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depanizz_istat_it/Documents/Documents/2025/Istat_100/STORIE/16. Turismo/"/>
    </mc:Choice>
  </mc:AlternateContent>
  <xr:revisionPtr revIDLastSave="5" documentId="8_{C63355EC-49BE-4899-8505-28C61D4F7C5D}" xr6:coauthVersionLast="47" xr6:coauthVersionMax="47" xr10:uidLastSave="{B6814700-D81C-48DF-BB6D-CD844E869662}"/>
  <bookViews>
    <workbookView xWindow="-45120" yWindow="-90" windowWidth="29040" windowHeight="15720" tabRatio="541" xr2:uid="{5D269C95-BCCE-47E0-BAAA-E4BA48258143}"/>
  </bookViews>
  <sheets>
    <sheet name="INDICE" sheetId="8" r:id="rId1"/>
    <sheet name="1" sheetId="20" r:id="rId2"/>
    <sheet name="2" sheetId="27" r:id="rId3"/>
    <sheet name="3 " sheetId="22" r:id="rId4"/>
    <sheet name="4 " sheetId="23" r:id="rId5"/>
    <sheet name="5" sheetId="24" r:id="rId6"/>
    <sheet name="6" sheetId="25" r:id="rId7"/>
    <sheet name="7" sheetId="26" r:id="rId8"/>
  </sheets>
  <externalReferences>
    <externalReference r:id="rId9"/>
    <externalReference r:id="rId10"/>
  </externalReferences>
  <definedNames>
    <definedName name="_xlnm._FilterDatabase" localSheetId="2" hidden="1">'2'!#REF!</definedName>
    <definedName name="_xlnm._FilterDatabase" localSheetId="4" hidden="1">'4 '!$A$5:$E$5</definedName>
    <definedName name="_xlnm._FilterDatabase" localSheetId="5" hidden="1">'5'!$A$6:$F$6</definedName>
    <definedName name="CoherenceInterval">[1]HiddenSettings!$B$4</definedName>
    <definedName name="Filters">[2]Filters!$A$2:$C$21</definedName>
    <definedName name="Structure">[2]Structure!$C$2:$L$108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27" l="1"/>
  <c r="A20" i="27" s="1"/>
  <c r="A25" i="27" s="1"/>
  <c r="A30" i="27" s="1"/>
  <c r="A35" i="27" s="1"/>
  <c r="A40" i="27" s="1"/>
  <c r="A45" i="27" s="1"/>
  <c r="A50" i="27" s="1"/>
  <c r="A55" i="27" s="1"/>
  <c r="A60" i="27" s="1"/>
  <c r="A65" i="27" s="1"/>
  <c r="A70" i="27" s="1"/>
  <c r="A75" i="27" s="1"/>
  <c r="A80" i="27" s="1"/>
  <c r="A85" i="27" s="1"/>
  <c r="A90" i="27" s="1"/>
  <c r="A95" i="27" s="1"/>
  <c r="A100" i="27" s="1"/>
  <c r="A105" i="27" s="1"/>
  <c r="A110" i="27" s="1"/>
  <c r="A115" i="27" s="1"/>
  <c r="A120" i="27" s="1"/>
  <c r="A125" i="27" s="1"/>
  <c r="A130" i="27" s="1"/>
  <c r="A135" i="27" s="1"/>
  <c r="A140" i="27" s="1"/>
  <c r="A145" i="27" s="1"/>
  <c r="A150" i="27" s="1"/>
  <c r="A155" i="27" s="1"/>
  <c r="A160" i="27" s="1"/>
  <c r="A165" i="27" s="1"/>
  <c r="A170" i="27" s="1"/>
  <c r="A14" i="27"/>
  <c r="A19" i="27" s="1"/>
  <c r="A24" i="27" s="1"/>
  <c r="A29" i="27" s="1"/>
  <c r="A34" i="27" s="1"/>
  <c r="A39" i="27" s="1"/>
  <c r="A44" i="27" s="1"/>
  <c r="A49" i="27" s="1"/>
  <c r="A54" i="27" s="1"/>
  <c r="A59" i="27" s="1"/>
  <c r="A64" i="27" s="1"/>
  <c r="A69" i="27" s="1"/>
  <c r="A74" i="27" s="1"/>
  <c r="A79" i="27" s="1"/>
  <c r="A84" i="27" s="1"/>
  <c r="A89" i="27" s="1"/>
  <c r="A94" i="27" s="1"/>
  <c r="A99" i="27" s="1"/>
  <c r="A104" i="27" s="1"/>
  <c r="A109" i="27" s="1"/>
  <c r="A114" i="27" s="1"/>
  <c r="A119" i="27" s="1"/>
  <c r="A124" i="27" s="1"/>
  <c r="A129" i="27" s="1"/>
  <c r="A134" i="27" s="1"/>
  <c r="A139" i="27" s="1"/>
  <c r="A144" i="27" s="1"/>
  <c r="A149" i="27" s="1"/>
  <c r="A154" i="27" s="1"/>
  <c r="A159" i="27" s="1"/>
  <c r="A164" i="27" s="1"/>
  <c r="A169" i="27" s="1"/>
  <c r="A13" i="27"/>
  <c r="A18" i="27" s="1"/>
  <c r="A23" i="27" s="1"/>
  <c r="A28" i="27" s="1"/>
  <c r="A33" i="27" s="1"/>
  <c r="A38" i="27" s="1"/>
  <c r="A43" i="27" s="1"/>
  <c r="A48" i="27" s="1"/>
  <c r="A53" i="27" s="1"/>
  <c r="A58" i="27" s="1"/>
  <c r="A63" i="27" s="1"/>
  <c r="A68" i="27" s="1"/>
  <c r="A73" i="27" s="1"/>
  <c r="A78" i="27" s="1"/>
  <c r="A83" i="27" s="1"/>
  <c r="A88" i="27" s="1"/>
  <c r="A93" i="27" s="1"/>
  <c r="A98" i="27" s="1"/>
  <c r="A103" i="27" s="1"/>
  <c r="A108" i="27" s="1"/>
  <c r="A113" i="27" s="1"/>
  <c r="A118" i="27" s="1"/>
  <c r="A123" i="27" s="1"/>
  <c r="A128" i="27" s="1"/>
  <c r="A133" i="27" s="1"/>
  <c r="A138" i="27" s="1"/>
  <c r="A143" i="27" s="1"/>
  <c r="A148" i="27" s="1"/>
  <c r="A153" i="27" s="1"/>
  <c r="A158" i="27" s="1"/>
  <c r="A163" i="27" s="1"/>
  <c r="A168" i="27" s="1"/>
  <c r="A12" i="27"/>
  <c r="A17" i="27" s="1"/>
  <c r="A22" i="27" s="1"/>
  <c r="A27" i="27" s="1"/>
  <c r="A32" i="27" s="1"/>
  <c r="A37" i="27" s="1"/>
  <c r="A42" i="27" s="1"/>
  <c r="A47" i="27" s="1"/>
  <c r="A52" i="27" s="1"/>
  <c r="A57" i="27" s="1"/>
  <c r="A62" i="27" s="1"/>
  <c r="A67" i="27" s="1"/>
  <c r="A72" i="27" s="1"/>
  <c r="A77" i="27" s="1"/>
  <c r="A82" i="27" s="1"/>
  <c r="A87" i="27" s="1"/>
  <c r="A92" i="27" s="1"/>
  <c r="A97" i="27" s="1"/>
  <c r="A102" i="27" s="1"/>
  <c r="A107" i="27" s="1"/>
  <c r="A112" i="27" s="1"/>
  <c r="A117" i="27" s="1"/>
  <c r="A122" i="27" s="1"/>
  <c r="A127" i="27" s="1"/>
  <c r="A132" i="27" s="1"/>
  <c r="A137" i="27" s="1"/>
  <c r="A142" i="27" s="1"/>
  <c r="A147" i="27" s="1"/>
  <c r="A152" i="27" s="1"/>
  <c r="A157" i="27" s="1"/>
  <c r="A162" i="27" s="1"/>
  <c r="A167" i="27" s="1"/>
  <c r="A11" i="27"/>
  <c r="A16" i="27" s="1"/>
  <c r="A21" i="27" s="1"/>
  <c r="A26" i="27" s="1"/>
  <c r="A31" i="27" s="1"/>
  <c r="A36" i="27" s="1"/>
  <c r="A41" i="27" s="1"/>
  <c r="A46" i="27" s="1"/>
  <c r="A51" i="27" s="1"/>
  <c r="A56" i="27" s="1"/>
  <c r="A61" i="27" s="1"/>
  <c r="A66" i="27" s="1"/>
  <c r="A71" i="27" s="1"/>
  <c r="A76" i="27" s="1"/>
  <c r="A81" i="27" s="1"/>
  <c r="A86" i="27" s="1"/>
  <c r="A91" i="27" s="1"/>
  <c r="A96" i="27" s="1"/>
  <c r="A101" i="27" s="1"/>
  <c r="A106" i="27" s="1"/>
  <c r="A111" i="27" s="1"/>
  <c r="A116" i="27" s="1"/>
  <c r="A121" i="27" s="1"/>
  <c r="A126" i="27" s="1"/>
  <c r="A131" i="27" s="1"/>
  <c r="A136" i="27" s="1"/>
  <c r="A141" i="27" s="1"/>
  <c r="A146" i="27" s="1"/>
  <c r="A151" i="27" s="1"/>
  <c r="A156" i="27" s="1"/>
  <c r="A161" i="27" s="1"/>
  <c r="A166" i="27" s="1"/>
  <c r="Q48" i="23"/>
  <c r="T42" i="23"/>
  <c r="C13" i="23"/>
  <c r="B13" i="23"/>
</calcChain>
</file>

<file path=xl/sharedStrings.xml><?xml version="1.0" encoding="utf-8"?>
<sst xmlns="http://schemas.openxmlformats.org/spreadsheetml/2006/main" count="128" uniqueCount="80">
  <si>
    <t>Vai all'indice</t>
  </si>
  <si>
    <t>Germania</t>
  </si>
  <si>
    <t>Francia</t>
  </si>
  <si>
    <t>Spagna</t>
  </si>
  <si>
    <t>Italia</t>
  </si>
  <si>
    <t xml:space="preserve">                                             Le trasformazioni dell'Italia</t>
  </si>
  <si>
    <t>Dati aggiornati al:</t>
  </si>
  <si>
    <t>vai al documento:</t>
  </si>
  <si>
    <t xml:space="preserve"> </t>
  </si>
  <si>
    <t>Friuli-V.G.</t>
  </si>
  <si>
    <t>Dal Grand tour al turismo di massa</t>
  </si>
  <si>
    <r>
      <t>Dal</t>
    </r>
    <r>
      <rPr>
        <i/>
        <sz val="12"/>
        <color rgb="FFA5822A"/>
        <rFont val="Georgia"/>
        <family val="1"/>
      </rPr>
      <t xml:space="preserve"> Grand tour</t>
    </r>
    <r>
      <rPr>
        <sz val="12"/>
        <color rgb="FFA5822A"/>
        <rFont val="Georgia"/>
        <family val="1"/>
      </rPr>
      <t xml:space="preserve"> al turismo di massa</t>
    </r>
  </si>
  <si>
    <r>
      <t>Dal</t>
    </r>
    <r>
      <rPr>
        <i/>
        <sz val="20"/>
        <color rgb="FFA5822A"/>
        <rFont val="Georgia"/>
        <family val="1"/>
      </rPr>
      <t xml:space="preserve"> Grand tour</t>
    </r>
    <r>
      <rPr>
        <sz val="20"/>
        <color rgb="FFA5822A"/>
        <rFont val="Georgia"/>
        <family val="1"/>
      </rPr>
      <t xml:space="preserve"> al turismo di massa</t>
    </r>
  </si>
  <si>
    <r>
      <t xml:space="preserve">Dal </t>
    </r>
    <r>
      <rPr>
        <i/>
        <sz val="12"/>
        <color rgb="FFA5822A"/>
        <rFont val="Georgia"/>
        <family val="1"/>
      </rPr>
      <t>Grand tour</t>
    </r>
    <r>
      <rPr>
        <sz val="12"/>
        <color rgb="FFA5822A"/>
        <rFont val="Georgia"/>
        <family val="1"/>
      </rPr>
      <t xml:space="preserve"> al turismo di massa</t>
    </r>
  </si>
  <si>
    <t>FIGURA 1. PRESENZE NEGLI ESERCIZI RICETTIVI E QUOTA DI STRANIERI. Anni 1924-2025. Milioni di notti e valori percentuali  (A)</t>
  </si>
  <si>
    <t>Anno</t>
  </si>
  <si>
    <t>Alberghi</t>
  </si>
  <si>
    <t>Totale esercizi</t>
  </si>
  <si>
    <t>% stranieri (sc.destra)</t>
  </si>
  <si>
    <t>Paese</t>
  </si>
  <si>
    <t>Regno Unito</t>
  </si>
  <si>
    <t>R.Unito</t>
  </si>
  <si>
    <t>Grecia</t>
  </si>
  <si>
    <t>Nazionale</t>
  </si>
  <si>
    <t>Estero</t>
  </si>
  <si>
    <t>USA</t>
  </si>
  <si>
    <t>Svizzera</t>
  </si>
  <si>
    <t>Paesi Bassi</t>
  </si>
  <si>
    <t>Austria</t>
  </si>
  <si>
    <t>Altri paesi</t>
  </si>
  <si>
    <t>Fonte: Istat, Movimento dei clienti negli esercizi ricettivi (1962 e 2025).</t>
  </si>
  <si>
    <t>Regione</t>
  </si>
  <si>
    <t xml:space="preserve">Italiani </t>
  </si>
  <si>
    <t>Stranieri</t>
  </si>
  <si>
    <t>Italiani</t>
  </si>
  <si>
    <t xml:space="preserve">Stranieri </t>
  </si>
  <si>
    <t>Basilicata</t>
  </si>
  <si>
    <t>Umbria</t>
  </si>
  <si>
    <t>Calabria</t>
  </si>
  <si>
    <t>Marche</t>
  </si>
  <si>
    <t>Liguria</t>
  </si>
  <si>
    <t>Piemonte</t>
  </si>
  <si>
    <t>Sardegna</t>
  </si>
  <si>
    <t>Puglia</t>
  </si>
  <si>
    <t>Sicilia</t>
  </si>
  <si>
    <t>Campania</t>
  </si>
  <si>
    <t>Toscana</t>
  </si>
  <si>
    <t>Lombardia</t>
  </si>
  <si>
    <t>Trentino-A.A.</t>
  </si>
  <si>
    <t>Lazio</t>
  </si>
  <si>
    <t>Veneto</t>
  </si>
  <si>
    <t>% stranieri (sc. destra)</t>
  </si>
  <si>
    <t/>
  </si>
  <si>
    <t>Resto UE</t>
  </si>
  <si>
    <t>Fonte: ENIT, Statistica del movimento turistico (1924–1938); Dal 1956, Istat, Movimento dei clienti negli esercizi ricettivi.</t>
  </si>
  <si>
    <t>Fonte: per i flussi di spesa: Istat, Annali di statistica (Anno 86-Serie BII vol.9, fino al 1942), Banca d’Italia (Dati ricostruiti della bilancia dei pagamenti 1945-1999) ed Eurostat (dal 1994); per il Pil: ricostruzione Banca d’Italia-Istat (fino al 1995) e Istat, Conti nazionali.</t>
  </si>
  <si>
    <t>FIGURA 5. DISTRIBUZIONE REGIONALE DELLE PRESENZE TURISTICHE PER PROVENIENZA DEI CLIENTI. Anni 1962 E 2025. Quota % sul totale nazionale</t>
  </si>
  <si>
    <t>Presenze negli esercizi ricettivi e quota di stranieri</t>
  </si>
  <si>
    <t>Distribuzione regionale delle presenze turistiche per provenienza dei clienti</t>
  </si>
  <si>
    <t>10.07.2026</t>
  </si>
  <si>
    <t xml:space="preserve">Rilevanza della voce “viaggi” nell'interscambio dei servizi </t>
  </si>
  <si>
    <t>FIGURA 2. RILEVANZA DELLA VOCE “VIAGGI” NELL'INTERSCAMBIO DI SERVIZI. Anni 1861-2025. % del Pil</t>
  </si>
  <si>
    <t>Presenze turistiche negli esercizi ricettivi dei principali paesi europei per provenienza dei clienti</t>
  </si>
  <si>
    <t>FIGURA 3. PRESENZE  TURISTICHE NEGLI ESERCIZI RICETTIVI DEI PRINCIPALI PAESI EUROPEI PER PROVENIENZA DEI CLIENTI. Anni 1995 e 2024. Milioni</t>
  </si>
  <si>
    <t xml:space="preserve">FIGURA 4. DISTRIBUZIONE DELLE PRESENZE TURISTICHE PER PAESI ESTERI DI PROVENIENZA. Anni 1962 e 2025. Valori percentuali </t>
  </si>
  <si>
    <t>Notti prenotate su piattaforma e quota di stranieri</t>
  </si>
  <si>
    <t>FIGURA 6. NOTTI PRENOTATE SU PIATTAFORMA E QUOTA DI STRANIERI. Anni 2018- 2024. Milioni e valori percentuali</t>
  </si>
  <si>
    <t>FIGURA 7. NOTTI PRENOTATE SU PIATTAFORMA NELL'UE27 PER PAESE. Anni 2018- 2024. Composizione percentuale</t>
  </si>
  <si>
    <t>Notti prenotate su piattaforma nell'Ue27 per Paese</t>
  </si>
  <si>
    <t xml:space="preserve">Distribuzione delle presenze turistiche per Paesi esteri di provenienza </t>
  </si>
  <si>
    <t>https://www.istat.it/produzione-editoriale/turismo/</t>
  </si>
  <si>
    <t>Abruzzi-Mol.</t>
  </si>
  <si>
    <t>Emilia-Rom.</t>
  </si>
  <si>
    <t>V.d'Aosta</t>
  </si>
  <si>
    <t>Entrate</t>
  </si>
  <si>
    <t>Uscite</t>
  </si>
  <si>
    <t>Saldi</t>
  </si>
  <si>
    <t>(a) Fino al 1957 solo comparto alberghiero. Dal 1987 esclusi gli alloggi privati non iscritti al REC, dal 1996 inclusi gli agriturismi e dal 1999 i bed and breakfast. Per continuità con la serie precedente, il dato 2025 sul totale esercizi è al netto degli alloggi privati gestiti in forma non imprenditoriale.</t>
  </si>
  <si>
    <r>
      <t xml:space="preserve">Fonte: Eurostat, </t>
    </r>
    <r>
      <rPr>
        <i/>
        <sz val="9"/>
        <color theme="1"/>
        <rFont val="Arial Narrow"/>
        <family val="2"/>
      </rPr>
      <t>Occupancy of tourist accommodation establishments</t>
    </r>
    <r>
      <rPr>
        <sz val="9"/>
        <color theme="1"/>
        <rFont val="Arial Narrow"/>
        <family val="2"/>
      </rPr>
      <t>.</t>
    </r>
  </si>
  <si>
    <r>
      <t xml:space="preserve">Fonte: Eurostat, </t>
    </r>
    <r>
      <rPr>
        <i/>
        <sz val="9"/>
        <color theme="1"/>
        <rFont val="Arial Narrow"/>
        <family val="2"/>
      </rPr>
      <t>Short-stay accommodation offered via online collaborative economy platforms.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</si>
</sst>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_)"/>
    <numFmt numFmtId="166" formatCode="_-* #,##0.0_-;\-* #,##0.0_-;_-* &quot;-&quot;??_-;_-@_-"/>
    <numFmt numFmtId="167" formatCode="#,##0.0"/>
    <numFmt numFmtId="168" formatCode="_-* #,##0_-;\-* #,##0_-;_-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theme="1"/>
      <name val="Arial Narrow"/>
      <family val="2"/>
    </font>
    <font>
      <b/>
      <sz val="9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rial Narrow"/>
      <family val="2"/>
    </font>
    <font>
      <sz val="30"/>
      <color theme="1"/>
      <name val="Georgia"/>
      <family val="1"/>
    </font>
    <font>
      <sz val="20"/>
      <color rgb="FFA5822A"/>
      <name val="Georgia"/>
      <family val="1"/>
    </font>
    <font>
      <sz val="14"/>
      <color rgb="FF5F5F5F"/>
      <name val="Arial"/>
      <family val="2"/>
    </font>
    <font>
      <b/>
      <sz val="10"/>
      <name val="Aptos"/>
      <family val="2"/>
    </font>
    <font>
      <sz val="10"/>
      <name val="Aptos"/>
      <family val="2"/>
    </font>
    <font>
      <sz val="12"/>
      <color rgb="FFA5822A"/>
      <name val="Georgia"/>
      <family val="1"/>
    </font>
    <font>
      <b/>
      <u/>
      <sz val="9"/>
      <color rgb="FF0070C0"/>
      <name val="Arial"/>
      <family val="2"/>
    </font>
    <font>
      <sz val="10"/>
      <color rgb="FF0070C0"/>
      <name val="Arial"/>
      <family val="2"/>
    </font>
    <font>
      <sz val="10"/>
      <name val="Courier"/>
      <family val="3"/>
    </font>
    <font>
      <sz val="11"/>
      <color theme="1"/>
      <name val="Arial Narrow"/>
      <family val="2"/>
    </font>
    <font>
      <sz val="11"/>
      <color rgb="FF0070C0"/>
      <name val="Calibri"/>
      <family val="2"/>
      <scheme val="minor"/>
    </font>
    <font>
      <i/>
      <sz val="20"/>
      <color rgb="FFA5822A"/>
      <name val="Georgia"/>
      <family val="1"/>
    </font>
    <font>
      <i/>
      <sz val="12"/>
      <color rgb="FFA5822A"/>
      <name val="Georgia"/>
      <family val="1"/>
    </font>
    <font>
      <sz val="10"/>
      <color rgb="FF1A1A1A"/>
      <name val="Arial"/>
      <family val="2"/>
    </font>
    <font>
      <b/>
      <sz val="13"/>
      <color rgb="FF003F72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u/>
      <sz val="11"/>
      <color rgb="FF095CA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7FAFD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5" fontId="3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164" fontId="0" fillId="0" borderId="0" xfId="0" applyNumberFormat="1"/>
    <xf numFmtId="0" fontId="20" fillId="0" borderId="0" xfId="0" applyFont="1"/>
    <xf numFmtId="0" fontId="23" fillId="0" borderId="0" xfId="0" applyFont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6" fillId="0" borderId="0" xfId="0" quotePrefix="1" applyFont="1" applyAlignment="1">
      <alignment horizontal="left"/>
    </xf>
    <xf numFmtId="0" fontId="28" fillId="0" borderId="0" xfId="2" applyFont="1"/>
    <xf numFmtId="0" fontId="29" fillId="0" borderId="0" xfId="44" applyFont="1" applyFill="1" applyBorder="1"/>
    <xf numFmtId="0" fontId="22" fillId="0" borderId="0" xfId="0" applyFont="1"/>
    <xf numFmtId="0" fontId="30" fillId="0" borderId="0" xfId="44" applyFont="1" applyFill="1" applyAlignment="1">
      <alignment horizontal="left"/>
    </xf>
    <xf numFmtId="0" fontId="24" fillId="0" borderId="0" xfId="2" applyFont="1"/>
    <xf numFmtId="0" fontId="1" fillId="0" borderId="0" xfId="0" applyFont="1"/>
    <xf numFmtId="0" fontId="32" fillId="0" borderId="0" xfId="0" applyFont="1"/>
    <xf numFmtId="164" fontId="32" fillId="0" borderId="0" xfId="0" applyNumberFormat="1" applyFont="1"/>
    <xf numFmtId="0" fontId="19" fillId="0" borderId="0" xfId="0" applyFont="1"/>
    <xf numFmtId="0" fontId="33" fillId="0" borderId="0" xfId="0" applyFont="1"/>
    <xf numFmtId="0" fontId="25" fillId="0" borderId="0" xfId="0" applyFont="1" applyAlignment="1">
      <alignment horizontal="center" vertical="center"/>
    </xf>
    <xf numFmtId="0" fontId="15" fillId="0" borderId="0" xfId="0" applyFont="1"/>
    <xf numFmtId="0" fontId="21" fillId="33" borderId="0" xfId="44" applyFill="1"/>
    <xf numFmtId="0" fontId="36" fillId="34" borderId="10" xfId="0" applyFont="1" applyFill="1" applyBorder="1" applyAlignment="1">
      <alignment horizontal="left" vertical="center"/>
    </xf>
    <xf numFmtId="0" fontId="36" fillId="0" borderId="10" xfId="0" applyFont="1" applyBorder="1" applyAlignment="1">
      <alignment horizontal="left" vertical="center"/>
    </xf>
    <xf numFmtId="1" fontId="32" fillId="0" borderId="0" xfId="0" applyNumberFormat="1" applyFont="1"/>
    <xf numFmtId="0" fontId="38" fillId="0" borderId="0" xfId="0" applyFont="1"/>
    <xf numFmtId="1" fontId="38" fillId="0" borderId="0" xfId="0" applyNumberFormat="1" applyFont="1"/>
    <xf numFmtId="168" fontId="32" fillId="0" borderId="0" xfId="45" applyNumberFormat="1" applyFont="1"/>
    <xf numFmtId="166" fontId="32" fillId="0" borderId="0" xfId="0" applyNumberFormat="1" applyFont="1"/>
    <xf numFmtId="166" fontId="39" fillId="0" borderId="0" xfId="0" applyNumberFormat="1" applyFont="1"/>
    <xf numFmtId="168" fontId="38" fillId="0" borderId="0" xfId="45" applyNumberFormat="1" applyFont="1"/>
    <xf numFmtId="166" fontId="40" fillId="0" borderId="0" xfId="0" applyNumberFormat="1" applyFont="1"/>
    <xf numFmtId="9" fontId="0" fillId="0" borderId="0" xfId="1" applyFont="1"/>
    <xf numFmtId="0" fontId="1" fillId="0" borderId="0" xfId="48"/>
    <xf numFmtId="164" fontId="1" fillId="0" borderId="0" xfId="48" applyNumberFormat="1"/>
    <xf numFmtId="0" fontId="41" fillId="0" borderId="0" xfId="44" applyFont="1" applyFill="1" applyAlignment="1"/>
    <xf numFmtId="0" fontId="41" fillId="0" borderId="0" xfId="44" applyFont="1" applyAlignment="1">
      <alignment vertical="center"/>
    </xf>
    <xf numFmtId="0" fontId="41" fillId="0" borderId="0" xfId="44" applyFont="1" applyFill="1"/>
    <xf numFmtId="0" fontId="41" fillId="0" borderId="0" xfId="44" applyFont="1"/>
    <xf numFmtId="0" fontId="42" fillId="35" borderId="0" xfId="0" applyFont="1" applyFill="1" applyBorder="1"/>
    <xf numFmtId="0" fontId="32" fillId="0" borderId="0" xfId="0" applyFont="1"/>
    <xf numFmtId="0" fontId="42" fillId="0" borderId="0" xfId="0" applyFont="1" applyFill="1"/>
    <xf numFmtId="0" fontId="43" fillId="0" borderId="0" xfId="0" applyFont="1"/>
    <xf numFmtId="164" fontId="43" fillId="0" borderId="0" xfId="0" applyNumberFormat="1" applyFont="1"/>
    <xf numFmtId="0" fontId="43" fillId="0" borderId="0" xfId="44" applyFont="1" applyFill="1"/>
    <xf numFmtId="2" fontId="43" fillId="0" borderId="0" xfId="0" applyNumberFormat="1" applyFont="1"/>
    <xf numFmtId="0" fontId="43" fillId="34" borderId="10" xfId="0" applyFont="1" applyFill="1" applyBorder="1" applyAlignment="1">
      <alignment horizontal="left" vertical="center"/>
    </xf>
    <xf numFmtId="0" fontId="43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/>
    </xf>
    <xf numFmtId="2" fontId="0" fillId="0" borderId="0" xfId="0" applyNumberFormat="1"/>
    <xf numFmtId="0" fontId="37" fillId="0" borderId="0" xfId="0" applyFont="1" applyAlignment="1">
      <alignment horizontal="left" vertical="center"/>
    </xf>
    <xf numFmtId="0" fontId="32" fillId="0" borderId="0" xfId="0" applyFont="1"/>
    <xf numFmtId="0" fontId="19" fillId="0" borderId="0" xfId="0" applyFont="1" applyAlignment="1">
      <alignment wrapText="1"/>
    </xf>
    <xf numFmtId="3" fontId="19" fillId="0" borderId="0" xfId="0" applyNumberFormat="1" applyFont="1"/>
    <xf numFmtId="164" fontId="19" fillId="0" borderId="0" xfId="0" applyNumberFormat="1" applyFont="1"/>
    <xf numFmtId="0" fontId="22" fillId="35" borderId="0" xfId="0" applyFont="1" applyFill="1" applyBorder="1" applyAlignment="1">
      <alignment horizontal="left" vertical="center" wrapText="1"/>
    </xf>
    <xf numFmtId="0" fontId="22" fillId="35" borderId="0" xfId="0" applyFont="1" applyFill="1" applyBorder="1" applyAlignment="1">
      <alignment horizontal="center" vertical="center" wrapText="1"/>
    </xf>
    <xf numFmtId="9" fontId="22" fillId="35" borderId="0" xfId="0" applyNumberFormat="1" applyFont="1" applyFill="1" applyBorder="1" applyAlignment="1">
      <alignment horizontal="center" vertical="center" wrapText="1"/>
    </xf>
    <xf numFmtId="0" fontId="19" fillId="35" borderId="0" xfId="0" applyFont="1" applyFill="1" applyBorder="1" applyAlignment="1">
      <alignment horizontal="left" vertical="center"/>
    </xf>
    <xf numFmtId="164" fontId="19" fillId="35" borderId="0" xfId="0" applyNumberFormat="1" applyFont="1" applyFill="1" applyBorder="1" applyAlignment="1">
      <alignment horizontal="right" vertical="center"/>
    </xf>
    <xf numFmtId="166" fontId="19" fillId="35" borderId="0" xfId="0" applyNumberFormat="1" applyFont="1" applyFill="1" applyBorder="1"/>
    <xf numFmtId="167" fontId="19" fillId="35" borderId="0" xfId="0" applyNumberFormat="1" applyFont="1" applyFill="1" applyBorder="1" applyAlignment="1">
      <alignment horizontal="right" vertical="center"/>
    </xf>
    <xf numFmtId="0" fontId="22" fillId="35" borderId="0" xfId="0" applyFont="1" applyFill="1" applyBorder="1" applyAlignment="1">
      <alignment horizontal="left" vertical="center"/>
    </xf>
    <xf numFmtId="164" fontId="19" fillId="35" borderId="0" xfId="0" applyNumberFormat="1" applyFont="1" applyFill="1" applyBorder="1"/>
    <xf numFmtId="0" fontId="19" fillId="35" borderId="0" xfId="0" applyFont="1" applyFill="1" applyBorder="1"/>
    <xf numFmtId="3" fontId="22" fillId="35" borderId="0" xfId="0" applyNumberFormat="1" applyFont="1" applyFill="1" applyBorder="1" applyAlignment="1">
      <alignment horizontal="right" vertical="center"/>
    </xf>
    <xf numFmtId="164" fontId="22" fillId="35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9" fillId="0" borderId="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Border="1"/>
    <xf numFmtId="0" fontId="22" fillId="0" borderId="11" xfId="0" applyFont="1" applyBorder="1"/>
    <xf numFmtId="2" fontId="19" fillId="0" borderId="0" xfId="0" applyNumberFormat="1" applyFont="1" applyBorder="1"/>
    <xf numFmtId="2" fontId="19" fillId="0" borderId="11" xfId="0" applyNumberFormat="1" applyFont="1" applyBorder="1"/>
    <xf numFmtId="2" fontId="19" fillId="0" borderId="0" xfId="0" applyNumberFormat="1" applyFont="1"/>
    <xf numFmtId="0" fontId="19" fillId="0" borderId="0" xfId="48" applyFont="1"/>
    <xf numFmtId="166" fontId="19" fillId="0" borderId="0" xfId="49" applyNumberFormat="1" applyFont="1"/>
    <xf numFmtId="164" fontId="19" fillId="0" borderId="0" xfId="48" applyNumberFormat="1" applyFont="1"/>
    <xf numFmtId="9" fontId="19" fillId="0" borderId="0" xfId="50" applyFont="1"/>
  </cellXfs>
  <cellStyles count="51">
    <cellStyle name="20% - Colore 1" xfId="20" builtinId="30" customBuiltin="1"/>
    <cellStyle name="20% - Colore 2" xfId="23" builtinId="34" customBuiltin="1"/>
    <cellStyle name="20% - Colore 3" xfId="26" builtinId="38" customBuiltin="1"/>
    <cellStyle name="20% - Colore 4" xfId="29" builtinId="42" customBuiltin="1"/>
    <cellStyle name="20% - Colore 5" xfId="32" builtinId="46" customBuiltin="1"/>
    <cellStyle name="20% - Colore 6" xfId="35" builtinId="50" customBuiltin="1"/>
    <cellStyle name="40% - Colore 1" xfId="21" builtinId="31" customBuiltin="1"/>
    <cellStyle name="40% - Colore 2" xfId="24" builtinId="35" customBuiltin="1"/>
    <cellStyle name="40% - Colore 3" xfId="27" builtinId="39" customBuiltin="1"/>
    <cellStyle name="40% - Colore 4" xfId="30" builtinId="43" customBuiltin="1"/>
    <cellStyle name="40% - Colore 5" xfId="33" builtinId="47" customBuiltin="1"/>
    <cellStyle name="40% - Colore 6" xfId="36" builtinId="51" customBuiltin="1"/>
    <cellStyle name="60% - Colore 1 2" xfId="38" xr:uid="{6DDB0BC0-B58C-4BE4-B33D-FFD665DBB1D3}"/>
    <cellStyle name="60% - Colore 2 2" xfId="39" xr:uid="{E938F57C-01E8-4CF0-9AEC-3082CC2EA728}"/>
    <cellStyle name="60% - Colore 3 2" xfId="40" xr:uid="{7C926CF0-ACAF-4DBC-A85F-F5DBFEF5D2B1}"/>
    <cellStyle name="60% - Colore 4 2" xfId="41" xr:uid="{39FE0C68-8C5D-45F2-8273-2BFD79B9CB83}"/>
    <cellStyle name="60% - Colore 5 2" xfId="42" xr:uid="{17AC6CBE-EAD8-4D11-8DA1-84EFC67D0F05}"/>
    <cellStyle name="60% - Colore 6 2" xfId="43" xr:uid="{5333C6A6-C5B1-43FE-A441-C5A4075F664B}"/>
    <cellStyle name="Calcolo" xfId="12" builtinId="22" customBuiltin="1"/>
    <cellStyle name="Cella collegata" xfId="13" builtinId="24" customBuiltin="1"/>
    <cellStyle name="Cella da controllare" xfId="14" builtinId="23" customBuiltin="1"/>
    <cellStyle name="Collegamento ipertestuale" xfId="44" builtinId="8"/>
    <cellStyle name="Colore 1" xfId="19" builtinId="29" customBuiltin="1"/>
    <cellStyle name="Colore 2" xfId="22" builtinId="33" customBuiltin="1"/>
    <cellStyle name="Colore 3" xfId="25" builtinId="37" customBuiltin="1"/>
    <cellStyle name="Colore 4" xfId="28" builtinId="41" customBuiltin="1"/>
    <cellStyle name="Colore 5" xfId="31" builtinId="45" customBuiltin="1"/>
    <cellStyle name="Colore 6" xfId="34" builtinId="49" customBuiltin="1"/>
    <cellStyle name="Input" xfId="10" builtinId="20" customBuiltin="1"/>
    <cellStyle name="Migliaia" xfId="45" builtinId="3"/>
    <cellStyle name="Migliaia 2" xfId="49" xr:uid="{F6CCFD9C-0419-4B96-947E-11FB639E2F0A}"/>
    <cellStyle name="Neutrale 2" xfId="37" xr:uid="{A2489694-DC65-4BCD-A2A8-D455FC8A9404}"/>
    <cellStyle name="Normal_02-G_XGDP" xfId="46" xr:uid="{F19CC7BD-0034-4C43-B1D1-61820FAA8BB4}"/>
    <cellStyle name="Normale" xfId="0" builtinId="0"/>
    <cellStyle name="Normale 2" xfId="2" xr:uid="{9E43ABBF-6241-43D5-BA45-74B2DA304747}"/>
    <cellStyle name="Normale 3" xfId="47" xr:uid="{C4A7E5DE-9315-42B3-9AFD-DEAA8A10FD70}"/>
    <cellStyle name="Normale 3 2" xfId="48" xr:uid="{12801A92-431E-4F55-938C-52D0D0D557FE}"/>
    <cellStyle name="Nota" xfId="16" builtinId="10" customBuiltin="1"/>
    <cellStyle name="Output" xfId="11" builtinId="21" customBuiltin="1"/>
    <cellStyle name="Percentuale" xfId="1" builtinId="5"/>
    <cellStyle name="Percentuale 2" xfId="50" xr:uid="{443BE092-EBCC-4B11-B98D-C6455238630E}"/>
    <cellStyle name="Testo avviso" xfId="15" builtinId="11" customBuiltin="1"/>
    <cellStyle name="Testo descrittivo" xfId="17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8" builtinId="25" customBuiltin="1"/>
    <cellStyle name="Valore non valido" xfId="9" builtinId="27" customBuiltin="1"/>
    <cellStyle name="Valore valido" xfId="8" builtinId="26" customBuiltin="1"/>
  </cellStyles>
  <dxfs count="0"/>
  <tableStyles count="0" defaultTableStyle="TableStyleMedium2" defaultPivotStyle="PivotStyleLight16"/>
  <colors>
    <mruColors>
      <color rgb="FF41B39D"/>
      <color rgb="FF0E7863"/>
      <color rgb="FF095CA1"/>
      <color rgb="FFE5B946"/>
      <color rgb="FFCB3706"/>
      <color rgb="FFF4A792"/>
      <color rgb="FFA0D9CE"/>
      <color rgb="FF887AC9"/>
      <color rgb="FFA5822A"/>
      <color rgb="FFBAA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95836435972169E-2"/>
          <c:y val="9.2139595823242146E-2"/>
          <c:w val="0.89095291789885755"/>
          <c:h val="0.83957081033866676"/>
        </c:manualLayout>
      </c:layout>
      <c:barChart>
        <c:barDir val="col"/>
        <c:grouping val="clustered"/>
        <c:varyColors val="1"/>
        <c:ser>
          <c:idx val="0"/>
          <c:order val="2"/>
          <c:tx>
            <c:strRef>
              <c:f>'1'!$D$5</c:f>
              <c:strCache>
                <c:ptCount val="1"/>
                <c:pt idx="0">
                  <c:v>% stranieri (sc.destra)</c:v>
                </c:pt>
              </c:strCache>
            </c:strRef>
          </c:tx>
          <c:spPr>
            <a:solidFill>
              <a:srgbClr val="E5B946"/>
            </a:solidFill>
            <a:ln w="0">
              <a:solidFill>
                <a:schemeClr val="bg1"/>
              </a:solidFill>
            </a:ln>
          </c:spPr>
          <c:invertIfNegative val="0"/>
          <c:cat>
            <c:numRef>
              <c:f>'1'!$A$6:$A$107</c:f>
              <c:numCache>
                <c:formatCode>General</c:formatCode>
                <c:ptCount val="102"/>
                <c:pt idx="0">
                  <c:v>1924</c:v>
                </c:pt>
                <c:pt idx="1">
                  <c:v>1925</c:v>
                </c:pt>
                <c:pt idx="2">
                  <c:v>1926</c:v>
                </c:pt>
                <c:pt idx="3">
                  <c:v>1927</c:v>
                </c:pt>
                <c:pt idx="4">
                  <c:v>1928</c:v>
                </c:pt>
                <c:pt idx="5">
                  <c:v>1929</c:v>
                </c:pt>
                <c:pt idx="6">
                  <c:v>1930</c:v>
                </c:pt>
                <c:pt idx="7">
                  <c:v>1931</c:v>
                </c:pt>
                <c:pt idx="8">
                  <c:v>1932</c:v>
                </c:pt>
                <c:pt idx="9">
                  <c:v>1933</c:v>
                </c:pt>
                <c:pt idx="10">
                  <c:v>1934</c:v>
                </c:pt>
                <c:pt idx="11">
                  <c:v>1935</c:v>
                </c:pt>
                <c:pt idx="12">
                  <c:v>1936</c:v>
                </c:pt>
                <c:pt idx="13">
                  <c:v>1937</c:v>
                </c:pt>
                <c:pt idx="14">
                  <c:v>1938</c:v>
                </c:pt>
                <c:pt idx="15">
                  <c:v>1939</c:v>
                </c:pt>
                <c:pt idx="16">
                  <c:v>1940</c:v>
                </c:pt>
                <c:pt idx="17">
                  <c:v>1941</c:v>
                </c:pt>
                <c:pt idx="18">
                  <c:v>1942</c:v>
                </c:pt>
                <c:pt idx="19">
                  <c:v>1943</c:v>
                </c:pt>
                <c:pt idx="20">
                  <c:v>1944</c:v>
                </c:pt>
                <c:pt idx="21">
                  <c:v>1945</c:v>
                </c:pt>
                <c:pt idx="22">
                  <c:v>1946</c:v>
                </c:pt>
                <c:pt idx="23">
                  <c:v>1947</c:v>
                </c:pt>
                <c:pt idx="24">
                  <c:v>1948</c:v>
                </c:pt>
                <c:pt idx="25">
                  <c:v>1949</c:v>
                </c:pt>
                <c:pt idx="26">
                  <c:v>1950</c:v>
                </c:pt>
                <c:pt idx="27">
                  <c:v>1951</c:v>
                </c:pt>
                <c:pt idx="28">
                  <c:v>1952</c:v>
                </c:pt>
                <c:pt idx="29">
                  <c:v>1953</c:v>
                </c:pt>
                <c:pt idx="30">
                  <c:v>1954</c:v>
                </c:pt>
                <c:pt idx="31">
                  <c:v>1955</c:v>
                </c:pt>
                <c:pt idx="32">
                  <c:v>1956</c:v>
                </c:pt>
                <c:pt idx="33">
                  <c:v>1957</c:v>
                </c:pt>
                <c:pt idx="34">
                  <c:v>1958</c:v>
                </c:pt>
                <c:pt idx="35">
                  <c:v>1959</c:v>
                </c:pt>
                <c:pt idx="36">
                  <c:v>1960</c:v>
                </c:pt>
                <c:pt idx="37">
                  <c:v>1961</c:v>
                </c:pt>
                <c:pt idx="38">
                  <c:v>1962</c:v>
                </c:pt>
                <c:pt idx="39">
                  <c:v>1963</c:v>
                </c:pt>
                <c:pt idx="40">
                  <c:v>1964</c:v>
                </c:pt>
                <c:pt idx="41">
                  <c:v>1965</c:v>
                </c:pt>
                <c:pt idx="42">
                  <c:v>1966</c:v>
                </c:pt>
                <c:pt idx="43">
                  <c:v>1967</c:v>
                </c:pt>
                <c:pt idx="44">
                  <c:v>1968</c:v>
                </c:pt>
                <c:pt idx="45">
                  <c:v>1969</c:v>
                </c:pt>
                <c:pt idx="46">
                  <c:v>1970</c:v>
                </c:pt>
                <c:pt idx="47">
                  <c:v>1971</c:v>
                </c:pt>
                <c:pt idx="48">
                  <c:v>1972</c:v>
                </c:pt>
                <c:pt idx="49">
                  <c:v>1973</c:v>
                </c:pt>
                <c:pt idx="50">
                  <c:v>1974</c:v>
                </c:pt>
                <c:pt idx="51">
                  <c:v>1975</c:v>
                </c:pt>
                <c:pt idx="52">
                  <c:v>1976</c:v>
                </c:pt>
                <c:pt idx="53">
                  <c:v>1977</c:v>
                </c:pt>
                <c:pt idx="54">
                  <c:v>1978</c:v>
                </c:pt>
                <c:pt idx="55">
                  <c:v>1979</c:v>
                </c:pt>
                <c:pt idx="56">
                  <c:v>1980</c:v>
                </c:pt>
                <c:pt idx="57">
                  <c:v>1981</c:v>
                </c:pt>
                <c:pt idx="58">
                  <c:v>1982</c:v>
                </c:pt>
                <c:pt idx="59">
                  <c:v>1983</c:v>
                </c:pt>
                <c:pt idx="60">
                  <c:v>1984</c:v>
                </c:pt>
                <c:pt idx="61">
                  <c:v>1985</c:v>
                </c:pt>
                <c:pt idx="62">
                  <c:v>1986</c:v>
                </c:pt>
                <c:pt idx="63">
                  <c:v>1987</c:v>
                </c:pt>
                <c:pt idx="64">
                  <c:v>1988</c:v>
                </c:pt>
                <c:pt idx="65">
                  <c:v>1989</c:v>
                </c:pt>
                <c:pt idx="66">
                  <c:v>1990</c:v>
                </c:pt>
                <c:pt idx="67">
                  <c:v>1991</c:v>
                </c:pt>
                <c:pt idx="68">
                  <c:v>1992</c:v>
                </c:pt>
                <c:pt idx="69">
                  <c:v>1993</c:v>
                </c:pt>
                <c:pt idx="70">
                  <c:v>1994</c:v>
                </c:pt>
                <c:pt idx="71">
                  <c:v>1995</c:v>
                </c:pt>
                <c:pt idx="72">
                  <c:v>1996</c:v>
                </c:pt>
                <c:pt idx="73">
                  <c:v>1997</c:v>
                </c:pt>
                <c:pt idx="74">
                  <c:v>1998</c:v>
                </c:pt>
                <c:pt idx="75">
                  <c:v>1999</c:v>
                </c:pt>
                <c:pt idx="76">
                  <c:v>2000</c:v>
                </c:pt>
                <c:pt idx="77">
                  <c:v>2001</c:v>
                </c:pt>
                <c:pt idx="78">
                  <c:v>2002</c:v>
                </c:pt>
                <c:pt idx="79">
                  <c:v>2003</c:v>
                </c:pt>
                <c:pt idx="80">
                  <c:v>2004</c:v>
                </c:pt>
                <c:pt idx="81">
                  <c:v>2005</c:v>
                </c:pt>
                <c:pt idx="82">
                  <c:v>2006</c:v>
                </c:pt>
                <c:pt idx="83">
                  <c:v>2007</c:v>
                </c:pt>
                <c:pt idx="84">
                  <c:v>2008</c:v>
                </c:pt>
                <c:pt idx="85">
                  <c:v>2009</c:v>
                </c:pt>
                <c:pt idx="86">
                  <c:v>2010</c:v>
                </c:pt>
                <c:pt idx="87">
                  <c:v>2011</c:v>
                </c:pt>
                <c:pt idx="88">
                  <c:v>2012</c:v>
                </c:pt>
                <c:pt idx="89">
                  <c:v>2013</c:v>
                </c:pt>
                <c:pt idx="90">
                  <c:v>2014</c:v>
                </c:pt>
                <c:pt idx="91">
                  <c:v>2015</c:v>
                </c:pt>
                <c:pt idx="92">
                  <c:v>2016</c:v>
                </c:pt>
                <c:pt idx="93">
                  <c:v>2017</c:v>
                </c:pt>
                <c:pt idx="94">
                  <c:v>2018</c:v>
                </c:pt>
                <c:pt idx="95">
                  <c:v>2019</c:v>
                </c:pt>
                <c:pt idx="96">
                  <c:v>2020</c:v>
                </c:pt>
                <c:pt idx="97">
                  <c:v>2021</c:v>
                </c:pt>
                <c:pt idx="98">
                  <c:v>2022</c:v>
                </c:pt>
                <c:pt idx="99">
                  <c:v>2023</c:v>
                </c:pt>
                <c:pt idx="100">
                  <c:v>2024</c:v>
                </c:pt>
                <c:pt idx="101">
                  <c:v>2025</c:v>
                </c:pt>
              </c:numCache>
            </c:numRef>
          </c:cat>
          <c:val>
            <c:numRef>
              <c:f>'1'!$D$6:$D$107</c:f>
              <c:numCache>
                <c:formatCode>0.0</c:formatCode>
                <c:ptCount val="102"/>
                <c:pt idx="0">
                  <c:v>26.857600000000001</c:v>
                </c:pt>
                <c:pt idx="1">
                  <c:v>29.143699999999999</c:v>
                </c:pt>
                <c:pt idx="2">
                  <c:v>22.2927</c:v>
                </c:pt>
                <c:pt idx="3">
                  <c:v>22.974900000000002</c:v>
                </c:pt>
                <c:pt idx="4">
                  <c:v>20.985299999999999</c:v>
                </c:pt>
                <c:pt idx="5">
                  <c:v>21.423300000000001</c:v>
                </c:pt>
                <c:pt idx="6">
                  <c:v>22.8843</c:v>
                </c:pt>
                <c:pt idx="7">
                  <c:v>21.729500000000002</c:v>
                </c:pt>
                <c:pt idx="8">
                  <c:v>18.209900000000001</c:v>
                </c:pt>
                <c:pt idx="9">
                  <c:v>20.3477</c:v>
                </c:pt>
                <c:pt idx="10">
                  <c:v>19.953700000000001</c:v>
                </c:pt>
                <c:pt idx="11">
                  <c:v>19.102499999999999</c:v>
                </c:pt>
                <c:pt idx="12">
                  <c:v>20.535499999999999</c:v>
                </c:pt>
                <c:pt idx="13">
                  <c:v>26.150200000000002</c:v>
                </c:pt>
                <c:pt idx="14">
                  <c:v>23.258400000000002</c:v>
                </c:pt>
                <c:pt idx="32">
                  <c:v>31.7102</c:v>
                </c:pt>
                <c:pt idx="33">
                  <c:v>36.208799999999997</c:v>
                </c:pt>
                <c:pt idx="34">
                  <c:v>27.612400000000001</c:v>
                </c:pt>
                <c:pt idx="35">
                  <c:v>26.5855</c:v>
                </c:pt>
                <c:pt idx="36">
                  <c:v>27.6904</c:v>
                </c:pt>
                <c:pt idx="37">
                  <c:v>28.8415</c:v>
                </c:pt>
                <c:pt idx="38">
                  <c:v>30.6968</c:v>
                </c:pt>
                <c:pt idx="39">
                  <c:v>30.073599999999999</c:v>
                </c:pt>
                <c:pt idx="40">
                  <c:v>30.149699999999999</c:v>
                </c:pt>
                <c:pt idx="41">
                  <c:v>30.4788</c:v>
                </c:pt>
                <c:pt idx="42">
                  <c:v>31.631</c:v>
                </c:pt>
                <c:pt idx="43">
                  <c:v>29.443200000000001</c:v>
                </c:pt>
                <c:pt idx="44">
                  <c:v>28.6159</c:v>
                </c:pt>
                <c:pt idx="45">
                  <c:v>28.817900000000002</c:v>
                </c:pt>
                <c:pt idx="46">
                  <c:v>28.361699999999999</c:v>
                </c:pt>
                <c:pt idx="47">
                  <c:v>27.590699999999998</c:v>
                </c:pt>
                <c:pt idx="48">
                  <c:v>27.607199999999999</c:v>
                </c:pt>
                <c:pt idx="49">
                  <c:v>26.710999999999999</c:v>
                </c:pt>
                <c:pt idx="50">
                  <c:v>25.291799999999999</c:v>
                </c:pt>
                <c:pt idx="51">
                  <c:v>25.389600000000002</c:v>
                </c:pt>
                <c:pt idx="52">
                  <c:v>26.097000000000001</c:v>
                </c:pt>
                <c:pt idx="53">
                  <c:v>27.073</c:v>
                </c:pt>
                <c:pt idx="54">
                  <c:v>27.819800000000001</c:v>
                </c:pt>
                <c:pt idx="55">
                  <c:v>31.113099999999999</c:v>
                </c:pt>
                <c:pt idx="56">
                  <c:v>31.414400000000001</c:v>
                </c:pt>
                <c:pt idx="57">
                  <c:v>28.658000000000001</c:v>
                </c:pt>
                <c:pt idx="58">
                  <c:v>29.652699999999999</c:v>
                </c:pt>
                <c:pt idx="59">
                  <c:v>29.2334</c:v>
                </c:pt>
                <c:pt idx="60">
                  <c:v>28.6464</c:v>
                </c:pt>
                <c:pt idx="61">
                  <c:v>28.942799999999998</c:v>
                </c:pt>
                <c:pt idx="62">
                  <c:v>29.008700000000001</c:v>
                </c:pt>
                <c:pt idx="63">
                  <c:v>36.846499999999999</c:v>
                </c:pt>
                <c:pt idx="64">
                  <c:v>36.046300000000002</c:v>
                </c:pt>
                <c:pt idx="65">
                  <c:v>35.2468</c:v>
                </c:pt>
                <c:pt idx="66">
                  <c:v>33.591900000000003</c:v>
                </c:pt>
                <c:pt idx="67">
                  <c:v>33.368299999999998</c:v>
                </c:pt>
                <c:pt idx="68">
                  <c:v>32.501600000000003</c:v>
                </c:pt>
                <c:pt idx="69">
                  <c:v>33.685699999999997</c:v>
                </c:pt>
                <c:pt idx="70">
                  <c:v>36.7605</c:v>
                </c:pt>
                <c:pt idx="71">
                  <c:v>39.4422</c:v>
                </c:pt>
                <c:pt idx="72">
                  <c:v>40.506599999999999</c:v>
                </c:pt>
                <c:pt idx="73">
                  <c:v>40.496099999999998</c:v>
                </c:pt>
                <c:pt idx="74">
                  <c:v>40.480400000000003</c:v>
                </c:pt>
                <c:pt idx="75">
                  <c:v>41.090400000000002</c:v>
                </c:pt>
                <c:pt idx="76">
                  <c:v>41.418799999999997</c:v>
                </c:pt>
                <c:pt idx="77">
                  <c:v>41.869199999999999</c:v>
                </c:pt>
                <c:pt idx="78">
                  <c:v>42.160699999999999</c:v>
                </c:pt>
                <c:pt idx="79">
                  <c:v>40.548000000000002</c:v>
                </c:pt>
                <c:pt idx="80">
                  <c:v>40.846600000000002</c:v>
                </c:pt>
                <c:pt idx="81">
                  <c:v>41.803100000000001</c:v>
                </c:pt>
                <c:pt idx="82">
                  <c:v>42.771700000000003</c:v>
                </c:pt>
                <c:pt idx="83">
                  <c:v>43.398600000000002</c:v>
                </c:pt>
                <c:pt idx="84">
                  <c:v>43.299399999999999</c:v>
                </c:pt>
                <c:pt idx="85">
                  <c:v>43.016399999999997</c:v>
                </c:pt>
                <c:pt idx="86">
                  <c:v>43.99</c:v>
                </c:pt>
                <c:pt idx="87">
                  <c:v>45.612400000000001</c:v>
                </c:pt>
                <c:pt idx="88">
                  <c:v>47.437600000000003</c:v>
                </c:pt>
                <c:pt idx="89">
                  <c:v>49.043900000000001</c:v>
                </c:pt>
                <c:pt idx="90">
                  <c:v>49.447499999999998</c:v>
                </c:pt>
                <c:pt idx="91">
                  <c:v>49.026699999999998</c:v>
                </c:pt>
                <c:pt idx="92">
                  <c:v>49.489699999999999</c:v>
                </c:pt>
                <c:pt idx="93">
                  <c:v>50.087899999999998</c:v>
                </c:pt>
                <c:pt idx="94">
                  <c:v>50.485599999999998</c:v>
                </c:pt>
                <c:pt idx="95">
                  <c:v>50.526000000000003</c:v>
                </c:pt>
                <c:pt idx="96">
                  <c:v>31.394200000000001</c:v>
                </c:pt>
                <c:pt idx="97">
                  <c:v>36.697200000000002</c:v>
                </c:pt>
                <c:pt idx="98">
                  <c:v>48.801699999999997</c:v>
                </c:pt>
                <c:pt idx="99">
                  <c:v>52.370199999999997</c:v>
                </c:pt>
                <c:pt idx="100">
                  <c:v>54.477899999999998</c:v>
                </c:pt>
                <c:pt idx="101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4-4BD8-AF0D-E59B79891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26976848"/>
        <c:axId val="626976488"/>
      </c:barChart>
      <c:lineChart>
        <c:grouping val="standard"/>
        <c:varyColors val="1"/>
        <c:ser>
          <c:idx val="1"/>
          <c:order val="0"/>
          <c:tx>
            <c:strRef>
              <c:f>'1'!$B$5</c:f>
              <c:strCache>
                <c:ptCount val="1"/>
                <c:pt idx="0">
                  <c:v>Alberghi</c:v>
                </c:pt>
              </c:strCache>
            </c:strRef>
          </c:tx>
          <c:spPr>
            <a:ln w="31750">
              <a:solidFill>
                <a:srgbClr val="41B39D"/>
              </a:solidFill>
              <a:prstDash val="solid"/>
            </a:ln>
          </c:spPr>
          <c:marker>
            <c:symbol val="none"/>
          </c:marker>
          <c:cat>
            <c:numRef>
              <c:f>'1'!$A$6:$A$107</c:f>
              <c:numCache>
                <c:formatCode>General</c:formatCode>
                <c:ptCount val="102"/>
                <c:pt idx="0">
                  <c:v>1924</c:v>
                </c:pt>
                <c:pt idx="1">
                  <c:v>1925</c:v>
                </c:pt>
                <c:pt idx="2">
                  <c:v>1926</c:v>
                </c:pt>
                <c:pt idx="3">
                  <c:v>1927</c:v>
                </c:pt>
                <c:pt idx="4">
                  <c:v>1928</c:v>
                </c:pt>
                <c:pt idx="5">
                  <c:v>1929</c:v>
                </c:pt>
                <c:pt idx="6">
                  <c:v>1930</c:v>
                </c:pt>
                <c:pt idx="7">
                  <c:v>1931</c:v>
                </c:pt>
                <c:pt idx="8">
                  <c:v>1932</c:v>
                </c:pt>
                <c:pt idx="9">
                  <c:v>1933</c:v>
                </c:pt>
                <c:pt idx="10">
                  <c:v>1934</c:v>
                </c:pt>
                <c:pt idx="11">
                  <c:v>1935</c:v>
                </c:pt>
                <c:pt idx="12">
                  <c:v>1936</c:v>
                </c:pt>
                <c:pt idx="13">
                  <c:v>1937</c:v>
                </c:pt>
                <c:pt idx="14">
                  <c:v>1938</c:v>
                </c:pt>
                <c:pt idx="15">
                  <c:v>1939</c:v>
                </c:pt>
                <c:pt idx="16">
                  <c:v>1940</c:v>
                </c:pt>
                <c:pt idx="17">
                  <c:v>1941</c:v>
                </c:pt>
                <c:pt idx="18">
                  <c:v>1942</c:v>
                </c:pt>
                <c:pt idx="19">
                  <c:v>1943</c:v>
                </c:pt>
                <c:pt idx="20">
                  <c:v>1944</c:v>
                </c:pt>
                <c:pt idx="21">
                  <c:v>1945</c:v>
                </c:pt>
                <c:pt idx="22">
                  <c:v>1946</c:v>
                </c:pt>
                <c:pt idx="23">
                  <c:v>1947</c:v>
                </c:pt>
                <c:pt idx="24">
                  <c:v>1948</c:v>
                </c:pt>
                <c:pt idx="25">
                  <c:v>1949</c:v>
                </c:pt>
                <c:pt idx="26">
                  <c:v>1950</c:v>
                </c:pt>
                <c:pt idx="27">
                  <c:v>1951</c:v>
                </c:pt>
                <c:pt idx="28">
                  <c:v>1952</c:v>
                </c:pt>
                <c:pt idx="29">
                  <c:v>1953</c:v>
                </c:pt>
                <c:pt idx="30">
                  <c:v>1954</c:v>
                </c:pt>
                <c:pt idx="31">
                  <c:v>1955</c:v>
                </c:pt>
                <c:pt idx="32">
                  <c:v>1956</c:v>
                </c:pt>
                <c:pt idx="33">
                  <c:v>1957</c:v>
                </c:pt>
                <c:pt idx="34">
                  <c:v>1958</c:v>
                </c:pt>
                <c:pt idx="35">
                  <c:v>1959</c:v>
                </c:pt>
                <c:pt idx="36">
                  <c:v>1960</c:v>
                </c:pt>
                <c:pt idx="37">
                  <c:v>1961</c:v>
                </c:pt>
                <c:pt idx="38">
                  <c:v>1962</c:v>
                </c:pt>
                <c:pt idx="39">
                  <c:v>1963</c:v>
                </c:pt>
                <c:pt idx="40">
                  <c:v>1964</c:v>
                </c:pt>
                <c:pt idx="41">
                  <c:v>1965</c:v>
                </c:pt>
                <c:pt idx="42">
                  <c:v>1966</c:v>
                </c:pt>
                <c:pt idx="43">
                  <c:v>1967</c:v>
                </c:pt>
                <c:pt idx="44">
                  <c:v>1968</c:v>
                </c:pt>
                <c:pt idx="45">
                  <c:v>1969</c:v>
                </c:pt>
                <c:pt idx="46">
                  <c:v>1970</c:v>
                </c:pt>
                <c:pt idx="47">
                  <c:v>1971</c:v>
                </c:pt>
                <c:pt idx="48">
                  <c:v>1972</c:v>
                </c:pt>
                <c:pt idx="49">
                  <c:v>1973</c:v>
                </c:pt>
                <c:pt idx="50">
                  <c:v>1974</c:v>
                </c:pt>
                <c:pt idx="51">
                  <c:v>1975</c:v>
                </c:pt>
                <c:pt idx="52">
                  <c:v>1976</c:v>
                </c:pt>
                <c:pt idx="53">
                  <c:v>1977</c:v>
                </c:pt>
                <c:pt idx="54">
                  <c:v>1978</c:v>
                </c:pt>
                <c:pt idx="55">
                  <c:v>1979</c:v>
                </c:pt>
                <c:pt idx="56">
                  <c:v>1980</c:v>
                </c:pt>
                <c:pt idx="57">
                  <c:v>1981</c:v>
                </c:pt>
                <c:pt idx="58">
                  <c:v>1982</c:v>
                </c:pt>
                <c:pt idx="59">
                  <c:v>1983</c:v>
                </c:pt>
                <c:pt idx="60">
                  <c:v>1984</c:v>
                </c:pt>
                <c:pt idx="61">
                  <c:v>1985</c:v>
                </c:pt>
                <c:pt idx="62">
                  <c:v>1986</c:v>
                </c:pt>
                <c:pt idx="63">
                  <c:v>1987</c:v>
                </c:pt>
                <c:pt idx="64">
                  <c:v>1988</c:v>
                </c:pt>
                <c:pt idx="65">
                  <c:v>1989</c:v>
                </c:pt>
                <c:pt idx="66">
                  <c:v>1990</c:v>
                </c:pt>
                <c:pt idx="67">
                  <c:v>1991</c:v>
                </c:pt>
                <c:pt idx="68">
                  <c:v>1992</c:v>
                </c:pt>
                <c:pt idx="69">
                  <c:v>1993</c:v>
                </c:pt>
                <c:pt idx="70">
                  <c:v>1994</c:v>
                </c:pt>
                <c:pt idx="71">
                  <c:v>1995</c:v>
                </c:pt>
                <c:pt idx="72">
                  <c:v>1996</c:v>
                </c:pt>
                <c:pt idx="73">
                  <c:v>1997</c:v>
                </c:pt>
                <c:pt idx="74">
                  <c:v>1998</c:v>
                </c:pt>
                <c:pt idx="75">
                  <c:v>1999</c:v>
                </c:pt>
                <c:pt idx="76">
                  <c:v>2000</c:v>
                </c:pt>
                <c:pt idx="77">
                  <c:v>2001</c:v>
                </c:pt>
                <c:pt idx="78">
                  <c:v>2002</c:v>
                </c:pt>
                <c:pt idx="79">
                  <c:v>2003</c:v>
                </c:pt>
                <c:pt idx="80">
                  <c:v>2004</c:v>
                </c:pt>
                <c:pt idx="81">
                  <c:v>2005</c:v>
                </c:pt>
                <c:pt idx="82">
                  <c:v>2006</c:v>
                </c:pt>
                <c:pt idx="83">
                  <c:v>2007</c:v>
                </c:pt>
                <c:pt idx="84">
                  <c:v>2008</c:v>
                </c:pt>
                <c:pt idx="85">
                  <c:v>2009</c:v>
                </c:pt>
                <c:pt idx="86">
                  <c:v>2010</c:v>
                </c:pt>
                <c:pt idx="87">
                  <c:v>2011</c:v>
                </c:pt>
                <c:pt idx="88">
                  <c:v>2012</c:v>
                </c:pt>
                <c:pt idx="89">
                  <c:v>2013</c:v>
                </c:pt>
                <c:pt idx="90">
                  <c:v>2014</c:v>
                </c:pt>
                <c:pt idx="91">
                  <c:v>2015</c:v>
                </c:pt>
                <c:pt idx="92">
                  <c:v>2016</c:v>
                </c:pt>
                <c:pt idx="93">
                  <c:v>2017</c:v>
                </c:pt>
                <c:pt idx="94">
                  <c:v>2018</c:v>
                </c:pt>
                <c:pt idx="95">
                  <c:v>2019</c:v>
                </c:pt>
                <c:pt idx="96">
                  <c:v>2020</c:v>
                </c:pt>
                <c:pt idx="97">
                  <c:v>2021</c:v>
                </c:pt>
                <c:pt idx="98">
                  <c:v>2022</c:v>
                </c:pt>
                <c:pt idx="99">
                  <c:v>2023</c:v>
                </c:pt>
                <c:pt idx="100">
                  <c:v>2024</c:v>
                </c:pt>
                <c:pt idx="101">
                  <c:v>2025</c:v>
                </c:pt>
              </c:numCache>
            </c:numRef>
          </c:cat>
          <c:val>
            <c:numRef>
              <c:f>'1'!$B$6:$B$107</c:f>
              <c:numCache>
                <c:formatCode>#,##0</c:formatCode>
                <c:ptCount val="102"/>
                <c:pt idx="0">
                  <c:v>32503</c:v>
                </c:pt>
                <c:pt idx="1">
                  <c:v>27032</c:v>
                </c:pt>
                <c:pt idx="2">
                  <c:v>25407</c:v>
                </c:pt>
                <c:pt idx="3">
                  <c:v>23544</c:v>
                </c:pt>
                <c:pt idx="4">
                  <c:v>24297</c:v>
                </c:pt>
                <c:pt idx="5">
                  <c:v>24352</c:v>
                </c:pt>
                <c:pt idx="6">
                  <c:v>36806</c:v>
                </c:pt>
                <c:pt idx="7">
                  <c:v>37555</c:v>
                </c:pt>
                <c:pt idx="8">
                  <c:v>37294</c:v>
                </c:pt>
                <c:pt idx="9">
                  <c:v>41671</c:v>
                </c:pt>
                <c:pt idx="10">
                  <c:v>41723</c:v>
                </c:pt>
                <c:pt idx="11">
                  <c:v>40246</c:v>
                </c:pt>
                <c:pt idx="12">
                  <c:v>42317</c:v>
                </c:pt>
                <c:pt idx="13">
                  <c:v>49429</c:v>
                </c:pt>
                <c:pt idx="14">
                  <c:v>52077</c:v>
                </c:pt>
                <c:pt idx="32">
                  <c:v>52631</c:v>
                </c:pt>
                <c:pt idx="33">
                  <c:v>63959</c:v>
                </c:pt>
                <c:pt idx="34">
                  <c:v>66318</c:v>
                </c:pt>
                <c:pt idx="35">
                  <c:v>70473</c:v>
                </c:pt>
                <c:pt idx="36">
                  <c:v>74522</c:v>
                </c:pt>
                <c:pt idx="37">
                  <c:v>83064</c:v>
                </c:pt>
                <c:pt idx="38">
                  <c:v>91053</c:v>
                </c:pt>
                <c:pt idx="39">
                  <c:v>94718</c:v>
                </c:pt>
                <c:pt idx="40">
                  <c:v>95028</c:v>
                </c:pt>
                <c:pt idx="41">
                  <c:v>97535</c:v>
                </c:pt>
                <c:pt idx="42">
                  <c:v>105821</c:v>
                </c:pt>
                <c:pt idx="43">
                  <c:v>108611</c:v>
                </c:pt>
                <c:pt idx="44">
                  <c:v>110405</c:v>
                </c:pt>
                <c:pt idx="45">
                  <c:v>118063</c:v>
                </c:pt>
                <c:pt idx="46">
                  <c:v>125366</c:v>
                </c:pt>
                <c:pt idx="47">
                  <c:v>128667</c:v>
                </c:pt>
                <c:pt idx="48">
                  <c:v>132325</c:v>
                </c:pt>
                <c:pt idx="49">
                  <c:v>133560</c:v>
                </c:pt>
                <c:pt idx="50">
                  <c:v>134093</c:v>
                </c:pt>
                <c:pt idx="51">
                  <c:v>139653</c:v>
                </c:pt>
                <c:pt idx="52">
                  <c:v>137744</c:v>
                </c:pt>
                <c:pt idx="53">
                  <c:v>144475</c:v>
                </c:pt>
                <c:pt idx="54">
                  <c:v>150525</c:v>
                </c:pt>
                <c:pt idx="55">
                  <c:v>160786</c:v>
                </c:pt>
                <c:pt idx="56">
                  <c:v>165498</c:v>
                </c:pt>
                <c:pt idx="57">
                  <c:v>161912</c:v>
                </c:pt>
                <c:pt idx="58">
                  <c:v>170314</c:v>
                </c:pt>
                <c:pt idx="59">
                  <c:v>168434</c:v>
                </c:pt>
                <c:pt idx="60">
                  <c:v>168084</c:v>
                </c:pt>
                <c:pt idx="61">
                  <c:v>170689</c:v>
                </c:pt>
                <c:pt idx="62">
                  <c:v>176660</c:v>
                </c:pt>
                <c:pt idx="63">
                  <c:v>183121</c:v>
                </c:pt>
                <c:pt idx="64">
                  <c:v>188371</c:v>
                </c:pt>
                <c:pt idx="65">
                  <c:v>187301</c:v>
                </c:pt>
                <c:pt idx="66">
                  <c:v>191065</c:v>
                </c:pt>
                <c:pt idx="67">
                  <c:v>195707</c:v>
                </c:pt>
                <c:pt idx="68">
                  <c:v>192567</c:v>
                </c:pt>
                <c:pt idx="69">
                  <c:v>186846</c:v>
                </c:pt>
                <c:pt idx="70">
                  <c:v>201116</c:v>
                </c:pt>
                <c:pt idx="71">
                  <c:v>208033</c:v>
                </c:pt>
                <c:pt idx="72">
                  <c:v>210823</c:v>
                </c:pt>
                <c:pt idx="73">
                  <c:v>207600</c:v>
                </c:pt>
                <c:pt idx="74">
                  <c:v>213370</c:v>
                </c:pt>
                <c:pt idx="75">
                  <c:v>218473</c:v>
                </c:pt>
                <c:pt idx="76">
                  <c:v>233613</c:v>
                </c:pt>
                <c:pt idx="77">
                  <c:v>238882</c:v>
                </c:pt>
                <c:pt idx="78">
                  <c:v>231132</c:v>
                </c:pt>
                <c:pt idx="79">
                  <c:v>229151</c:v>
                </c:pt>
                <c:pt idx="80">
                  <c:v>234020</c:v>
                </c:pt>
                <c:pt idx="81">
                  <c:v>240435</c:v>
                </c:pt>
                <c:pt idx="82">
                  <c:v>248255</c:v>
                </c:pt>
                <c:pt idx="83">
                  <c:v>254329</c:v>
                </c:pt>
                <c:pt idx="84">
                  <c:v>251678</c:v>
                </c:pt>
                <c:pt idx="85">
                  <c:v>246618.10699999999</c:v>
                </c:pt>
                <c:pt idx="86">
                  <c:v>251098.476</c:v>
                </c:pt>
                <c:pt idx="87">
                  <c:v>259910.85200000001</c:v>
                </c:pt>
                <c:pt idx="88">
                  <c:v>255610.14300000001</c:v>
                </c:pt>
                <c:pt idx="89">
                  <c:v>254759.348</c:v>
                </c:pt>
                <c:pt idx="90">
                  <c:v>254941.435</c:v>
                </c:pt>
                <c:pt idx="91">
                  <c:v>263009.95400000003</c:v>
                </c:pt>
                <c:pt idx="92">
                  <c:v>267675.21299999999</c:v>
                </c:pt>
                <c:pt idx="93">
                  <c:v>275133.54700000002</c:v>
                </c:pt>
                <c:pt idx="94">
                  <c:v>279470.23599999998</c:v>
                </c:pt>
                <c:pt idx="95">
                  <c:v>280937.897</c:v>
                </c:pt>
                <c:pt idx="96">
                  <c:v>123266.144</c:v>
                </c:pt>
                <c:pt idx="97">
                  <c:v>169536.228</c:v>
                </c:pt>
                <c:pt idx="98">
                  <c:v>252663.84</c:v>
                </c:pt>
                <c:pt idx="99">
                  <c:v>275360.99599999998</c:v>
                </c:pt>
                <c:pt idx="100">
                  <c:v>283910.717</c:v>
                </c:pt>
                <c:pt idx="101">
                  <c:v>288182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0F4-4BD8-AF0D-E59B79891E08}"/>
            </c:ext>
          </c:extLst>
        </c:ser>
        <c:ser>
          <c:idx val="2"/>
          <c:order val="1"/>
          <c:tx>
            <c:strRef>
              <c:f>'1'!$C$5</c:f>
              <c:strCache>
                <c:ptCount val="1"/>
                <c:pt idx="0">
                  <c:v>Totale esercizi</c:v>
                </c:pt>
              </c:strCache>
            </c:strRef>
          </c:tx>
          <c:spPr>
            <a:ln w="31750">
              <a:solidFill>
                <a:srgbClr val="095CA1"/>
              </a:solidFill>
              <a:prstDash val="solid"/>
            </a:ln>
          </c:spPr>
          <c:marker>
            <c:symbol val="none"/>
          </c:marker>
          <c:dPt>
            <c:idx val="35"/>
            <c:bubble3D val="0"/>
            <c:spPr>
              <a:ln w="31750">
                <a:solidFill>
                  <a:srgbClr val="095CA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3-E0F4-4BD8-AF0D-E59B79891E08}"/>
              </c:ext>
            </c:extLst>
          </c:dPt>
          <c:dPt>
            <c:idx val="37"/>
            <c:bubble3D val="0"/>
            <c:spPr>
              <a:ln w="31750">
                <a:solidFill>
                  <a:srgbClr val="095CA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5-E0F4-4BD8-AF0D-E59B79891E08}"/>
              </c:ext>
            </c:extLst>
          </c:dPt>
          <c:dPt>
            <c:idx val="39"/>
            <c:bubble3D val="0"/>
            <c:spPr>
              <a:ln w="31750">
                <a:solidFill>
                  <a:srgbClr val="095CA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7-E0F4-4BD8-AF0D-E59B79891E08}"/>
              </c:ext>
            </c:extLst>
          </c:dPt>
          <c:dPt>
            <c:idx val="40"/>
            <c:bubble3D val="0"/>
            <c:spPr>
              <a:ln w="31750">
                <a:solidFill>
                  <a:srgbClr val="095CA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9-E0F4-4BD8-AF0D-E59B79891E08}"/>
              </c:ext>
            </c:extLst>
          </c:dPt>
          <c:dPt>
            <c:idx val="41"/>
            <c:bubble3D val="0"/>
            <c:spPr>
              <a:ln w="31750">
                <a:solidFill>
                  <a:srgbClr val="095CA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B-E0F4-4BD8-AF0D-E59B79891E08}"/>
              </c:ext>
            </c:extLst>
          </c:dPt>
          <c:dPt>
            <c:idx val="43"/>
            <c:bubble3D val="0"/>
            <c:spPr>
              <a:ln w="31750">
                <a:solidFill>
                  <a:srgbClr val="095CA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D-E0F4-4BD8-AF0D-E59B79891E08}"/>
              </c:ext>
            </c:extLst>
          </c:dPt>
          <c:dPt>
            <c:idx val="45"/>
            <c:bubble3D val="0"/>
            <c:spPr>
              <a:ln w="31750">
                <a:solidFill>
                  <a:srgbClr val="095CA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F-E0F4-4BD8-AF0D-E59B79891E08}"/>
              </c:ext>
            </c:extLst>
          </c:dPt>
          <c:dPt>
            <c:idx val="47"/>
            <c:bubble3D val="0"/>
            <c:spPr>
              <a:ln w="31750">
                <a:solidFill>
                  <a:srgbClr val="095CA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1-E0F4-4BD8-AF0D-E59B79891E08}"/>
              </c:ext>
            </c:extLst>
          </c:dPt>
          <c:dPt>
            <c:idx val="49"/>
            <c:bubble3D val="0"/>
            <c:spPr>
              <a:ln w="31750">
                <a:solidFill>
                  <a:srgbClr val="095CA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3-E0F4-4BD8-AF0D-E59B79891E08}"/>
              </c:ext>
            </c:extLst>
          </c:dPt>
          <c:dPt>
            <c:idx val="51"/>
            <c:bubble3D val="0"/>
            <c:spPr>
              <a:ln w="31750">
                <a:solidFill>
                  <a:srgbClr val="095CA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5-E0F4-4BD8-AF0D-E59B79891E08}"/>
              </c:ext>
            </c:extLst>
          </c:dPt>
          <c:dPt>
            <c:idx val="52"/>
            <c:bubble3D val="0"/>
            <c:spPr>
              <a:ln w="31750">
                <a:solidFill>
                  <a:srgbClr val="095CA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7-E0F4-4BD8-AF0D-E59B79891E08}"/>
              </c:ext>
            </c:extLst>
          </c:dPt>
          <c:dPt>
            <c:idx val="53"/>
            <c:bubble3D val="0"/>
            <c:spPr>
              <a:ln w="31750">
                <a:solidFill>
                  <a:srgbClr val="095CA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9-E0F4-4BD8-AF0D-E59B79891E08}"/>
              </c:ext>
            </c:extLst>
          </c:dPt>
          <c:dPt>
            <c:idx val="54"/>
            <c:bubble3D val="0"/>
            <c:spPr>
              <a:ln w="31750">
                <a:solidFill>
                  <a:srgbClr val="095CA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B-E0F4-4BD8-AF0D-E59B79891E08}"/>
              </c:ext>
            </c:extLst>
          </c:dPt>
          <c:dPt>
            <c:idx val="55"/>
            <c:bubble3D val="0"/>
            <c:spPr>
              <a:ln w="31750">
                <a:solidFill>
                  <a:srgbClr val="095CA1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D-E0F4-4BD8-AF0D-E59B79891E08}"/>
              </c:ext>
            </c:extLst>
          </c:dPt>
          <c:dPt>
            <c:idx val="56"/>
            <c:bubble3D val="0"/>
            <c:spPr>
              <a:ln w="31750">
                <a:solidFill>
                  <a:srgbClr val="095CA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F-E0F4-4BD8-AF0D-E59B79891E08}"/>
              </c:ext>
            </c:extLst>
          </c:dPt>
          <c:dPt>
            <c:idx val="57"/>
            <c:bubble3D val="0"/>
            <c:spPr>
              <a:ln w="31750">
                <a:solidFill>
                  <a:srgbClr val="095CA1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21-E0F4-4BD8-AF0D-E59B79891E08}"/>
              </c:ext>
            </c:extLst>
          </c:dPt>
          <c:dPt>
            <c:idx val="58"/>
            <c:bubble3D val="0"/>
            <c:spPr>
              <a:ln w="31750">
                <a:solidFill>
                  <a:srgbClr val="095CA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3-E0F4-4BD8-AF0D-E59B79891E08}"/>
              </c:ext>
            </c:extLst>
          </c:dPt>
          <c:dPt>
            <c:idx val="59"/>
            <c:bubble3D val="0"/>
            <c:spPr>
              <a:ln w="31750">
                <a:solidFill>
                  <a:srgbClr val="095CA1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25-E0F4-4BD8-AF0D-E59B79891E08}"/>
              </c:ext>
            </c:extLst>
          </c:dPt>
          <c:dPt>
            <c:idx val="60"/>
            <c:bubble3D val="0"/>
            <c:spPr>
              <a:ln w="31750">
                <a:solidFill>
                  <a:srgbClr val="095CA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7-E0F4-4BD8-AF0D-E59B79891E08}"/>
              </c:ext>
            </c:extLst>
          </c:dPt>
          <c:dPt>
            <c:idx val="61"/>
            <c:bubble3D val="0"/>
            <c:spPr>
              <a:ln w="31750">
                <a:solidFill>
                  <a:srgbClr val="095CA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9-E0F4-4BD8-AF0D-E59B79891E08}"/>
              </c:ext>
            </c:extLst>
          </c:dPt>
          <c:dPt>
            <c:idx val="62"/>
            <c:bubble3D val="0"/>
            <c:spPr>
              <a:ln w="31750">
                <a:solidFill>
                  <a:srgbClr val="095CA1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2B-E0F4-4BD8-AF0D-E59B79891E08}"/>
              </c:ext>
            </c:extLst>
          </c:dPt>
          <c:dPt>
            <c:idx val="63"/>
            <c:bubble3D val="0"/>
            <c:spPr>
              <a:ln w="317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E0F4-4BD8-AF0D-E59B79891E08}"/>
              </c:ext>
            </c:extLst>
          </c:dPt>
          <c:cat>
            <c:numRef>
              <c:f>'1'!$A$6:$A$107</c:f>
              <c:numCache>
                <c:formatCode>General</c:formatCode>
                <c:ptCount val="102"/>
                <c:pt idx="0">
                  <c:v>1924</c:v>
                </c:pt>
                <c:pt idx="1">
                  <c:v>1925</c:v>
                </c:pt>
                <c:pt idx="2">
                  <c:v>1926</c:v>
                </c:pt>
                <c:pt idx="3">
                  <c:v>1927</c:v>
                </c:pt>
                <c:pt idx="4">
                  <c:v>1928</c:v>
                </c:pt>
                <c:pt idx="5">
                  <c:v>1929</c:v>
                </c:pt>
                <c:pt idx="6">
                  <c:v>1930</c:v>
                </c:pt>
                <c:pt idx="7">
                  <c:v>1931</c:v>
                </c:pt>
                <c:pt idx="8">
                  <c:v>1932</c:v>
                </c:pt>
                <c:pt idx="9">
                  <c:v>1933</c:v>
                </c:pt>
                <c:pt idx="10">
                  <c:v>1934</c:v>
                </c:pt>
                <c:pt idx="11">
                  <c:v>1935</c:v>
                </c:pt>
                <c:pt idx="12">
                  <c:v>1936</c:v>
                </c:pt>
                <c:pt idx="13">
                  <c:v>1937</c:v>
                </c:pt>
                <c:pt idx="14">
                  <c:v>1938</c:v>
                </c:pt>
                <c:pt idx="15">
                  <c:v>1939</c:v>
                </c:pt>
                <c:pt idx="16">
                  <c:v>1940</c:v>
                </c:pt>
                <c:pt idx="17">
                  <c:v>1941</c:v>
                </c:pt>
                <c:pt idx="18">
                  <c:v>1942</c:v>
                </c:pt>
                <c:pt idx="19">
                  <c:v>1943</c:v>
                </c:pt>
                <c:pt idx="20">
                  <c:v>1944</c:v>
                </c:pt>
                <c:pt idx="21">
                  <c:v>1945</c:v>
                </c:pt>
                <c:pt idx="22">
                  <c:v>1946</c:v>
                </c:pt>
                <c:pt idx="23">
                  <c:v>1947</c:v>
                </c:pt>
                <c:pt idx="24">
                  <c:v>1948</c:v>
                </c:pt>
                <c:pt idx="25">
                  <c:v>1949</c:v>
                </c:pt>
                <c:pt idx="26">
                  <c:v>1950</c:v>
                </c:pt>
                <c:pt idx="27">
                  <c:v>1951</c:v>
                </c:pt>
                <c:pt idx="28">
                  <c:v>1952</c:v>
                </c:pt>
                <c:pt idx="29">
                  <c:v>1953</c:v>
                </c:pt>
                <c:pt idx="30">
                  <c:v>1954</c:v>
                </c:pt>
                <c:pt idx="31">
                  <c:v>1955</c:v>
                </c:pt>
                <c:pt idx="32">
                  <c:v>1956</c:v>
                </c:pt>
                <c:pt idx="33">
                  <c:v>1957</c:v>
                </c:pt>
                <c:pt idx="34">
                  <c:v>1958</c:v>
                </c:pt>
                <c:pt idx="35">
                  <c:v>1959</c:v>
                </c:pt>
                <c:pt idx="36">
                  <c:v>1960</c:v>
                </c:pt>
                <c:pt idx="37">
                  <c:v>1961</c:v>
                </c:pt>
                <c:pt idx="38">
                  <c:v>1962</c:v>
                </c:pt>
                <c:pt idx="39">
                  <c:v>1963</c:v>
                </c:pt>
                <c:pt idx="40">
                  <c:v>1964</c:v>
                </c:pt>
                <c:pt idx="41">
                  <c:v>1965</c:v>
                </c:pt>
                <c:pt idx="42">
                  <c:v>1966</c:v>
                </c:pt>
                <c:pt idx="43">
                  <c:v>1967</c:v>
                </c:pt>
                <c:pt idx="44">
                  <c:v>1968</c:v>
                </c:pt>
                <c:pt idx="45">
                  <c:v>1969</c:v>
                </c:pt>
                <c:pt idx="46">
                  <c:v>1970</c:v>
                </c:pt>
                <c:pt idx="47">
                  <c:v>1971</c:v>
                </c:pt>
                <c:pt idx="48">
                  <c:v>1972</c:v>
                </c:pt>
                <c:pt idx="49">
                  <c:v>1973</c:v>
                </c:pt>
                <c:pt idx="50">
                  <c:v>1974</c:v>
                </c:pt>
                <c:pt idx="51">
                  <c:v>1975</c:v>
                </c:pt>
                <c:pt idx="52">
                  <c:v>1976</c:v>
                </c:pt>
                <c:pt idx="53">
                  <c:v>1977</c:v>
                </c:pt>
                <c:pt idx="54">
                  <c:v>1978</c:v>
                </c:pt>
                <c:pt idx="55">
                  <c:v>1979</c:v>
                </c:pt>
                <c:pt idx="56">
                  <c:v>1980</c:v>
                </c:pt>
                <c:pt idx="57">
                  <c:v>1981</c:v>
                </c:pt>
                <c:pt idx="58">
                  <c:v>1982</c:v>
                </c:pt>
                <c:pt idx="59">
                  <c:v>1983</c:v>
                </c:pt>
                <c:pt idx="60">
                  <c:v>1984</c:v>
                </c:pt>
                <c:pt idx="61">
                  <c:v>1985</c:v>
                </c:pt>
                <c:pt idx="62">
                  <c:v>1986</c:v>
                </c:pt>
                <c:pt idx="63">
                  <c:v>1987</c:v>
                </c:pt>
                <c:pt idx="64">
                  <c:v>1988</c:v>
                </c:pt>
                <c:pt idx="65">
                  <c:v>1989</c:v>
                </c:pt>
                <c:pt idx="66">
                  <c:v>1990</c:v>
                </c:pt>
                <c:pt idx="67">
                  <c:v>1991</c:v>
                </c:pt>
                <c:pt idx="68">
                  <c:v>1992</c:v>
                </c:pt>
                <c:pt idx="69">
                  <c:v>1993</c:v>
                </c:pt>
                <c:pt idx="70">
                  <c:v>1994</c:v>
                </c:pt>
                <c:pt idx="71">
                  <c:v>1995</c:v>
                </c:pt>
                <c:pt idx="72">
                  <c:v>1996</c:v>
                </c:pt>
                <c:pt idx="73">
                  <c:v>1997</c:v>
                </c:pt>
                <c:pt idx="74">
                  <c:v>1998</c:v>
                </c:pt>
                <c:pt idx="75">
                  <c:v>1999</c:v>
                </c:pt>
                <c:pt idx="76">
                  <c:v>2000</c:v>
                </c:pt>
                <c:pt idx="77">
                  <c:v>2001</c:v>
                </c:pt>
                <c:pt idx="78">
                  <c:v>2002</c:v>
                </c:pt>
                <c:pt idx="79">
                  <c:v>2003</c:v>
                </c:pt>
                <c:pt idx="80">
                  <c:v>2004</c:v>
                </c:pt>
                <c:pt idx="81">
                  <c:v>2005</c:v>
                </c:pt>
                <c:pt idx="82">
                  <c:v>2006</c:v>
                </c:pt>
                <c:pt idx="83">
                  <c:v>2007</c:v>
                </c:pt>
                <c:pt idx="84">
                  <c:v>2008</c:v>
                </c:pt>
                <c:pt idx="85">
                  <c:v>2009</c:v>
                </c:pt>
                <c:pt idx="86">
                  <c:v>2010</c:v>
                </c:pt>
                <c:pt idx="87">
                  <c:v>2011</c:v>
                </c:pt>
                <c:pt idx="88">
                  <c:v>2012</c:v>
                </c:pt>
                <c:pt idx="89">
                  <c:v>2013</c:v>
                </c:pt>
                <c:pt idx="90">
                  <c:v>2014</c:v>
                </c:pt>
                <c:pt idx="91">
                  <c:v>2015</c:v>
                </c:pt>
                <c:pt idx="92">
                  <c:v>2016</c:v>
                </c:pt>
                <c:pt idx="93">
                  <c:v>2017</c:v>
                </c:pt>
                <c:pt idx="94">
                  <c:v>2018</c:v>
                </c:pt>
                <c:pt idx="95">
                  <c:v>2019</c:v>
                </c:pt>
                <c:pt idx="96">
                  <c:v>2020</c:v>
                </c:pt>
                <c:pt idx="97">
                  <c:v>2021</c:v>
                </c:pt>
                <c:pt idx="98">
                  <c:v>2022</c:v>
                </c:pt>
                <c:pt idx="99">
                  <c:v>2023</c:v>
                </c:pt>
                <c:pt idx="100">
                  <c:v>2024</c:v>
                </c:pt>
                <c:pt idx="101">
                  <c:v>2025</c:v>
                </c:pt>
              </c:numCache>
            </c:numRef>
          </c:cat>
          <c:val>
            <c:numRef>
              <c:f>'1'!$C$6:$C$107</c:f>
              <c:numCache>
                <c:formatCode>#,##0</c:formatCode>
                <c:ptCount val="102"/>
                <c:pt idx="34">
                  <c:v>110005</c:v>
                </c:pt>
                <c:pt idx="35">
                  <c:v>124947</c:v>
                </c:pt>
                <c:pt idx="36">
                  <c:v>132436</c:v>
                </c:pt>
                <c:pt idx="37">
                  <c:v>144186</c:v>
                </c:pt>
                <c:pt idx="38">
                  <c:v>161043</c:v>
                </c:pt>
                <c:pt idx="39">
                  <c:v>167230</c:v>
                </c:pt>
                <c:pt idx="40">
                  <c:v>171839</c:v>
                </c:pt>
                <c:pt idx="41">
                  <c:v>180719</c:v>
                </c:pt>
                <c:pt idx="42">
                  <c:v>198805</c:v>
                </c:pt>
                <c:pt idx="43">
                  <c:v>207314</c:v>
                </c:pt>
                <c:pt idx="44">
                  <c:v>214321</c:v>
                </c:pt>
                <c:pt idx="45">
                  <c:v>230006</c:v>
                </c:pt>
                <c:pt idx="46">
                  <c:v>244258</c:v>
                </c:pt>
                <c:pt idx="47">
                  <c:v>255390</c:v>
                </c:pt>
                <c:pt idx="48">
                  <c:v>264843</c:v>
                </c:pt>
                <c:pt idx="49">
                  <c:v>274276</c:v>
                </c:pt>
                <c:pt idx="50">
                  <c:v>277712</c:v>
                </c:pt>
                <c:pt idx="51">
                  <c:v>291383</c:v>
                </c:pt>
                <c:pt idx="52">
                  <c:v>288531</c:v>
                </c:pt>
                <c:pt idx="53">
                  <c:v>299547</c:v>
                </c:pt>
                <c:pt idx="54">
                  <c:v>314729</c:v>
                </c:pt>
                <c:pt idx="55">
                  <c:v>327714</c:v>
                </c:pt>
                <c:pt idx="56">
                  <c:v>328772</c:v>
                </c:pt>
                <c:pt idx="57">
                  <c:v>322353</c:v>
                </c:pt>
                <c:pt idx="58">
                  <c:v>339800</c:v>
                </c:pt>
                <c:pt idx="59">
                  <c:v>332634</c:v>
                </c:pt>
                <c:pt idx="60">
                  <c:v>332146</c:v>
                </c:pt>
                <c:pt idx="61">
                  <c:v>333528</c:v>
                </c:pt>
                <c:pt idx="62">
                  <c:v>342252</c:v>
                </c:pt>
                <c:pt idx="63">
                  <c:v>249656</c:v>
                </c:pt>
                <c:pt idx="64">
                  <c:v>256022</c:v>
                </c:pt>
                <c:pt idx="65">
                  <c:v>246520</c:v>
                </c:pt>
                <c:pt idx="66">
                  <c:v>252216</c:v>
                </c:pt>
                <c:pt idx="67">
                  <c:v>259924</c:v>
                </c:pt>
                <c:pt idx="68">
                  <c:v>257363</c:v>
                </c:pt>
                <c:pt idx="69">
                  <c:v>253615</c:v>
                </c:pt>
                <c:pt idx="70">
                  <c:v>274753</c:v>
                </c:pt>
                <c:pt idx="71">
                  <c:v>286495</c:v>
                </c:pt>
                <c:pt idx="72">
                  <c:v>291370</c:v>
                </c:pt>
                <c:pt idx="73">
                  <c:v>292276</c:v>
                </c:pt>
                <c:pt idx="74">
                  <c:v>299508</c:v>
                </c:pt>
                <c:pt idx="75">
                  <c:v>308314</c:v>
                </c:pt>
                <c:pt idx="76">
                  <c:v>338885</c:v>
                </c:pt>
                <c:pt idx="77">
                  <c:v>350323</c:v>
                </c:pt>
                <c:pt idx="78">
                  <c:v>345247</c:v>
                </c:pt>
                <c:pt idx="79">
                  <c:v>344413</c:v>
                </c:pt>
                <c:pt idx="80">
                  <c:v>345616</c:v>
                </c:pt>
                <c:pt idx="81">
                  <c:v>355255</c:v>
                </c:pt>
                <c:pt idx="82">
                  <c:v>366764</c:v>
                </c:pt>
                <c:pt idx="83">
                  <c:v>376642</c:v>
                </c:pt>
                <c:pt idx="84">
                  <c:v>373666</c:v>
                </c:pt>
                <c:pt idx="85">
                  <c:v>370762</c:v>
                </c:pt>
                <c:pt idx="86">
                  <c:v>375543</c:v>
                </c:pt>
                <c:pt idx="87">
                  <c:v>386895</c:v>
                </c:pt>
                <c:pt idx="88">
                  <c:v>380711</c:v>
                </c:pt>
                <c:pt idx="89">
                  <c:v>376786</c:v>
                </c:pt>
                <c:pt idx="90">
                  <c:v>377771</c:v>
                </c:pt>
                <c:pt idx="91">
                  <c:v>392874</c:v>
                </c:pt>
                <c:pt idx="92">
                  <c:v>402962</c:v>
                </c:pt>
                <c:pt idx="93">
                  <c:v>420629</c:v>
                </c:pt>
                <c:pt idx="94">
                  <c:v>428845</c:v>
                </c:pt>
                <c:pt idx="95">
                  <c:v>436739</c:v>
                </c:pt>
                <c:pt idx="96">
                  <c:v>208447</c:v>
                </c:pt>
                <c:pt idx="97">
                  <c:v>289178</c:v>
                </c:pt>
                <c:pt idx="98">
                  <c:v>412009</c:v>
                </c:pt>
                <c:pt idx="99">
                  <c:v>447170</c:v>
                </c:pt>
                <c:pt idx="100">
                  <c:v>466158</c:v>
                </c:pt>
                <c:pt idx="101">
                  <c:v>481102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E-E0F4-4BD8-AF0D-E59B79891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00"/>
        <c:crosses val="autoZero"/>
        <c:auto val="1"/>
        <c:lblAlgn val="ctr"/>
        <c:lblOffset val="100"/>
        <c:tickLblSkip val="10"/>
        <c:tickMarkSkip val="5"/>
        <c:noMultiLvlLbl val="1"/>
      </c:catAx>
      <c:valAx>
        <c:axId val="100"/>
        <c:scaling>
          <c:orientation val="minMax"/>
        </c:scaling>
        <c:delete val="0"/>
        <c:axPos val="l"/>
        <c:majorGridlines>
          <c:spPr>
            <a:ln w="3175">
              <a:solidFill>
                <a:schemeClr val="bg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crossAx val="1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3.8217592592592817E-4"/>
                <c:y val="3.0138888888888387E-4"/>
              </c:manualLayout>
            </c:layout>
            <c:tx>
              <c:rich>
                <a:bodyPr rot="0" vert="horz"/>
                <a:lstStyle/>
                <a:p>
                  <a:pPr>
                    <a:defRPr b="0"/>
                  </a:pPr>
                  <a:r>
                    <a:rPr lang="it-IT" b="0"/>
                    <a:t>milioni</a:t>
                  </a:r>
                </a:p>
              </c:rich>
            </c:tx>
          </c:dispUnitsLbl>
        </c:dispUnits>
      </c:valAx>
      <c:valAx>
        <c:axId val="62697648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0.94265110737612512"/>
              <c:y val="5.049430261642886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626976848"/>
        <c:crosses val="max"/>
        <c:crossBetween val="between"/>
      </c:valAx>
      <c:catAx>
        <c:axId val="626976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6976488"/>
        <c:crosses val="autoZero"/>
        <c:auto val="1"/>
        <c:lblAlgn val="ctr"/>
        <c:lblOffset val="100"/>
        <c:noMultiLvlLbl val="0"/>
      </c:cat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gap"/>
    <c:showDLblsOverMax val="1"/>
  </c:chart>
  <c:spPr>
    <a:solidFill>
      <a:sysClr val="window" lastClr="FFFFFF"/>
    </a:solidFill>
    <a:ln w="1270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1270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804847805940365E-2"/>
          <c:y val="8.3191528142315549E-2"/>
          <c:w val="0.91400545756500085"/>
          <c:h val="0.849786380869058"/>
        </c:manualLayout>
      </c:layout>
      <c:areaChart>
        <c:grouping val="standard"/>
        <c:varyColors val="0"/>
        <c:ser>
          <c:idx val="6"/>
          <c:order val="2"/>
          <c:tx>
            <c:strRef>
              <c:f>'2'!$D$5</c:f>
              <c:strCache>
                <c:ptCount val="1"/>
                <c:pt idx="0">
                  <c:v>Saldi</c:v>
                </c:pt>
              </c:strCache>
            </c:strRef>
          </c:tx>
          <c:spPr>
            <a:solidFill>
              <a:srgbClr val="41B39D"/>
            </a:solidFill>
            <a:ln w="25400">
              <a:noFill/>
            </a:ln>
            <a:effectLst/>
          </c:spPr>
          <c:cat>
            <c:numRef>
              <c:f>'2'!$A$6:$A$170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'2'!$D$6:$D$170</c:f>
              <c:numCache>
                <c:formatCode>0.0</c:formatCode>
                <c:ptCount val="165"/>
                <c:pt idx="0">
                  <c:v>0.60485400357323427</c:v>
                </c:pt>
                <c:pt idx="1">
                  <c:v>0.72412403100789513</c:v>
                </c:pt>
                <c:pt idx="2">
                  <c:v>0.8627671549471343</c:v>
                </c:pt>
                <c:pt idx="3">
                  <c:v>0.83768326800698167</c:v>
                </c:pt>
                <c:pt idx="4">
                  <c:v>0.90362775346006019</c:v>
                </c:pt>
                <c:pt idx="5">
                  <c:v>0.88922460712666607</c:v>
                </c:pt>
                <c:pt idx="6">
                  <c:v>0.8942039475605652</c:v>
                </c:pt>
                <c:pt idx="7">
                  <c:v>0.888015824326856</c:v>
                </c:pt>
                <c:pt idx="8">
                  <c:v>1.2886209699634166</c:v>
                </c:pt>
                <c:pt idx="9">
                  <c:v>1.2297400703088837</c:v>
                </c:pt>
                <c:pt idx="10">
                  <c:v>1.1892089446255201</c:v>
                </c:pt>
                <c:pt idx="11">
                  <c:v>1.2268695133660501</c:v>
                </c:pt>
                <c:pt idx="12">
                  <c:v>1.1858728081625012</c:v>
                </c:pt>
                <c:pt idx="13">
                  <c:v>1.2060486632841485</c:v>
                </c:pt>
                <c:pt idx="14">
                  <c:v>1.4225029867702563</c:v>
                </c:pt>
                <c:pt idx="15">
                  <c:v>1.58354973616211</c:v>
                </c:pt>
                <c:pt idx="16">
                  <c:v>1.3356483103664687</c:v>
                </c:pt>
                <c:pt idx="17">
                  <c:v>1.3509724753868035</c:v>
                </c:pt>
                <c:pt idx="18">
                  <c:v>1.4901284700883752</c:v>
                </c:pt>
                <c:pt idx="19">
                  <c:v>1.626953768398729</c:v>
                </c:pt>
                <c:pt idx="20">
                  <c:v>1.6605547487606911</c:v>
                </c:pt>
                <c:pt idx="21">
                  <c:v>1.5758295783723233</c:v>
                </c:pt>
                <c:pt idx="22">
                  <c:v>1.7485051415943302</c:v>
                </c:pt>
                <c:pt idx="23">
                  <c:v>1.9613412865958915</c:v>
                </c:pt>
                <c:pt idx="24">
                  <c:v>1.8416696740013601</c:v>
                </c:pt>
                <c:pt idx="25">
                  <c:v>1.5330699171361755</c:v>
                </c:pt>
                <c:pt idx="26">
                  <c:v>2.1514488837438579</c:v>
                </c:pt>
                <c:pt idx="27">
                  <c:v>2.1588132795772728</c:v>
                </c:pt>
                <c:pt idx="28">
                  <c:v>2.1145227953879249</c:v>
                </c:pt>
                <c:pt idx="29">
                  <c:v>1.9299013135190008</c:v>
                </c:pt>
                <c:pt idx="30">
                  <c:v>1.9127017586248269</c:v>
                </c:pt>
                <c:pt idx="31">
                  <c:v>2.1337329942090526</c:v>
                </c:pt>
                <c:pt idx="32">
                  <c:v>2.1963809731385959</c:v>
                </c:pt>
                <c:pt idx="33">
                  <c:v>2.2423284554402878</c:v>
                </c:pt>
                <c:pt idx="34">
                  <c:v>2.1709541464031927</c:v>
                </c:pt>
                <c:pt idx="35">
                  <c:v>2.1310987941533979</c:v>
                </c:pt>
                <c:pt idx="36">
                  <c:v>2.1613468999620555</c:v>
                </c:pt>
                <c:pt idx="37">
                  <c:v>2.1704121418472129</c:v>
                </c:pt>
                <c:pt idx="38">
                  <c:v>2.1132051890218122</c:v>
                </c:pt>
                <c:pt idx="39">
                  <c:v>2.0469439543846701</c:v>
                </c:pt>
                <c:pt idx="40">
                  <c:v>2.0521502817871982</c:v>
                </c:pt>
                <c:pt idx="41">
                  <c:v>2.1530620950774799</c:v>
                </c:pt>
                <c:pt idx="42">
                  <c:v>2.3125063088951388</c:v>
                </c:pt>
                <c:pt idx="43">
                  <c:v>2.4953910944977373</c:v>
                </c:pt>
                <c:pt idx="44">
                  <c:v>2.6508043033449322</c:v>
                </c:pt>
                <c:pt idx="45">
                  <c:v>2.5962401921781106</c:v>
                </c:pt>
                <c:pt idx="46">
                  <c:v>2.4430637481966451</c:v>
                </c:pt>
                <c:pt idx="47">
                  <c:v>2.8942738099203114</c:v>
                </c:pt>
                <c:pt idx="48">
                  <c:v>2.7720835722250947</c:v>
                </c:pt>
                <c:pt idx="49">
                  <c:v>2.3146047181253051</c:v>
                </c:pt>
                <c:pt idx="50">
                  <c:v>2.4466824588066549</c:v>
                </c:pt>
                <c:pt idx="51">
                  <c:v>2.4651711365671356</c:v>
                </c:pt>
                <c:pt idx="52">
                  <c:v>2.4528478343036735</c:v>
                </c:pt>
                <c:pt idx="53">
                  <c:v>2.4612167489434831</c:v>
                </c:pt>
                <c:pt idx="54">
                  <c:v>1.9694372596735519</c:v>
                </c:pt>
                <c:pt idx="55">
                  <c:v>1.5862272797563992</c:v>
                </c:pt>
                <c:pt idx="56">
                  <c:v>0.9936513239434801</c:v>
                </c:pt>
                <c:pt idx="57">
                  <c:v>0.78936802073856738</c:v>
                </c:pt>
                <c:pt idx="58">
                  <c:v>0.77314479869841513</c:v>
                </c:pt>
                <c:pt idx="59">
                  <c:v>0.74992756120934845</c:v>
                </c:pt>
                <c:pt idx="60">
                  <c:v>1.2565594642159437</c:v>
                </c:pt>
                <c:pt idx="61">
                  <c:v>1.5365603651464712</c:v>
                </c:pt>
                <c:pt idx="62">
                  <c:v>1.5854655917234013</c:v>
                </c:pt>
                <c:pt idx="63">
                  <c:v>1.9575246553154004</c:v>
                </c:pt>
                <c:pt idx="64">
                  <c:v>1.9863318280191378</c:v>
                </c:pt>
                <c:pt idx="65">
                  <c:v>1.6077002077122227</c:v>
                </c:pt>
                <c:pt idx="66">
                  <c:v>1.498667835330556</c:v>
                </c:pt>
                <c:pt idx="67">
                  <c:v>1.53036235566231</c:v>
                </c:pt>
                <c:pt idx="68">
                  <c:v>1.3987491538251806</c:v>
                </c:pt>
                <c:pt idx="69">
                  <c:v>1.3251028621821164</c:v>
                </c:pt>
                <c:pt idx="70">
                  <c:v>1.2896735812226388</c:v>
                </c:pt>
                <c:pt idx="71">
                  <c:v>1.1117990186871216</c:v>
                </c:pt>
                <c:pt idx="72">
                  <c:v>1.4926549163599658</c:v>
                </c:pt>
                <c:pt idx="73">
                  <c:v>1.3697618047627156</c:v>
                </c:pt>
                <c:pt idx="74">
                  <c:v>1.0845020793874753</c:v>
                </c:pt>
                <c:pt idx="75">
                  <c:v>1.3513993849957513</c:v>
                </c:pt>
                <c:pt idx="76">
                  <c:v>1.6576179749136999</c:v>
                </c:pt>
                <c:pt idx="77">
                  <c:v>1.2303818351369749</c:v>
                </c:pt>
                <c:pt idx="78">
                  <c:v>0.69282675045342013</c:v>
                </c:pt>
                <c:pt idx="79">
                  <c:v>0.21633147406824715</c:v>
                </c:pt>
                <c:pt idx="80">
                  <c:v>0.13665411130051966</c:v>
                </c:pt>
                <c:pt idx="81">
                  <c:v>6.3165526210757134E-2</c:v>
                </c:pt>
                <c:pt idx="87">
                  <c:v>0.16752328920553453</c:v>
                </c:pt>
                <c:pt idx="88">
                  <c:v>0.23385170430559643</c:v>
                </c:pt>
                <c:pt idx="89">
                  <c:v>0.42576432518209556</c:v>
                </c:pt>
                <c:pt idx="90">
                  <c:v>0.38546618047239928</c:v>
                </c:pt>
                <c:pt idx="91">
                  <c:v>0.37148036219135006</c:v>
                </c:pt>
                <c:pt idx="92">
                  <c:v>0.58267819920810782</c:v>
                </c:pt>
                <c:pt idx="93">
                  <c:v>0.57585671912407888</c:v>
                </c:pt>
                <c:pt idx="94">
                  <c:v>0.7178278350047923</c:v>
                </c:pt>
                <c:pt idx="95">
                  <c:v>0.74397838863901977</c:v>
                </c:pt>
                <c:pt idx="96">
                  <c:v>1.0360141596633252</c:v>
                </c:pt>
                <c:pt idx="97">
                  <c:v>1.2213106784527537</c:v>
                </c:pt>
                <c:pt idx="98">
                  <c:v>1.2498518819063915</c:v>
                </c:pt>
                <c:pt idx="99">
                  <c:v>1.3998765504969277</c:v>
                </c:pt>
                <c:pt idx="100">
                  <c:v>1.4652245977293525</c:v>
                </c:pt>
                <c:pt idx="101">
                  <c:v>1.4534468044537534</c:v>
                </c:pt>
                <c:pt idx="102">
                  <c:v>1.3047746139632534</c:v>
                </c:pt>
                <c:pt idx="103">
                  <c:v>1.3061189966956404</c:v>
                </c:pt>
                <c:pt idx="104">
                  <c:v>1.5516480120279574</c:v>
                </c:pt>
                <c:pt idx="105">
                  <c:v>1.6044807750168779</c:v>
                </c:pt>
                <c:pt idx="106">
                  <c:v>1.3563345601886803</c:v>
                </c:pt>
                <c:pt idx="107">
                  <c:v>1.2330449271256376</c:v>
                </c:pt>
                <c:pt idx="108">
                  <c:v>1.1420776472175491</c:v>
                </c:pt>
                <c:pt idx="109">
                  <c:v>0.80789126652717425</c:v>
                </c:pt>
                <c:pt idx="110">
                  <c:v>0.8489326064249556</c:v>
                </c:pt>
                <c:pt idx="111">
                  <c:v>1.0754276743974063</c:v>
                </c:pt>
                <c:pt idx="112">
                  <c:v>0.95086921922405143</c:v>
                </c:pt>
                <c:pt idx="113">
                  <c:v>0.89961079033883917</c:v>
                </c:pt>
                <c:pt idx="114">
                  <c:v>1.0409012548117837</c:v>
                </c:pt>
                <c:pt idx="115">
                  <c:v>1.1207477865256852</c:v>
                </c:pt>
                <c:pt idx="116">
                  <c:v>1.5176529482063388</c:v>
                </c:pt>
                <c:pt idx="117">
                  <c:v>1.6277267037560712</c:v>
                </c:pt>
                <c:pt idx="118">
                  <c:v>1.7167444749581027</c:v>
                </c:pt>
                <c:pt idx="119">
                  <c:v>1.4825039651243122</c:v>
                </c:pt>
                <c:pt idx="120">
                  <c:v>1.379653977488166</c:v>
                </c:pt>
                <c:pt idx="121">
                  <c:v>1.55866004546762</c:v>
                </c:pt>
                <c:pt idx="122">
                  <c:v>1.6408751096292646</c:v>
                </c:pt>
                <c:pt idx="123">
                  <c:v>1.4943535126425145</c:v>
                </c:pt>
                <c:pt idx="124">
                  <c:v>1.4413441881423099</c:v>
                </c:pt>
                <c:pt idx="125">
                  <c:v>1.0649579377766327</c:v>
                </c:pt>
                <c:pt idx="126">
                  <c:v>0.94096400109749367</c:v>
                </c:pt>
                <c:pt idx="127">
                  <c:v>0.71061098949793178</c:v>
                </c:pt>
                <c:pt idx="128">
                  <c:v>0.55897049772644725</c:v>
                </c:pt>
                <c:pt idx="129">
                  <c:v>0.52371163169390156</c:v>
                </c:pt>
                <c:pt idx="130">
                  <c:v>0.51544014350454859</c:v>
                </c:pt>
                <c:pt idx="131">
                  <c:v>0.30461162282384247</c:v>
                </c:pt>
                <c:pt idx="132">
                  <c:v>0.644048757510155</c:v>
                </c:pt>
                <c:pt idx="133">
                  <c:v>1.0439856570576764</c:v>
                </c:pt>
                <c:pt idx="134">
                  <c:v>1.13935031557638</c:v>
                </c:pt>
                <c:pt idx="135">
                  <c:v>1.067129094530026</c:v>
                </c:pt>
                <c:pt idx="136">
                  <c:v>1.0584767520817437</c:v>
                </c:pt>
                <c:pt idx="137">
                  <c:v>0.95800541998961131</c:v>
                </c:pt>
                <c:pt idx="138">
                  <c:v>0.92208422285700542</c:v>
                </c:pt>
                <c:pt idx="139">
                  <c:v>1.0359558212844051</c:v>
                </c:pt>
                <c:pt idx="140">
                  <c:v>0.94908916096620943</c:v>
                </c:pt>
                <c:pt idx="141">
                  <c:v>0.76664175867855511</c:v>
                </c:pt>
                <c:pt idx="142">
                  <c:v>0.67258068895930079</c:v>
                </c:pt>
                <c:pt idx="143">
                  <c:v>0.83404455273185785</c:v>
                </c:pt>
                <c:pt idx="144">
                  <c:v>0.69643034752608124</c:v>
                </c:pt>
                <c:pt idx="145">
                  <c:v>0.76731038509634364</c:v>
                </c:pt>
                <c:pt idx="146">
                  <c:v>0.69056544786397356</c:v>
                </c:pt>
                <c:pt idx="147">
                  <c:v>0.6185942510361262</c:v>
                </c:pt>
                <c:pt idx="148">
                  <c:v>0.55813661048611107</c:v>
                </c:pt>
                <c:pt idx="149">
                  <c:v>0.54644636494683663</c:v>
                </c:pt>
                <c:pt idx="150">
                  <c:v>0.62193405883155783</c:v>
                </c:pt>
                <c:pt idx="151">
                  <c:v>0.70691472862520244</c:v>
                </c:pt>
                <c:pt idx="152">
                  <c:v>0.78670876312489413</c:v>
                </c:pt>
                <c:pt idx="153">
                  <c:v>0.76581235913082868</c:v>
                </c:pt>
                <c:pt idx="154">
                  <c:v>0.81427773606295573</c:v>
                </c:pt>
                <c:pt idx="155">
                  <c:v>0.81017953004495913</c:v>
                </c:pt>
                <c:pt idx="156">
                  <c:v>0.8367703395771724</c:v>
                </c:pt>
                <c:pt idx="157">
                  <c:v>0.91280276287187279</c:v>
                </c:pt>
                <c:pt idx="158">
                  <c:v>0.95351236439803666</c:v>
                </c:pt>
                <c:pt idx="159">
                  <c:v>0.46438591245966576</c:v>
                </c:pt>
                <c:pt idx="160">
                  <c:v>0.4678841452685617</c:v>
                </c:pt>
                <c:pt idx="161">
                  <c:v>0.91210899944276291</c:v>
                </c:pt>
                <c:pt idx="162">
                  <c:v>0.93815669288413484</c:v>
                </c:pt>
                <c:pt idx="163">
                  <c:v>0.96310170355442737</c:v>
                </c:pt>
                <c:pt idx="164">
                  <c:v>1.0040084609335485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9-4DF3-84E5-FC8571480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343200"/>
        <c:axId val="766346080"/>
      </c:areaChart>
      <c:lineChart>
        <c:grouping val="standard"/>
        <c:varyColors val="0"/>
        <c:ser>
          <c:idx val="0"/>
          <c:order val="0"/>
          <c:tx>
            <c:strRef>
              <c:f>'2'!$B$5</c:f>
              <c:strCache>
                <c:ptCount val="1"/>
                <c:pt idx="0">
                  <c:v>Entrate</c:v>
                </c:pt>
              </c:strCache>
            </c:strRef>
          </c:tx>
          <c:spPr>
            <a:ln w="28575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cat>
            <c:numRef>
              <c:f>'2'!$A$6:$A$170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'2'!$B$6:$B$170</c:f>
              <c:numCache>
                <c:formatCode>0.0</c:formatCode>
                <c:ptCount val="165"/>
                <c:pt idx="0">
                  <c:v>0.68627665790040038</c:v>
                </c:pt>
                <c:pt idx="1">
                  <c:v>0.81607628891365958</c:v>
                </c:pt>
                <c:pt idx="2">
                  <c:v>0.96769829541367758</c:v>
                </c:pt>
                <c:pt idx="3">
                  <c:v>0.94239367650785433</c:v>
                </c:pt>
                <c:pt idx="4">
                  <c:v>1.0233856484969357</c:v>
                </c:pt>
                <c:pt idx="5">
                  <c:v>1.0118762770751717</c:v>
                </c:pt>
                <c:pt idx="6">
                  <c:v>1.0113020835506392</c:v>
                </c:pt>
                <c:pt idx="7">
                  <c:v>1.0091088912805182</c:v>
                </c:pt>
                <c:pt idx="8">
                  <c:v>1.4457698687394429</c:v>
                </c:pt>
                <c:pt idx="9">
                  <c:v>1.3732097451782534</c:v>
                </c:pt>
                <c:pt idx="10">
                  <c:v>1.3315074508200266</c:v>
                </c:pt>
                <c:pt idx="11">
                  <c:v>1.3790393754889709</c:v>
                </c:pt>
                <c:pt idx="12">
                  <c:v>1.3223761529869618</c:v>
                </c:pt>
                <c:pt idx="13">
                  <c:v>1.3484294082551938</c:v>
                </c:pt>
                <c:pt idx="14">
                  <c:v>1.5881368961887108</c:v>
                </c:pt>
                <c:pt idx="15">
                  <c:v>1.7616990814803475</c:v>
                </c:pt>
                <c:pt idx="16">
                  <c:v>1.4938171892256558</c:v>
                </c:pt>
                <c:pt idx="17">
                  <c:v>1.5187402991276484</c:v>
                </c:pt>
                <c:pt idx="18">
                  <c:v>1.6648966239876293</c:v>
                </c:pt>
                <c:pt idx="19">
                  <c:v>1.8259959847453819</c:v>
                </c:pt>
                <c:pt idx="20">
                  <c:v>1.862632839879717</c:v>
                </c:pt>
                <c:pt idx="21">
                  <c:v>1.7887795213956101</c:v>
                </c:pt>
                <c:pt idx="22">
                  <c:v>1.9703966570250826</c:v>
                </c:pt>
                <c:pt idx="23">
                  <c:v>2.2088002339701394</c:v>
                </c:pt>
                <c:pt idx="24">
                  <c:v>2.0643832159736175</c:v>
                </c:pt>
                <c:pt idx="25">
                  <c:v>1.7439684242554376</c:v>
                </c:pt>
                <c:pt idx="26">
                  <c:v>2.4119758970097158</c:v>
                </c:pt>
                <c:pt idx="27">
                  <c:v>2.4212572468984312</c:v>
                </c:pt>
                <c:pt idx="28">
                  <c:v>2.3747717548202845</c:v>
                </c:pt>
                <c:pt idx="29">
                  <c:v>2.1701701517482741</c:v>
                </c:pt>
                <c:pt idx="30">
                  <c:v>2.1527574449299669</c:v>
                </c:pt>
                <c:pt idx="31">
                  <c:v>2.3973602367368119</c:v>
                </c:pt>
                <c:pt idx="32">
                  <c:v>2.4709285947809203</c:v>
                </c:pt>
                <c:pt idx="33">
                  <c:v>2.531113180762143</c:v>
                </c:pt>
                <c:pt idx="34">
                  <c:v>2.4112811736802988</c:v>
                </c:pt>
                <c:pt idx="35">
                  <c:v>2.4063329557599253</c:v>
                </c:pt>
                <c:pt idx="36">
                  <c:v>2.4432617130005845</c:v>
                </c:pt>
                <c:pt idx="37">
                  <c:v>2.4541762734668131</c:v>
                </c:pt>
                <c:pt idx="38">
                  <c:v>2.3939807036470877</c:v>
                </c:pt>
                <c:pt idx="39">
                  <c:v>2.3280383706558045</c:v>
                </c:pt>
                <c:pt idx="40">
                  <c:v>2.334232794747638</c:v>
                </c:pt>
                <c:pt idx="41">
                  <c:v>2.454631053019928</c:v>
                </c:pt>
                <c:pt idx="42">
                  <c:v>2.6351816078107397</c:v>
                </c:pt>
                <c:pt idx="43">
                  <c:v>2.8480730358534179</c:v>
                </c:pt>
                <c:pt idx="44">
                  <c:v>3.0249608916161068</c:v>
                </c:pt>
                <c:pt idx="45">
                  <c:v>2.9605233371830568</c:v>
                </c:pt>
                <c:pt idx="46">
                  <c:v>2.7874603999248069</c:v>
                </c:pt>
                <c:pt idx="47">
                  <c:v>3.3054229866566547</c:v>
                </c:pt>
                <c:pt idx="48">
                  <c:v>3.172553431627219</c:v>
                </c:pt>
                <c:pt idx="49">
                  <c:v>2.7227715716441758</c:v>
                </c:pt>
                <c:pt idx="50">
                  <c:v>2.8096518345636858</c:v>
                </c:pt>
                <c:pt idx="51">
                  <c:v>2.8313278166099227</c:v>
                </c:pt>
                <c:pt idx="52">
                  <c:v>2.8195526600301362</c:v>
                </c:pt>
                <c:pt idx="53">
                  <c:v>2.8362182500959929</c:v>
                </c:pt>
                <c:pt idx="54">
                  <c:v>2.2718311696234279</c:v>
                </c:pt>
                <c:pt idx="55">
                  <c:v>1.825657812549818</c:v>
                </c:pt>
                <c:pt idx="56">
                  <c:v>1.1440315051533172</c:v>
                </c:pt>
                <c:pt idx="57">
                  <c:v>0.90846565193771966</c:v>
                </c:pt>
                <c:pt idx="58">
                  <c:v>0.89199185039916318</c:v>
                </c:pt>
                <c:pt idx="59">
                  <c:v>0.87672690730754743</c:v>
                </c:pt>
                <c:pt idx="60">
                  <c:v>1.4622436081083319</c:v>
                </c:pt>
                <c:pt idx="61">
                  <c:v>1.7995372351002283</c:v>
                </c:pt>
                <c:pt idx="62">
                  <c:v>1.9251525686233535</c:v>
                </c:pt>
                <c:pt idx="63">
                  <c:v>2.25862335963593</c:v>
                </c:pt>
                <c:pt idx="64">
                  <c:v>2.2689450426532431</c:v>
                </c:pt>
                <c:pt idx="65">
                  <c:v>1.8770923846055159</c:v>
                </c:pt>
                <c:pt idx="66">
                  <c:v>1.7653019900826181</c:v>
                </c:pt>
                <c:pt idx="67">
                  <c:v>1.8071922340114159</c:v>
                </c:pt>
                <c:pt idx="68">
                  <c:v>1.6610544116203443</c:v>
                </c:pt>
                <c:pt idx="69">
                  <c:v>1.6095187140868525</c:v>
                </c:pt>
                <c:pt idx="70">
                  <c:v>1.5747336737976678</c:v>
                </c:pt>
                <c:pt idx="71">
                  <c:v>1.3670369257008967</c:v>
                </c:pt>
                <c:pt idx="72">
                  <c:v>1.8114284948221386</c:v>
                </c:pt>
                <c:pt idx="73">
                  <c:v>1.6644967586151067</c:v>
                </c:pt>
                <c:pt idx="74">
                  <c:v>1.3309023159778686</c:v>
                </c:pt>
                <c:pt idx="75">
                  <c:v>1.651618968394077</c:v>
                </c:pt>
                <c:pt idx="76">
                  <c:v>1.957518113063242</c:v>
                </c:pt>
                <c:pt idx="77">
                  <c:v>1.5121944387014867</c:v>
                </c:pt>
                <c:pt idx="78">
                  <c:v>0.89372478937800126</c:v>
                </c:pt>
                <c:pt idx="79">
                  <c:v>0.315330623218123</c:v>
                </c:pt>
                <c:pt idx="80">
                  <c:v>0.21803240229970555</c:v>
                </c:pt>
                <c:pt idx="81">
                  <c:v>7.2409261753794751E-2</c:v>
                </c:pt>
                <c:pt idx="87">
                  <c:v>0.18434571155253379</c:v>
                </c:pt>
                <c:pt idx="88">
                  <c:v>0.28891562305197233</c:v>
                </c:pt>
                <c:pt idx="89">
                  <c:v>0.53029329124476576</c:v>
                </c:pt>
                <c:pt idx="90">
                  <c:v>0.47821395407702388</c:v>
                </c:pt>
                <c:pt idx="91">
                  <c:v>0.4532060418734471</c:v>
                </c:pt>
                <c:pt idx="92">
                  <c:v>0.65668323445565635</c:v>
                </c:pt>
                <c:pt idx="93">
                  <c:v>0.65216503165102047</c:v>
                </c:pt>
                <c:pt idx="94">
                  <c:v>0.79863538718313298</c:v>
                </c:pt>
                <c:pt idx="95">
                  <c:v>0.88814148718106023</c:v>
                </c:pt>
                <c:pt idx="96">
                  <c:v>1.2231837459923363</c:v>
                </c:pt>
                <c:pt idx="97">
                  <c:v>1.459752807020116</c:v>
                </c:pt>
                <c:pt idx="98">
                  <c:v>1.4780105160057955</c:v>
                </c:pt>
                <c:pt idx="99">
                  <c:v>1.6405433167415715</c:v>
                </c:pt>
                <c:pt idx="100">
                  <c:v>1.7093096091442961</c:v>
                </c:pt>
                <c:pt idx="101">
                  <c:v>1.7018440171585665</c:v>
                </c:pt>
                <c:pt idx="102">
                  <c:v>1.6234303684968094</c:v>
                </c:pt>
                <c:pt idx="103">
                  <c:v>1.6357408164397904</c:v>
                </c:pt>
                <c:pt idx="104">
                  <c:v>1.8827888154820225</c:v>
                </c:pt>
                <c:pt idx="105">
                  <c:v>1.9535840286273849</c:v>
                </c:pt>
                <c:pt idx="106">
                  <c:v>1.7152724108326134</c:v>
                </c:pt>
                <c:pt idx="107">
                  <c:v>1.635608211956548</c:v>
                </c:pt>
                <c:pt idx="108">
                  <c:v>1.6359827134323166</c:v>
                </c:pt>
                <c:pt idx="109">
                  <c:v>1.4539203109316365</c:v>
                </c:pt>
                <c:pt idx="110">
                  <c:v>1.5288587215161773</c:v>
                </c:pt>
                <c:pt idx="111">
                  <c:v>1.6528623793924593</c:v>
                </c:pt>
                <c:pt idx="112">
                  <c:v>1.5595435177697616</c:v>
                </c:pt>
                <c:pt idx="113">
                  <c:v>1.3490274168010672</c:v>
                </c:pt>
                <c:pt idx="114">
                  <c:v>1.4487119811104698</c:v>
                </c:pt>
                <c:pt idx="115">
                  <c:v>1.4384911319846965</c:v>
                </c:pt>
                <c:pt idx="116">
                  <c:v>1.8684962462244423</c:v>
                </c:pt>
                <c:pt idx="117">
                  <c:v>2.0144534194479222</c:v>
                </c:pt>
                <c:pt idx="118">
                  <c:v>2.1031122769846107</c:v>
                </c:pt>
                <c:pt idx="119">
                  <c:v>1.88623921162243</c:v>
                </c:pt>
                <c:pt idx="120">
                  <c:v>1.7094681660341167</c:v>
                </c:pt>
                <c:pt idx="121">
                  <c:v>1.8992677682159531</c:v>
                </c:pt>
                <c:pt idx="122">
                  <c:v>1.9620396372059012</c:v>
                </c:pt>
                <c:pt idx="123">
                  <c:v>1.8904645690508959</c:v>
                </c:pt>
                <c:pt idx="124">
                  <c:v>1.860035903042583</c:v>
                </c:pt>
                <c:pt idx="125">
                  <c:v>1.5464364004931725</c:v>
                </c:pt>
                <c:pt idx="126">
                  <c:v>1.5165741284164787</c:v>
                </c:pt>
                <c:pt idx="127">
                  <c:v>1.3944455833784628</c:v>
                </c:pt>
                <c:pt idx="128">
                  <c:v>1.292447324373259</c:v>
                </c:pt>
                <c:pt idx="129">
                  <c:v>1.3936272077043146</c:v>
                </c:pt>
                <c:pt idx="130">
                  <c:v>1.5066511789948751</c:v>
                </c:pt>
                <c:pt idx="131">
                  <c:v>1.7736894939689998</c:v>
                </c:pt>
                <c:pt idx="132">
                  <c:v>2.1370627066810584</c:v>
                </c:pt>
                <c:pt idx="133">
                  <c:v>2.1814157870552306</c:v>
                </c:pt>
                <c:pt idx="134">
                  <c:v>2.1193703232309384</c:v>
                </c:pt>
                <c:pt idx="135">
                  <c:v>2.253316979487574</c:v>
                </c:pt>
                <c:pt idx="136">
                  <c:v>2.4066298198251177</c:v>
                </c:pt>
                <c:pt idx="137">
                  <c:v>2.3343766275916162</c:v>
                </c:pt>
                <c:pt idx="138">
                  <c:v>2.2687789738301491</c:v>
                </c:pt>
                <c:pt idx="139">
                  <c:v>2.4025016545568159</c:v>
                </c:pt>
                <c:pt idx="140">
                  <c:v>2.2129366354605846</c:v>
                </c:pt>
                <c:pt idx="141">
                  <c:v>2.0798625002333049</c:v>
                </c:pt>
                <c:pt idx="142">
                  <c:v>1.9714360440936241</c:v>
                </c:pt>
                <c:pt idx="143">
                  <c:v>1.9641732062484105</c:v>
                </c:pt>
                <c:pt idx="144">
                  <c:v>1.894504010511562</c:v>
                </c:pt>
                <c:pt idx="145">
                  <c:v>1.9447205724703474</c:v>
                </c:pt>
                <c:pt idx="146">
                  <c:v>1.9171685275059205</c:v>
                </c:pt>
                <c:pt idx="147">
                  <c:v>1.8914190188735447</c:v>
                </c:pt>
                <c:pt idx="148">
                  <c:v>1.8216246530852591</c:v>
                </c:pt>
                <c:pt idx="149">
                  <c:v>1.8082880088546909</c:v>
                </c:pt>
                <c:pt idx="150">
                  <c:v>1.8638412291531687</c:v>
                </c:pt>
                <c:pt idx="151">
                  <c:v>1.9631165072415708</c:v>
                </c:pt>
                <c:pt idx="152">
                  <c:v>2.0393820685346902</c:v>
                </c:pt>
                <c:pt idx="153">
                  <c:v>2.0931055247826125</c:v>
                </c:pt>
                <c:pt idx="154">
                  <c:v>2.1377007579672354</c:v>
                </c:pt>
                <c:pt idx="155">
                  <c:v>2.1326836443203701</c:v>
                </c:pt>
                <c:pt idx="156">
                  <c:v>2.2444802014109544</c:v>
                </c:pt>
                <c:pt idx="157">
                  <c:v>2.3463609279264217</c:v>
                </c:pt>
                <c:pt idx="158">
                  <c:v>2.4556851220808449</c:v>
                </c:pt>
                <c:pt idx="159">
                  <c:v>1.0378369160123948</c:v>
                </c:pt>
                <c:pt idx="160">
                  <c:v>1.1541934648403582</c:v>
                </c:pt>
                <c:pt idx="161">
                  <c:v>2.2148244262996251</c:v>
                </c:pt>
                <c:pt idx="162">
                  <c:v>2.4122195815795853</c:v>
                </c:pt>
                <c:pt idx="163">
                  <c:v>2.4619950888979232</c:v>
                </c:pt>
                <c:pt idx="164">
                  <c:v>2.5120804524720839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9-4DF3-84E5-FC857148041B}"/>
            </c:ext>
          </c:extLst>
        </c:ser>
        <c:ser>
          <c:idx val="3"/>
          <c:order val="1"/>
          <c:tx>
            <c:strRef>
              <c:f>'2'!$C$5</c:f>
              <c:strCache>
                <c:ptCount val="1"/>
                <c:pt idx="0">
                  <c:v>Uscite</c:v>
                </c:pt>
              </c:strCache>
            </c:strRef>
          </c:tx>
          <c:spPr>
            <a:ln w="28575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numRef>
              <c:f>'2'!$A$6:$A$170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'2'!$C$6:$C$170</c:f>
              <c:numCache>
                <c:formatCode>0.0</c:formatCode>
                <c:ptCount val="165"/>
                <c:pt idx="0">
                  <c:v>8.1422654327166152E-2</c:v>
                </c:pt>
                <c:pt idx="1">
                  <c:v>9.1952257905764459E-2</c:v>
                </c:pt>
                <c:pt idx="2">
                  <c:v>0.10493114046654335</c:v>
                </c:pt>
                <c:pt idx="3">
                  <c:v>0.10471040850087271</c:v>
                </c:pt>
                <c:pt idx="4">
                  <c:v>0.11975789503687544</c:v>
                </c:pt>
                <c:pt idx="5">
                  <c:v>0.12265166994850567</c:v>
                </c:pt>
                <c:pt idx="6">
                  <c:v>0.11709813599007401</c:v>
                </c:pt>
                <c:pt idx="7">
                  <c:v>0.12109306695366218</c:v>
                </c:pt>
                <c:pt idx="8">
                  <c:v>0.15714889877602639</c:v>
                </c:pt>
                <c:pt idx="9">
                  <c:v>0.14346967486936976</c:v>
                </c:pt>
                <c:pt idx="10">
                  <c:v>0.14229850619450668</c:v>
                </c:pt>
                <c:pt idx="11">
                  <c:v>0.15216986212292094</c:v>
                </c:pt>
                <c:pt idx="12">
                  <c:v>0.13650334482446058</c:v>
                </c:pt>
                <c:pt idx="13">
                  <c:v>0.1423807449710453</c:v>
                </c:pt>
                <c:pt idx="14">
                  <c:v>0.16563390941845449</c:v>
                </c:pt>
                <c:pt idx="15">
                  <c:v>0.1781493453182374</c:v>
                </c:pt>
                <c:pt idx="16">
                  <c:v>0.15816887885918707</c:v>
                </c:pt>
                <c:pt idx="17">
                  <c:v>0.1677678237408449</c:v>
                </c:pt>
                <c:pt idx="18">
                  <c:v>0.1747681538992539</c:v>
                </c:pt>
                <c:pt idx="19">
                  <c:v>0.19904221634665301</c:v>
                </c:pt>
                <c:pt idx="20">
                  <c:v>0.20207809111902589</c:v>
                </c:pt>
                <c:pt idx="21">
                  <c:v>0.21294994302328693</c:v>
                </c:pt>
                <c:pt idx="22">
                  <c:v>0.22189151543075256</c:v>
                </c:pt>
                <c:pt idx="23">
                  <c:v>0.24745894737424798</c:v>
                </c:pt>
                <c:pt idx="24">
                  <c:v>0.22271354197225748</c:v>
                </c:pt>
                <c:pt idx="25">
                  <c:v>0.21089850711926222</c:v>
                </c:pt>
                <c:pt idx="26">
                  <c:v>0.26052701326585781</c:v>
                </c:pt>
                <c:pt idx="27">
                  <c:v>0.26244396732115866</c:v>
                </c:pt>
                <c:pt idx="28">
                  <c:v>0.26024895943235998</c:v>
                </c:pt>
                <c:pt idx="29">
                  <c:v>0.2402688382292732</c:v>
                </c:pt>
                <c:pt idx="30">
                  <c:v>0.24005568630514021</c:v>
                </c:pt>
                <c:pt idx="31">
                  <c:v>0.26362724252775938</c:v>
                </c:pt>
                <c:pt idx="32">
                  <c:v>0.27454762164232449</c:v>
                </c:pt>
                <c:pt idx="33">
                  <c:v>0.28878472532185523</c:v>
                </c:pt>
                <c:pt idx="34">
                  <c:v>0.2403270272771062</c:v>
                </c:pt>
                <c:pt idx="35">
                  <c:v>0.27523416160652736</c:v>
                </c:pt>
                <c:pt idx="36">
                  <c:v>0.281914813038529</c:v>
                </c:pt>
                <c:pt idx="37">
                  <c:v>0.28376413161960029</c:v>
                </c:pt>
                <c:pt idx="38">
                  <c:v>0.28077551462527572</c:v>
                </c:pt>
                <c:pt idx="39">
                  <c:v>0.2810944162711343</c:v>
                </c:pt>
                <c:pt idx="40">
                  <c:v>0.28208251296043962</c:v>
                </c:pt>
                <c:pt idx="41">
                  <c:v>0.30156895794244831</c:v>
                </c:pt>
                <c:pt idx="42">
                  <c:v>0.32267529891560076</c:v>
                </c:pt>
                <c:pt idx="43">
                  <c:v>0.35268194135568021</c:v>
                </c:pt>
                <c:pt idx="44">
                  <c:v>0.37415658827117465</c:v>
                </c:pt>
                <c:pt idx="45">
                  <c:v>0.36428314500494646</c:v>
                </c:pt>
                <c:pt idx="46">
                  <c:v>0.34439665172816147</c:v>
                </c:pt>
                <c:pt idx="47">
                  <c:v>0.41114917673634332</c:v>
                </c:pt>
                <c:pt idx="48">
                  <c:v>0.40046985940212437</c:v>
                </c:pt>
                <c:pt idx="49">
                  <c:v>0.408166853518871</c:v>
                </c:pt>
                <c:pt idx="50">
                  <c:v>0.3629693757570312</c:v>
                </c:pt>
                <c:pt idx="51">
                  <c:v>0.36615668004278695</c:v>
                </c:pt>
                <c:pt idx="52">
                  <c:v>0.36670482572646279</c:v>
                </c:pt>
                <c:pt idx="53">
                  <c:v>0.37500150115250969</c:v>
                </c:pt>
                <c:pt idx="54">
                  <c:v>0.30239390994987608</c:v>
                </c:pt>
                <c:pt idx="55">
                  <c:v>0.23943053279341875</c:v>
                </c:pt>
                <c:pt idx="56">
                  <c:v>0.15038018120983704</c:v>
                </c:pt>
                <c:pt idx="57">
                  <c:v>0.11909763119915227</c:v>
                </c:pt>
                <c:pt idx="58">
                  <c:v>0.11884705170074811</c:v>
                </c:pt>
                <c:pt idx="59">
                  <c:v>0.12679934609819901</c:v>
                </c:pt>
                <c:pt idx="60">
                  <c:v>0.2056841438923882</c:v>
                </c:pt>
                <c:pt idx="61">
                  <c:v>0.26297686995375702</c:v>
                </c:pt>
                <c:pt idx="62">
                  <c:v>0.33968697689995231</c:v>
                </c:pt>
                <c:pt idx="63">
                  <c:v>0.30109870432052932</c:v>
                </c:pt>
                <c:pt idx="64">
                  <c:v>0.28261321463410521</c:v>
                </c:pt>
                <c:pt idx="65">
                  <c:v>0.26939217689329314</c:v>
                </c:pt>
                <c:pt idx="66">
                  <c:v>0.26663415475206215</c:v>
                </c:pt>
                <c:pt idx="67">
                  <c:v>0.27682987834910577</c:v>
                </c:pt>
                <c:pt idx="68">
                  <c:v>0.26230525779516362</c:v>
                </c:pt>
                <c:pt idx="69">
                  <c:v>0.28441585190473606</c:v>
                </c:pt>
                <c:pt idx="70">
                  <c:v>0.28506009257502912</c:v>
                </c:pt>
                <c:pt idx="71">
                  <c:v>0.25523790701377502</c:v>
                </c:pt>
                <c:pt idx="72">
                  <c:v>0.31877357846217269</c:v>
                </c:pt>
                <c:pt idx="73">
                  <c:v>0.29473495385239118</c:v>
                </c:pt>
                <c:pt idx="74">
                  <c:v>0.24640023659039334</c:v>
                </c:pt>
                <c:pt idx="75">
                  <c:v>0.30021958339832572</c:v>
                </c:pt>
                <c:pt idx="76">
                  <c:v>0.29990013814954208</c:v>
                </c:pt>
                <c:pt idx="77">
                  <c:v>0.28181260356451182</c:v>
                </c:pt>
                <c:pt idx="78">
                  <c:v>0.20089803892458108</c:v>
                </c:pt>
                <c:pt idx="79">
                  <c:v>9.8999149149875815E-2</c:v>
                </c:pt>
                <c:pt idx="80">
                  <c:v>8.1378290999185865E-2</c:v>
                </c:pt>
                <c:pt idx="81">
                  <c:v>9.2437355430376282E-3</c:v>
                </c:pt>
                <c:pt idx="87">
                  <c:v>1.682242234699928E-2</c:v>
                </c:pt>
                <c:pt idx="88">
                  <c:v>5.5063918746375909E-2</c:v>
                </c:pt>
                <c:pt idx="89">
                  <c:v>0.10452896606267015</c:v>
                </c:pt>
                <c:pt idx="90">
                  <c:v>9.2747773604624578E-2</c:v>
                </c:pt>
                <c:pt idx="91">
                  <c:v>8.1725679682097027E-2</c:v>
                </c:pt>
                <c:pt idx="92">
                  <c:v>7.4005035247548506E-2</c:v>
                </c:pt>
                <c:pt idx="93">
                  <c:v>7.630831252694166E-2</c:v>
                </c:pt>
                <c:pt idx="94">
                  <c:v>8.0807552178340653E-2</c:v>
                </c:pt>
                <c:pt idx="95">
                  <c:v>0.14416309854204057</c:v>
                </c:pt>
                <c:pt idx="96">
                  <c:v>0.18716958632901101</c:v>
                </c:pt>
                <c:pt idx="97">
                  <c:v>0.23844212856736233</c:v>
                </c:pt>
                <c:pt idx="98">
                  <c:v>0.22815863409940379</c:v>
                </c:pt>
                <c:pt idx="99">
                  <c:v>0.24066676624464398</c:v>
                </c:pt>
                <c:pt idx="100">
                  <c:v>0.24408501141494357</c:v>
                </c:pt>
                <c:pt idx="101">
                  <c:v>0.24839721270481294</c:v>
                </c:pt>
                <c:pt idx="102">
                  <c:v>0.3186557545335561</c:v>
                </c:pt>
                <c:pt idx="103">
                  <c:v>0.32962181974414989</c:v>
                </c:pt>
                <c:pt idx="104">
                  <c:v>0.33114080345406516</c:v>
                </c:pt>
                <c:pt idx="105">
                  <c:v>0.34910325361050704</c:v>
                </c:pt>
                <c:pt idx="106">
                  <c:v>0.35893785064393335</c:v>
                </c:pt>
                <c:pt idx="107">
                  <c:v>0.40256328483091031</c:v>
                </c:pt>
                <c:pt idx="108">
                  <c:v>0.49390506621476771</c:v>
                </c:pt>
                <c:pt idx="109">
                  <c:v>0.6460290444044624</c:v>
                </c:pt>
                <c:pt idx="110">
                  <c:v>0.67992611509122181</c:v>
                </c:pt>
                <c:pt idx="111">
                  <c:v>0.57743470499505278</c:v>
                </c:pt>
                <c:pt idx="112">
                  <c:v>0.6086742985457102</c:v>
                </c:pt>
                <c:pt idx="113">
                  <c:v>0.44941662646222774</c:v>
                </c:pt>
                <c:pt idx="114">
                  <c:v>0.40781072629868598</c:v>
                </c:pt>
                <c:pt idx="115">
                  <c:v>0.31774334545901117</c:v>
                </c:pt>
                <c:pt idx="116">
                  <c:v>0.35084329801810371</c:v>
                </c:pt>
                <c:pt idx="117">
                  <c:v>0.38672671569185146</c:v>
                </c:pt>
                <c:pt idx="118">
                  <c:v>0.38636780202650817</c:v>
                </c:pt>
                <c:pt idx="119">
                  <c:v>0.40373524649811798</c:v>
                </c:pt>
                <c:pt idx="120">
                  <c:v>0.32981418854595063</c:v>
                </c:pt>
                <c:pt idx="121">
                  <c:v>0.34060772274833279</c:v>
                </c:pt>
                <c:pt idx="122">
                  <c:v>0.32116452757663672</c:v>
                </c:pt>
                <c:pt idx="123">
                  <c:v>0.39611105640838157</c:v>
                </c:pt>
                <c:pt idx="124">
                  <c:v>0.41869171490027335</c:v>
                </c:pt>
                <c:pt idx="125">
                  <c:v>0.48147846271653966</c:v>
                </c:pt>
                <c:pt idx="126">
                  <c:v>0.57561012731898509</c:v>
                </c:pt>
                <c:pt idx="127">
                  <c:v>0.68383459388053069</c:v>
                </c:pt>
                <c:pt idx="128">
                  <c:v>0.73347682664681202</c:v>
                </c:pt>
                <c:pt idx="129">
                  <c:v>0.86991557601041292</c:v>
                </c:pt>
                <c:pt idx="130">
                  <c:v>0.99121103549032663</c:v>
                </c:pt>
                <c:pt idx="131">
                  <c:v>1.4690778711451573</c:v>
                </c:pt>
                <c:pt idx="132">
                  <c:v>1.4930139491709036</c:v>
                </c:pt>
                <c:pt idx="133">
                  <c:v>1.1374301299975547</c:v>
                </c:pt>
                <c:pt idx="134">
                  <c:v>0.98001990669757699</c:v>
                </c:pt>
                <c:pt idx="135">
                  <c:v>1.1861878849575478</c:v>
                </c:pt>
                <c:pt idx="136">
                  <c:v>1.3481531590599363</c:v>
                </c:pt>
                <c:pt idx="137">
                  <c:v>1.3763712076020052</c:v>
                </c:pt>
                <c:pt idx="138">
                  <c:v>1.3466947509731437</c:v>
                </c:pt>
                <c:pt idx="139">
                  <c:v>1.3665458332724103</c:v>
                </c:pt>
                <c:pt idx="140">
                  <c:v>1.2638474744943751</c:v>
                </c:pt>
                <c:pt idx="141">
                  <c:v>1.3132207415547497</c:v>
                </c:pt>
                <c:pt idx="142">
                  <c:v>1.2988553551343232</c:v>
                </c:pt>
                <c:pt idx="143">
                  <c:v>1.1301286535165529</c:v>
                </c:pt>
                <c:pt idx="144">
                  <c:v>1.1980736629854809</c:v>
                </c:pt>
                <c:pt idx="145">
                  <c:v>1.1774101873740035</c:v>
                </c:pt>
                <c:pt idx="146">
                  <c:v>1.2266030796419467</c:v>
                </c:pt>
                <c:pt idx="147">
                  <c:v>1.2728247678374183</c:v>
                </c:pt>
                <c:pt idx="148">
                  <c:v>1.2634880425991479</c:v>
                </c:pt>
                <c:pt idx="149">
                  <c:v>1.2618416439078541</c:v>
                </c:pt>
                <c:pt idx="150">
                  <c:v>1.2419071703216111</c:v>
                </c:pt>
                <c:pt idx="151">
                  <c:v>1.2562017786163684</c:v>
                </c:pt>
                <c:pt idx="152">
                  <c:v>1.2526794734492732</c:v>
                </c:pt>
                <c:pt idx="153">
                  <c:v>1.3272931656517841</c:v>
                </c:pt>
                <c:pt idx="154">
                  <c:v>1.3234170096791413</c:v>
                </c:pt>
                <c:pt idx="155">
                  <c:v>1.3225041142754108</c:v>
                </c:pt>
                <c:pt idx="156">
                  <c:v>1.4077098618337822</c:v>
                </c:pt>
                <c:pt idx="157">
                  <c:v>1.4335581650545488</c:v>
                </c:pt>
                <c:pt idx="158">
                  <c:v>1.5021727576828086</c:v>
                </c:pt>
                <c:pt idx="159">
                  <c:v>0.57345100355272927</c:v>
                </c:pt>
                <c:pt idx="160">
                  <c:v>0.68630389218518206</c:v>
                </c:pt>
                <c:pt idx="161">
                  <c:v>1.3027154268568621</c:v>
                </c:pt>
                <c:pt idx="162">
                  <c:v>1.4740628886954505</c:v>
                </c:pt>
                <c:pt idx="163">
                  <c:v>1.4988933853434956</c:v>
                </c:pt>
                <c:pt idx="164">
                  <c:v>1.5080719915385352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89-4DF3-84E5-FC8571480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343200"/>
        <c:axId val="766346080"/>
      </c:lineChart>
      <c:catAx>
        <c:axId val="7663432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66346080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7663460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 Pil</a:t>
                </a:r>
              </a:p>
            </c:rich>
          </c:tx>
          <c:layout>
            <c:manualLayout>
              <c:xMode val="edge"/>
              <c:yMode val="edge"/>
              <c:x val="3.9076610464039369E-3"/>
              <c:y val="5.688611840186652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6634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4825625585107"/>
          <c:y val="1.4180519101779932E-4"/>
          <c:w val="0.55836105640261524"/>
          <c:h val="6.4123651210265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0555555555555555E-2"/>
          <c:y val="0.10185174891809266"/>
          <c:w val="0.90804177602799652"/>
          <c:h val="0.857188232024457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 '!$A$7</c:f>
              <c:strCache>
                <c:ptCount val="1"/>
                <c:pt idx="0">
                  <c:v>Nazionale</c:v>
                </c:pt>
              </c:strCache>
            </c:strRef>
          </c:tx>
          <c:spPr>
            <a:solidFill>
              <a:srgbClr val="0E7863"/>
            </a:solidFill>
            <a:ln>
              <a:solidFill>
                <a:schemeClr val="bg2"/>
              </a:solidFill>
            </a:ln>
            <a:effectLst/>
          </c:spPr>
          <c:invertIfNegative val="0"/>
          <c:cat>
            <c:multiLvlStrRef>
              <c:f>'3 '!$B$5:$P$6</c:f>
              <c:multiLvlStrCache>
                <c:ptCount val="15"/>
                <c:lvl>
                  <c:pt idx="0">
                    <c:v>1995</c:v>
                  </c:pt>
                  <c:pt idx="1">
                    <c:v>2024</c:v>
                  </c:pt>
                  <c:pt idx="3">
                    <c:v>1995</c:v>
                  </c:pt>
                  <c:pt idx="4">
                    <c:v>2024</c:v>
                  </c:pt>
                  <c:pt idx="6">
                    <c:v>1995</c:v>
                  </c:pt>
                  <c:pt idx="7">
                    <c:v>2024</c:v>
                  </c:pt>
                  <c:pt idx="9">
                    <c:v>1995</c:v>
                  </c:pt>
                  <c:pt idx="10">
                    <c:v>2024</c:v>
                  </c:pt>
                  <c:pt idx="12">
                    <c:v>1995</c:v>
                  </c:pt>
                  <c:pt idx="14">
                    <c:v>2024</c:v>
                  </c:pt>
                </c:lvl>
                <c:lvl>
                  <c:pt idx="0">
                    <c:v>Spagna</c:v>
                  </c:pt>
                  <c:pt idx="2">
                    <c:v> </c:v>
                  </c:pt>
                  <c:pt idx="3">
                    <c:v>Italia</c:v>
                  </c:pt>
                  <c:pt idx="5">
                    <c:v> </c:v>
                  </c:pt>
                  <c:pt idx="6">
                    <c:v>Francia</c:v>
                  </c:pt>
                  <c:pt idx="8">
                    <c:v> </c:v>
                  </c:pt>
                  <c:pt idx="9">
                    <c:v>Germania</c:v>
                  </c:pt>
                  <c:pt idx="11">
                    <c:v> </c:v>
                  </c:pt>
                  <c:pt idx="12">
                    <c:v>R.Unito</c:v>
                  </c:pt>
                  <c:pt idx="13">
                    <c:v> </c:v>
                  </c:pt>
                  <c:pt idx="14">
                    <c:v>Grecia</c:v>
                  </c:pt>
                </c:lvl>
              </c:multiLvlStrCache>
            </c:multiLvlStrRef>
          </c:cat>
          <c:val>
            <c:numRef>
              <c:f>'3 '!$B$7:$P$7</c:f>
              <c:numCache>
                <c:formatCode>General</c:formatCode>
                <c:ptCount val="15"/>
                <c:pt idx="0">
                  <c:v>72.5</c:v>
                </c:pt>
                <c:pt idx="1">
                  <c:v>182.9</c:v>
                </c:pt>
                <c:pt idx="3">
                  <c:v>173.5</c:v>
                </c:pt>
                <c:pt idx="4">
                  <c:v>212.2</c:v>
                </c:pt>
                <c:pt idx="6">
                  <c:v>155.1</c:v>
                </c:pt>
                <c:pt idx="7">
                  <c:v>317</c:v>
                </c:pt>
                <c:pt idx="9">
                  <c:v>240.5</c:v>
                </c:pt>
                <c:pt idx="10">
                  <c:v>354.8</c:v>
                </c:pt>
                <c:pt idx="12">
                  <c:v>179.9</c:v>
                </c:pt>
                <c:pt idx="14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2-46A9-A837-5FE8D9885943}"/>
            </c:ext>
          </c:extLst>
        </c:ser>
        <c:ser>
          <c:idx val="1"/>
          <c:order val="1"/>
          <c:tx>
            <c:strRef>
              <c:f>'3 '!$A$8</c:f>
              <c:strCache>
                <c:ptCount val="1"/>
                <c:pt idx="0">
                  <c:v>Estero</c:v>
                </c:pt>
              </c:strCache>
            </c:strRef>
          </c:tx>
          <c:spPr>
            <a:solidFill>
              <a:srgbClr val="41B39D"/>
            </a:solidFill>
            <a:ln>
              <a:solidFill>
                <a:schemeClr val="bg2"/>
              </a:solidFill>
            </a:ln>
            <a:effectLst/>
          </c:spPr>
          <c:invertIfNegative val="0"/>
          <c:cat>
            <c:multiLvlStrRef>
              <c:f>'3 '!$B$5:$P$6</c:f>
              <c:multiLvlStrCache>
                <c:ptCount val="15"/>
                <c:lvl>
                  <c:pt idx="0">
                    <c:v>1995</c:v>
                  </c:pt>
                  <c:pt idx="1">
                    <c:v>2024</c:v>
                  </c:pt>
                  <c:pt idx="3">
                    <c:v>1995</c:v>
                  </c:pt>
                  <c:pt idx="4">
                    <c:v>2024</c:v>
                  </c:pt>
                  <c:pt idx="6">
                    <c:v>1995</c:v>
                  </c:pt>
                  <c:pt idx="7">
                    <c:v>2024</c:v>
                  </c:pt>
                  <c:pt idx="9">
                    <c:v>1995</c:v>
                  </c:pt>
                  <c:pt idx="10">
                    <c:v>2024</c:v>
                  </c:pt>
                  <c:pt idx="12">
                    <c:v>1995</c:v>
                  </c:pt>
                  <c:pt idx="14">
                    <c:v>2024</c:v>
                  </c:pt>
                </c:lvl>
                <c:lvl>
                  <c:pt idx="0">
                    <c:v>Spagna</c:v>
                  </c:pt>
                  <c:pt idx="2">
                    <c:v> </c:v>
                  </c:pt>
                  <c:pt idx="3">
                    <c:v>Italia</c:v>
                  </c:pt>
                  <c:pt idx="5">
                    <c:v> </c:v>
                  </c:pt>
                  <c:pt idx="6">
                    <c:v>Francia</c:v>
                  </c:pt>
                  <c:pt idx="8">
                    <c:v> </c:v>
                  </c:pt>
                  <c:pt idx="9">
                    <c:v>Germania</c:v>
                  </c:pt>
                  <c:pt idx="11">
                    <c:v> </c:v>
                  </c:pt>
                  <c:pt idx="12">
                    <c:v>R.Unito</c:v>
                  </c:pt>
                  <c:pt idx="13">
                    <c:v> </c:v>
                  </c:pt>
                  <c:pt idx="14">
                    <c:v>Grecia</c:v>
                  </c:pt>
                </c:lvl>
              </c:multiLvlStrCache>
            </c:multiLvlStrRef>
          </c:cat>
          <c:val>
            <c:numRef>
              <c:f>'3 '!$B$8:$P$8</c:f>
              <c:numCache>
                <c:formatCode>General</c:formatCode>
                <c:ptCount val="15"/>
                <c:pt idx="0">
                  <c:v>107.6</c:v>
                </c:pt>
                <c:pt idx="1">
                  <c:v>322.2</c:v>
                </c:pt>
                <c:pt idx="3">
                  <c:v>113</c:v>
                </c:pt>
                <c:pt idx="4">
                  <c:v>253.9</c:v>
                </c:pt>
                <c:pt idx="6">
                  <c:v>87.5</c:v>
                </c:pt>
                <c:pt idx="7">
                  <c:v>140.6</c:v>
                </c:pt>
                <c:pt idx="9">
                  <c:v>35.299999999999997</c:v>
                </c:pt>
                <c:pt idx="10">
                  <c:v>84.8</c:v>
                </c:pt>
                <c:pt idx="12">
                  <c:v>76.5</c:v>
                </c:pt>
                <c:pt idx="14">
                  <c:v>128.19999999999999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D2-46A9-A837-5FE8D9885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71614000"/>
        <c:axId val="971612200"/>
      </c:barChart>
      <c:catAx>
        <c:axId val="9716140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971612200"/>
        <c:crosses val="autoZero"/>
        <c:auto val="1"/>
        <c:lblAlgn val="ctr"/>
        <c:lblOffset val="100"/>
        <c:tickLblSkip val="1"/>
        <c:noMultiLvlLbl val="0"/>
      </c:catAx>
      <c:valAx>
        <c:axId val="971612200"/>
        <c:scaling>
          <c:orientation val="minMax"/>
          <c:max val="506"/>
          <c:min val="0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5.03750000000000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971614000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26582720849214"/>
          <c:y val="5.1044083526682132E-2"/>
          <c:w val="0.79203381130756711"/>
          <c:h val="0.7954831284140526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'4 '!$F$24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'!$A$25:$A$26</c:f>
              <c:numCache>
                <c:formatCode>General</c:formatCode>
                <c:ptCount val="2"/>
              </c:numCache>
            </c:numRef>
          </c:cat>
          <c:val>
            <c:numRef>
              <c:f>'4 '!$F$25:$F$26</c:f>
              <c:numCache>
                <c:formatCode>_-* #,##0.0_-;\-* #,##0.0_-;_-* "-"??_-;_-@_-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16DC-4ABF-958B-6327774F0274}"/>
            </c:ext>
          </c:extLst>
        </c:ser>
        <c:ser>
          <c:idx val="0"/>
          <c:order val="1"/>
          <c:tx>
            <c:strRef>
              <c:f>'4 '!$E$24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'!$A$25:$A$26</c:f>
              <c:numCache>
                <c:formatCode>General</c:formatCode>
                <c:ptCount val="2"/>
              </c:numCache>
            </c:numRef>
          </c:cat>
          <c:val>
            <c:numRef>
              <c:f>'4 '!$E$25:$E$26</c:f>
              <c:numCache>
                <c:formatCode>_-* #,##0.0_-;\-* #,##0.0_-;_-* "-"??_-;_-@_-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16DC-4ABF-958B-6327774F02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47392"/>
        <c:axId val="30442592"/>
      </c:barChart>
      <c:catAx>
        <c:axId val="3044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0442592"/>
        <c:crosses val="autoZero"/>
        <c:auto val="1"/>
        <c:lblAlgn val="ctr"/>
        <c:lblOffset val="100"/>
        <c:noMultiLvlLbl val="0"/>
      </c:catAx>
      <c:valAx>
        <c:axId val="3044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044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674948398440481"/>
          <c:y val="0.2024356468202495"/>
          <c:w val="0.17037120359955005"/>
          <c:h val="7.4654803880373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62858926342075E-2"/>
          <c:y val="0.19529493464052289"/>
          <c:w val="0.84812390761548051"/>
          <c:h val="0.70109395424836596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'4 '!$A$6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rgbClr val="E5B946"/>
            </a:solidFill>
            <a:ln>
              <a:solidFill>
                <a:schemeClr val="lt1"/>
              </a:solidFill>
              <a:prstDash val="solid"/>
            </a:ln>
          </c:spPr>
          <c:invertIfNegative val="0"/>
          <c:dLbls>
            <c:delete val="1"/>
          </c:dLbls>
          <c:cat>
            <c:numRef>
              <c:f>'4 '!$B$5:$C$5</c:f>
              <c:numCache>
                <c:formatCode>General</c:formatCode>
                <c:ptCount val="2"/>
                <c:pt idx="0">
                  <c:v>1962</c:v>
                </c:pt>
                <c:pt idx="1">
                  <c:v>2025</c:v>
                </c:pt>
              </c:numCache>
            </c:numRef>
          </c:cat>
          <c:val>
            <c:numRef>
              <c:f>'4 '!$B$6:$C$6</c:f>
              <c:numCache>
                <c:formatCode>0.0</c:formatCode>
                <c:ptCount val="2"/>
                <c:pt idx="0">
                  <c:v>38.4</c:v>
                </c:pt>
                <c:pt idx="1">
                  <c:v>23.555657327599967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A-4966-A7C0-5ED2DD78B0F1}"/>
            </c:ext>
          </c:extLst>
        </c:ser>
        <c:ser>
          <c:idx val="1"/>
          <c:order val="1"/>
          <c:tx>
            <c:strRef>
              <c:f>'4 '!$A$7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CB3706"/>
            </a:solidFill>
            <a:ln>
              <a:prstDash val="solid"/>
            </a:ln>
          </c:spPr>
          <c:invertIfNegative val="0"/>
          <c:dLbls>
            <c:delete val="1"/>
          </c:dLbls>
          <c:cat>
            <c:numRef>
              <c:f>'4 '!$B$5:$C$5</c:f>
              <c:numCache>
                <c:formatCode>General</c:formatCode>
                <c:ptCount val="2"/>
                <c:pt idx="0">
                  <c:v>1962</c:v>
                </c:pt>
                <c:pt idx="1">
                  <c:v>2025</c:v>
                </c:pt>
              </c:numCache>
            </c:numRef>
          </c:cat>
          <c:val>
            <c:numRef>
              <c:f>'4 '!$B$7:$C$7</c:f>
              <c:numCache>
                <c:formatCode>0.0</c:formatCode>
                <c:ptCount val="2"/>
                <c:pt idx="0">
                  <c:v>8.4</c:v>
                </c:pt>
                <c:pt idx="1">
                  <c:v>9.542161036737097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A-4966-A7C0-5ED2DD78B0F1}"/>
            </c:ext>
          </c:extLst>
        </c:ser>
        <c:ser>
          <c:idx val="2"/>
          <c:order val="2"/>
          <c:tx>
            <c:strRef>
              <c:f>'4 '!$A$8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rgbClr val="095CA1"/>
            </a:solidFill>
          </c:spPr>
          <c:invertIfNegative val="0"/>
          <c:dLbls>
            <c:delete val="1"/>
          </c:dLbls>
          <c:cat>
            <c:numRef>
              <c:f>'4 '!$B$5:$C$5</c:f>
              <c:numCache>
                <c:formatCode>General</c:formatCode>
                <c:ptCount val="2"/>
                <c:pt idx="0">
                  <c:v>1962</c:v>
                </c:pt>
                <c:pt idx="1">
                  <c:v>2025</c:v>
                </c:pt>
              </c:numCache>
            </c:numRef>
          </c:cat>
          <c:val>
            <c:numRef>
              <c:f>'4 '!$B$8:$C$8</c:f>
              <c:numCache>
                <c:formatCode>0.0</c:formatCode>
                <c:ptCount val="2"/>
                <c:pt idx="0">
                  <c:v>10.4</c:v>
                </c:pt>
                <c:pt idx="1">
                  <c:v>6.4358736275937982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0A-4966-A7C0-5ED2DD78B0F1}"/>
            </c:ext>
          </c:extLst>
        </c:ser>
        <c:ser>
          <c:idx val="3"/>
          <c:order val="3"/>
          <c:tx>
            <c:strRef>
              <c:f>'4 '!$A$9</c:f>
              <c:strCache>
                <c:ptCount val="1"/>
                <c:pt idx="0">
                  <c:v>Regno Unito</c:v>
                </c:pt>
              </c:strCache>
            </c:strRef>
          </c:tx>
          <c:spPr>
            <a:solidFill>
              <a:srgbClr val="F4A792"/>
            </a:solidFill>
          </c:spPr>
          <c:invertIfNegative val="0"/>
          <c:dLbls>
            <c:delete val="1"/>
          </c:dLbls>
          <c:cat>
            <c:numRef>
              <c:f>'4 '!$B$5:$C$5</c:f>
              <c:numCache>
                <c:formatCode>General</c:formatCode>
                <c:ptCount val="2"/>
                <c:pt idx="0">
                  <c:v>1962</c:v>
                </c:pt>
                <c:pt idx="1">
                  <c:v>2025</c:v>
                </c:pt>
              </c:numCache>
            </c:numRef>
          </c:cat>
          <c:val>
            <c:numRef>
              <c:f>'4 '!$B$9:$C$9</c:f>
              <c:numCache>
                <c:formatCode>0.0</c:formatCode>
                <c:ptCount val="2"/>
                <c:pt idx="0">
                  <c:v>9.6999999999999993</c:v>
                </c:pt>
                <c:pt idx="1">
                  <c:v>5.7483072610951691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0A-4966-A7C0-5ED2DD78B0F1}"/>
            </c:ext>
          </c:extLst>
        </c:ser>
        <c:ser>
          <c:idx val="4"/>
          <c:order val="4"/>
          <c:tx>
            <c:strRef>
              <c:f>'4 '!$A$10</c:f>
              <c:strCache>
                <c:ptCount val="1"/>
                <c:pt idx="0">
                  <c:v>Svizzera</c:v>
                </c:pt>
              </c:strCache>
            </c:strRef>
          </c:tx>
          <c:invertIfNegative val="0"/>
          <c:dLbls>
            <c:delete val="1"/>
          </c:dLbls>
          <c:cat>
            <c:numRef>
              <c:f>'4 '!$B$5:$C$5</c:f>
              <c:numCache>
                <c:formatCode>General</c:formatCode>
                <c:ptCount val="2"/>
                <c:pt idx="0">
                  <c:v>1962</c:v>
                </c:pt>
                <c:pt idx="1">
                  <c:v>2025</c:v>
                </c:pt>
              </c:numCache>
            </c:numRef>
          </c:cat>
          <c:val>
            <c:numRef>
              <c:f>'4 '!$B$10:$C$10</c:f>
              <c:numCache>
                <c:formatCode>0.0</c:formatCode>
                <c:ptCount val="2"/>
                <c:pt idx="0">
                  <c:v>6.8</c:v>
                </c:pt>
                <c:pt idx="1">
                  <c:v>4.4786905450919106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0A-4966-A7C0-5ED2DD78B0F1}"/>
            </c:ext>
          </c:extLst>
        </c:ser>
        <c:ser>
          <c:idx val="5"/>
          <c:order val="5"/>
          <c:tx>
            <c:strRef>
              <c:f>'4 '!$A$11</c:f>
              <c:strCache>
                <c:ptCount val="1"/>
                <c:pt idx="0">
                  <c:v>Paesi Bassi</c:v>
                </c:pt>
              </c:strCache>
            </c:strRef>
          </c:tx>
          <c:spPr>
            <a:solidFill>
              <a:srgbClr val="41B39D"/>
            </a:solidFill>
          </c:spPr>
          <c:invertIfNegative val="0"/>
          <c:dLbls>
            <c:delete val="1"/>
          </c:dLbls>
          <c:cat>
            <c:numRef>
              <c:f>'4 '!$B$5:$C$5</c:f>
              <c:numCache>
                <c:formatCode>General</c:formatCode>
                <c:ptCount val="2"/>
                <c:pt idx="0">
                  <c:v>1962</c:v>
                </c:pt>
                <c:pt idx="1">
                  <c:v>2025</c:v>
                </c:pt>
              </c:numCache>
            </c:numRef>
          </c:cat>
          <c:val>
            <c:numRef>
              <c:f>'4 '!$B$11:$C$11</c:f>
              <c:numCache>
                <c:formatCode>0.0</c:formatCode>
                <c:ptCount val="2"/>
                <c:pt idx="0">
                  <c:v>4.5999999999999996</c:v>
                </c:pt>
                <c:pt idx="1">
                  <c:v>4.356562876145345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0A-4966-A7C0-5ED2DD78B0F1}"/>
            </c:ext>
          </c:extLst>
        </c:ser>
        <c:ser>
          <c:idx val="6"/>
          <c:order val="6"/>
          <c:tx>
            <c:strRef>
              <c:f>'4 '!$A$12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BAABF4"/>
            </a:solidFill>
          </c:spPr>
          <c:invertIfNegative val="0"/>
          <c:dLbls>
            <c:delete val="1"/>
          </c:dLbls>
          <c:cat>
            <c:numRef>
              <c:f>'4 '!$B$5:$C$5</c:f>
              <c:numCache>
                <c:formatCode>General</c:formatCode>
                <c:ptCount val="2"/>
                <c:pt idx="0">
                  <c:v>1962</c:v>
                </c:pt>
                <c:pt idx="1">
                  <c:v>2025</c:v>
                </c:pt>
              </c:numCache>
            </c:numRef>
          </c:cat>
          <c:val>
            <c:numRef>
              <c:f>'4 '!$B$12:$C$12</c:f>
              <c:numCache>
                <c:formatCode>0.0</c:formatCode>
                <c:ptCount val="2"/>
                <c:pt idx="0">
                  <c:v>6.2</c:v>
                </c:pt>
                <c:pt idx="1">
                  <c:v>3.7615319383194885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0A-4966-A7C0-5ED2DD78B0F1}"/>
            </c:ext>
          </c:extLst>
        </c:ser>
        <c:ser>
          <c:idx val="7"/>
          <c:order val="7"/>
          <c:tx>
            <c:strRef>
              <c:f>'4 '!$A$13</c:f>
              <c:strCache>
                <c:ptCount val="1"/>
                <c:pt idx="0">
                  <c:v>Altri paesi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dLbls>
            <c:delete val="1"/>
          </c:dLbls>
          <c:cat>
            <c:numRef>
              <c:f>'4 '!$B$5:$C$5</c:f>
              <c:numCache>
                <c:formatCode>General</c:formatCode>
                <c:ptCount val="2"/>
                <c:pt idx="0">
                  <c:v>1962</c:v>
                </c:pt>
                <c:pt idx="1">
                  <c:v>2025</c:v>
                </c:pt>
              </c:numCache>
            </c:numRef>
          </c:cat>
          <c:val>
            <c:numRef>
              <c:f>'4 '!$B$13:$C$13</c:f>
              <c:numCache>
                <c:formatCode>0.0</c:formatCode>
                <c:ptCount val="2"/>
                <c:pt idx="0">
                  <c:v>15.500000000000014</c:v>
                </c:pt>
                <c:pt idx="1">
                  <c:v>42.121215387417223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0A-4966-A7C0-5ED2DD78B0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"/>
        <c:axId val="100"/>
      </c:barChart>
      <c:catAx>
        <c:axId val="10"/>
        <c:scaling>
          <c:orientation val="minMax"/>
        </c:scaling>
        <c:delete val="0"/>
        <c:axPos val="l"/>
        <c:majorGridlines>
          <c:spPr>
            <a:ln w="3175">
              <a:solidFill>
                <a:schemeClr val="bg2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chemeClr val="bg2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.97543055555555558"/>
              <c:y val="0.9603181623931623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"/>
          <c:y val="1.1425213675213667E-3"/>
          <c:w val="1"/>
          <c:h val="0.13967647058823529"/>
        </c:manualLayout>
      </c:layout>
      <c:overlay val="1"/>
    </c:legend>
    <c:plotVisOnly val="1"/>
    <c:dispBlanksAs val="gap"/>
    <c:showDLblsOverMax val="1"/>
  </c:chart>
  <c:spPr>
    <a:ln>
      <a:noFill/>
    </a:ln>
  </c:spPr>
  <c:txPr>
    <a:bodyPr/>
    <a:lstStyle/>
    <a:p>
      <a:pPr>
        <a:defRPr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>
                <a:latin typeface="Arial Narrow" panose="020B0606020202030204" pitchFamily="34" charset="0"/>
              </a:defRPr>
            </a:pPr>
            <a:r>
              <a:rPr lang="it-IT" sz="1050">
                <a:latin typeface="Arial Narrow" panose="020B0606020202030204" pitchFamily="34" charset="0"/>
              </a:rPr>
              <a:t>1962</a:t>
            </a:r>
          </a:p>
        </c:rich>
      </c:tx>
      <c:layout>
        <c:manualLayout>
          <c:xMode val="edge"/>
          <c:yMode val="edge"/>
          <c:x val="2.155052083333334E-2"/>
          <c:y val="1.46990740740740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20746527777777"/>
          <c:y val="6.761574074074074E-2"/>
          <c:w val="0.7909442708333333"/>
          <c:h val="0.86191203703703689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'5'!$B$6</c:f>
              <c:strCache>
                <c:ptCount val="1"/>
                <c:pt idx="0">
                  <c:v>Italiani </c:v>
                </c:pt>
              </c:strCache>
            </c:strRef>
          </c:tx>
          <c:invertIfNegative val="1"/>
          <c:cat>
            <c:strRef>
              <c:f>'5'!$A$7:$A$25</c:f>
              <c:strCache>
                <c:ptCount val="19"/>
                <c:pt idx="0">
                  <c:v>Basilicata</c:v>
                </c:pt>
                <c:pt idx="1">
                  <c:v>Umbria</c:v>
                </c:pt>
                <c:pt idx="2">
                  <c:v>Calabria</c:v>
                </c:pt>
                <c:pt idx="3">
                  <c:v>Sardegna</c:v>
                </c:pt>
                <c:pt idx="4">
                  <c:v>V.d'Aosta</c:v>
                </c:pt>
                <c:pt idx="5">
                  <c:v>Puglia</c:v>
                </c:pt>
                <c:pt idx="6">
                  <c:v>Abruzzi-Mol.</c:v>
                </c:pt>
                <c:pt idx="7">
                  <c:v>Sicilia</c:v>
                </c:pt>
                <c:pt idx="8">
                  <c:v>Marche</c:v>
                </c:pt>
                <c:pt idx="9">
                  <c:v>Friuli-V.G.</c:v>
                </c:pt>
                <c:pt idx="10">
                  <c:v>Campania</c:v>
                </c:pt>
                <c:pt idx="11">
                  <c:v>Piemonte</c:v>
                </c:pt>
                <c:pt idx="12">
                  <c:v>Lazio</c:v>
                </c:pt>
                <c:pt idx="13">
                  <c:v>Trentino-A.A.</c:v>
                </c:pt>
                <c:pt idx="14">
                  <c:v>Toscana</c:v>
                </c:pt>
                <c:pt idx="15">
                  <c:v>Lombardia</c:v>
                </c:pt>
                <c:pt idx="16">
                  <c:v>Liguria</c:v>
                </c:pt>
                <c:pt idx="17">
                  <c:v>Veneto</c:v>
                </c:pt>
                <c:pt idx="18">
                  <c:v>Emilia-Rom.</c:v>
                </c:pt>
              </c:strCache>
            </c:strRef>
          </c:cat>
          <c:val>
            <c:numRef>
              <c:f>'5'!$B$7:$B$25</c:f>
              <c:numCache>
                <c:formatCode>0.00</c:formatCode>
                <c:ptCount val="19"/>
                <c:pt idx="0">
                  <c:v>0.14466024602124899</c:v>
                </c:pt>
                <c:pt idx="1">
                  <c:v>0.5318518656507889</c:v>
                </c:pt>
                <c:pt idx="2">
                  <c:v>0.71611184590450994</c:v>
                </c:pt>
                <c:pt idx="3">
                  <c:v>0.821228553864496</c:v>
                </c:pt>
                <c:pt idx="4">
                  <c:v>0.93763528995361478</c:v>
                </c:pt>
                <c:pt idx="5">
                  <c:v>1.1234508795787459</c:v>
                </c:pt>
                <c:pt idx="6">
                  <c:v>1.381792440528306</c:v>
                </c:pt>
                <c:pt idx="7">
                  <c:v>2.123894487807604</c:v>
                </c:pt>
                <c:pt idx="8">
                  <c:v>2.2573358668181789</c:v>
                </c:pt>
                <c:pt idx="9">
                  <c:v>2.0262170972969948</c:v>
                </c:pt>
                <c:pt idx="10">
                  <c:v>2.7043911874468312</c:v>
                </c:pt>
                <c:pt idx="11">
                  <c:v>3.7124146346006959</c:v>
                </c:pt>
                <c:pt idx="12">
                  <c:v>3.443099855318144</c:v>
                </c:pt>
                <c:pt idx="13">
                  <c:v>3.6842972994790211</c:v>
                </c:pt>
                <c:pt idx="14">
                  <c:v>6.7096194184161986</c:v>
                </c:pt>
                <c:pt idx="15">
                  <c:v>8.4401656700384358</c:v>
                </c:pt>
                <c:pt idx="16">
                  <c:v>8.6778469104524874</c:v>
                </c:pt>
                <c:pt idx="17">
                  <c:v>9.0683549114211743</c:v>
                </c:pt>
                <c:pt idx="18">
                  <c:v>10.76236098433338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0-4D77-8599-2953BD2E08B8}"/>
            </c:ext>
          </c:extLst>
        </c:ser>
        <c:ser>
          <c:idx val="1"/>
          <c:order val="1"/>
          <c:tx>
            <c:strRef>
              <c:f>'5'!$C$6</c:f>
              <c:strCache>
                <c:ptCount val="1"/>
                <c:pt idx="0">
                  <c:v>Stranieri</c:v>
                </c:pt>
              </c:strCache>
            </c:strRef>
          </c:tx>
          <c:spPr>
            <a:solidFill>
              <a:srgbClr val="41B39D"/>
            </a:solidFill>
          </c:spPr>
          <c:invertIfNegative val="1"/>
          <c:cat>
            <c:strRef>
              <c:f>'5'!$A$7:$A$25</c:f>
              <c:strCache>
                <c:ptCount val="19"/>
                <c:pt idx="0">
                  <c:v>Basilicata</c:v>
                </c:pt>
                <c:pt idx="1">
                  <c:v>Umbria</c:v>
                </c:pt>
                <c:pt idx="2">
                  <c:v>Calabria</c:v>
                </c:pt>
                <c:pt idx="3">
                  <c:v>Sardegna</c:v>
                </c:pt>
                <c:pt idx="4">
                  <c:v>V.d'Aosta</c:v>
                </c:pt>
                <c:pt idx="5">
                  <c:v>Puglia</c:v>
                </c:pt>
                <c:pt idx="6">
                  <c:v>Abruzzi-Mol.</c:v>
                </c:pt>
                <c:pt idx="7">
                  <c:v>Sicilia</c:v>
                </c:pt>
                <c:pt idx="8">
                  <c:v>Marche</c:v>
                </c:pt>
                <c:pt idx="9">
                  <c:v>Friuli-V.G.</c:v>
                </c:pt>
                <c:pt idx="10">
                  <c:v>Campania</c:v>
                </c:pt>
                <c:pt idx="11">
                  <c:v>Piemonte</c:v>
                </c:pt>
                <c:pt idx="12">
                  <c:v>Lazio</c:v>
                </c:pt>
                <c:pt idx="13">
                  <c:v>Trentino-A.A.</c:v>
                </c:pt>
                <c:pt idx="14">
                  <c:v>Toscana</c:v>
                </c:pt>
                <c:pt idx="15">
                  <c:v>Lombardia</c:v>
                </c:pt>
                <c:pt idx="16">
                  <c:v>Liguria</c:v>
                </c:pt>
                <c:pt idx="17">
                  <c:v>Veneto</c:v>
                </c:pt>
                <c:pt idx="18">
                  <c:v>Emilia-Rom.</c:v>
                </c:pt>
              </c:strCache>
            </c:strRef>
          </c:cat>
          <c:val>
            <c:numRef>
              <c:f>'5'!$C$7:$C$25</c:f>
              <c:numCache>
                <c:formatCode>0.00</c:formatCode>
                <c:ptCount val="19"/>
                <c:pt idx="0">
                  <c:v>1.206808119570549E-2</c:v>
                </c:pt>
                <c:pt idx="1">
                  <c:v>0.18013189024049481</c:v>
                </c:pt>
                <c:pt idx="2">
                  <c:v>2.9837993579354578E-2</c:v>
                </c:pt>
                <c:pt idx="3">
                  <c:v>0.1237985506976398</c:v>
                </c:pt>
                <c:pt idx="4">
                  <c:v>8.1533503474227373E-2</c:v>
                </c:pt>
                <c:pt idx="5">
                  <c:v>0.32057338723198148</c:v>
                </c:pt>
                <c:pt idx="6">
                  <c:v>7.2725917922542432E-2</c:v>
                </c:pt>
                <c:pt idx="7">
                  <c:v>0.62015523804201367</c:v>
                </c:pt>
                <c:pt idx="8">
                  <c:v>0.64039952062492633</c:v>
                </c:pt>
                <c:pt idx="9">
                  <c:v>1.3395920344255881</c:v>
                </c:pt>
                <c:pt idx="10">
                  <c:v>1.541120880758555</c:v>
                </c:pt>
                <c:pt idx="11">
                  <c:v>0.92231025254124654</c:v>
                </c:pt>
                <c:pt idx="12">
                  <c:v>2.9212252007227879</c:v>
                </c:pt>
                <c:pt idx="13">
                  <c:v>2.9780847972280688</c:v>
                </c:pt>
                <c:pt idx="14">
                  <c:v>2.7007864980160581</c:v>
                </c:pt>
                <c:pt idx="15">
                  <c:v>2.6653154747489789</c:v>
                </c:pt>
                <c:pt idx="16">
                  <c:v>4.1782225865141607</c:v>
                </c:pt>
                <c:pt idx="17">
                  <c:v>4.7976311916693062</c:v>
                </c:pt>
                <c:pt idx="18">
                  <c:v>4.5686375688480716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A7C0-4D77-8599-2953BD2E0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"/>
        <c:axId val="100"/>
      </c:barChart>
      <c:catAx>
        <c:axId val="10"/>
        <c:scaling>
          <c:orientation val="minMax"/>
        </c:scaling>
        <c:delete val="0"/>
        <c:axPos val="l"/>
        <c:majorGridlines>
          <c:spPr>
            <a:ln w="3175">
              <a:solidFill>
                <a:schemeClr val="bg2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 Narrow" panose="020B0606020202030204" pitchFamily="34" charset="0"/>
              </a:defRPr>
            </a:pPr>
            <a:endParaRPr lang="it-IT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ax val="16"/>
        </c:scaling>
        <c:delete val="0"/>
        <c:axPos val="b"/>
        <c:majorGridlines>
          <c:spPr>
            <a:ln w="3175">
              <a:solidFill>
                <a:schemeClr val="bg2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0.96931111111111112"/>
              <c:y val="0.9553000000000001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endParaRPr lang="it-IT"/>
          </a:p>
        </c:txPr>
        <c:crossAx val="1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8325069444444437"/>
          <c:y val="2.5488425925925713E-3"/>
          <c:w val="0.33452708333333331"/>
          <c:h val="7.1800462962962969E-2"/>
        </c:manualLayout>
      </c:layout>
      <c:overlay val="1"/>
      <c:txPr>
        <a:bodyPr/>
        <a:lstStyle/>
        <a:p>
          <a:pPr>
            <a:defRPr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>
                <a:latin typeface="Arial Narrow" panose="020B0606020202030204" pitchFamily="34" charset="0"/>
              </a:defRPr>
            </a:pPr>
            <a:r>
              <a:rPr lang="it-IT" sz="1050" b="1">
                <a:latin typeface="Arial Narrow" panose="020B0606020202030204" pitchFamily="34" charset="0"/>
              </a:rPr>
              <a:t>2025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114374999999998"/>
          <c:y val="7.6435185185185189E-2"/>
          <c:w val="0.78460468750000001"/>
          <c:h val="0.8499175925925927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'5'!$E$6</c:f>
              <c:strCache>
                <c:ptCount val="1"/>
                <c:pt idx="0">
                  <c:v>Italiani</c:v>
                </c:pt>
              </c:strCache>
            </c:strRef>
          </c:tx>
          <c:spPr>
            <a:solidFill>
              <a:srgbClr val="0070C0"/>
            </a:solidFill>
            <a:ln>
              <a:prstDash val="solid"/>
            </a:ln>
          </c:spPr>
          <c:invertIfNegative val="1"/>
          <c:cat>
            <c:strRef>
              <c:f>'5'!$D$7:$D$25</c:f>
              <c:strCache>
                <c:ptCount val="19"/>
                <c:pt idx="0">
                  <c:v>Basilicata</c:v>
                </c:pt>
                <c:pt idx="1">
                  <c:v>V.d'Aosta</c:v>
                </c:pt>
                <c:pt idx="2">
                  <c:v>Umbria</c:v>
                </c:pt>
                <c:pt idx="3">
                  <c:v>Abruzzi-Mol.</c:v>
                </c:pt>
                <c:pt idx="4">
                  <c:v>Calabria</c:v>
                </c:pt>
                <c:pt idx="5">
                  <c:v>Friuli-V.G.</c:v>
                </c:pt>
                <c:pt idx="6">
                  <c:v>Marche</c:v>
                </c:pt>
                <c:pt idx="7">
                  <c:v>Liguria</c:v>
                </c:pt>
                <c:pt idx="8">
                  <c:v>Piemonte</c:v>
                </c:pt>
                <c:pt idx="9">
                  <c:v>Sardegna</c:v>
                </c:pt>
                <c:pt idx="10">
                  <c:v>Puglia</c:v>
                </c:pt>
                <c:pt idx="11">
                  <c:v>Sicilia</c:v>
                </c:pt>
                <c:pt idx="12">
                  <c:v>Campania</c:v>
                </c:pt>
                <c:pt idx="13">
                  <c:v>Emilia-Rom.</c:v>
                </c:pt>
                <c:pt idx="14">
                  <c:v>Toscana</c:v>
                </c:pt>
                <c:pt idx="15">
                  <c:v>Lombardia</c:v>
                </c:pt>
                <c:pt idx="16">
                  <c:v>Trentino-A.A.</c:v>
                </c:pt>
                <c:pt idx="17">
                  <c:v>Lazio</c:v>
                </c:pt>
                <c:pt idx="18">
                  <c:v>Veneto</c:v>
                </c:pt>
              </c:strCache>
            </c:strRef>
          </c:cat>
          <c:val>
            <c:numRef>
              <c:f>'5'!$E$7:$E$25</c:f>
              <c:numCache>
                <c:formatCode>0.00</c:formatCode>
                <c:ptCount val="19"/>
                <c:pt idx="0">
                  <c:v>0.41542664613702851</c:v>
                </c:pt>
                <c:pt idx="1">
                  <c:v>0.47722024319334932</c:v>
                </c:pt>
                <c:pt idx="2">
                  <c:v>0.89842226239076406</c:v>
                </c:pt>
                <c:pt idx="3">
                  <c:v>1.4257777861111645</c:v>
                </c:pt>
                <c:pt idx="4">
                  <c:v>1.3272373157937292</c:v>
                </c:pt>
                <c:pt idx="5">
                  <c:v>0.84666390127299951</c:v>
                </c:pt>
                <c:pt idx="6">
                  <c:v>1.7601437798032245</c:v>
                </c:pt>
                <c:pt idx="7">
                  <c:v>1.6144588971741654</c:v>
                </c:pt>
                <c:pt idx="8">
                  <c:v>1.5890935707454579</c:v>
                </c:pt>
                <c:pt idx="9">
                  <c:v>1.8019246120244909</c:v>
                </c:pt>
                <c:pt idx="10">
                  <c:v>2.623179859898694</c:v>
                </c:pt>
                <c:pt idx="11">
                  <c:v>1.9191746764990378</c:v>
                </c:pt>
                <c:pt idx="12">
                  <c:v>2.0663164284973474</c:v>
                </c:pt>
                <c:pt idx="13">
                  <c:v>5.6156054184447335</c:v>
                </c:pt>
                <c:pt idx="14">
                  <c:v>4.2298006840786986</c:v>
                </c:pt>
                <c:pt idx="15">
                  <c:v>3.3806848871578477</c:v>
                </c:pt>
                <c:pt idx="16">
                  <c:v>4.3578380435803767</c:v>
                </c:pt>
                <c:pt idx="17">
                  <c:v>3.2613907981676689</c:v>
                </c:pt>
                <c:pt idx="18">
                  <c:v>4.0609166367712124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5F2-4E96-AB32-D7237979E726}"/>
            </c:ext>
          </c:extLst>
        </c:ser>
        <c:ser>
          <c:idx val="1"/>
          <c:order val="1"/>
          <c:tx>
            <c:strRef>
              <c:f>'5'!$F$6</c:f>
              <c:strCache>
                <c:ptCount val="1"/>
                <c:pt idx="0">
                  <c:v>Stranieri </c:v>
                </c:pt>
              </c:strCache>
            </c:strRef>
          </c:tx>
          <c:spPr>
            <a:solidFill>
              <a:srgbClr val="41B39D"/>
            </a:solidFill>
            <a:ln>
              <a:prstDash val="solid"/>
            </a:ln>
          </c:spPr>
          <c:invertIfNegative val="1"/>
          <c:cat>
            <c:strRef>
              <c:f>'5'!$D$7:$D$25</c:f>
              <c:strCache>
                <c:ptCount val="19"/>
                <c:pt idx="0">
                  <c:v>Basilicata</c:v>
                </c:pt>
                <c:pt idx="1">
                  <c:v>V.d'Aosta</c:v>
                </c:pt>
                <c:pt idx="2">
                  <c:v>Umbria</c:v>
                </c:pt>
                <c:pt idx="3">
                  <c:v>Abruzzi-Mol.</c:v>
                </c:pt>
                <c:pt idx="4">
                  <c:v>Calabria</c:v>
                </c:pt>
                <c:pt idx="5">
                  <c:v>Friuli-V.G.</c:v>
                </c:pt>
                <c:pt idx="6">
                  <c:v>Marche</c:v>
                </c:pt>
                <c:pt idx="7">
                  <c:v>Liguria</c:v>
                </c:pt>
                <c:pt idx="8">
                  <c:v>Piemonte</c:v>
                </c:pt>
                <c:pt idx="9">
                  <c:v>Sardegna</c:v>
                </c:pt>
                <c:pt idx="10">
                  <c:v>Puglia</c:v>
                </c:pt>
                <c:pt idx="11">
                  <c:v>Sicilia</c:v>
                </c:pt>
                <c:pt idx="12">
                  <c:v>Campania</c:v>
                </c:pt>
                <c:pt idx="13">
                  <c:v>Emilia-Rom.</c:v>
                </c:pt>
                <c:pt idx="14">
                  <c:v>Toscana</c:v>
                </c:pt>
                <c:pt idx="15">
                  <c:v>Lombardia</c:v>
                </c:pt>
                <c:pt idx="16">
                  <c:v>Trentino-A.A.</c:v>
                </c:pt>
                <c:pt idx="17">
                  <c:v>Lazio</c:v>
                </c:pt>
                <c:pt idx="18">
                  <c:v>Veneto</c:v>
                </c:pt>
              </c:strCache>
            </c:strRef>
          </c:cat>
          <c:val>
            <c:numRef>
              <c:f>'5'!$F$7:$F$25</c:f>
              <c:numCache>
                <c:formatCode>0.00</c:formatCode>
                <c:ptCount val="19"/>
                <c:pt idx="0">
                  <c:v>0.11255469084530721</c:v>
                </c:pt>
                <c:pt idx="1">
                  <c:v>0.36673460192398449</c:v>
                </c:pt>
                <c:pt idx="2">
                  <c:v>0.58481717078452322</c:v>
                </c:pt>
                <c:pt idx="3">
                  <c:v>0.28940399074450013</c:v>
                </c:pt>
                <c:pt idx="4">
                  <c:v>0.40726679568828295</c:v>
                </c:pt>
                <c:pt idx="5">
                  <c:v>1.2137361547569898</c:v>
                </c:pt>
                <c:pt idx="6">
                  <c:v>0.44414290284293928</c:v>
                </c:pt>
                <c:pt idx="7">
                  <c:v>1.3684748801012476</c:v>
                </c:pt>
                <c:pt idx="8">
                  <c:v>1.8038315589709617</c:v>
                </c:pt>
                <c:pt idx="9">
                  <c:v>2.2544716397854723</c:v>
                </c:pt>
                <c:pt idx="10">
                  <c:v>1.612097577304302</c:v>
                </c:pt>
                <c:pt idx="11">
                  <c:v>2.4418945879282528</c:v>
                </c:pt>
                <c:pt idx="12">
                  <c:v>2.4229438941229291</c:v>
                </c:pt>
                <c:pt idx="13">
                  <c:v>2.633414175794643</c:v>
                </c:pt>
                <c:pt idx="14">
                  <c:v>6.1305509400556524</c:v>
                </c:pt>
                <c:pt idx="15">
                  <c:v>7.2069844868623987</c:v>
                </c:pt>
                <c:pt idx="16">
                  <c:v>7.0170693041685803</c:v>
                </c:pt>
                <c:pt idx="17">
                  <c:v>8.2300965400529034</c:v>
                </c:pt>
                <c:pt idx="18">
                  <c:v>9.7882376595241372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5F2-4E96-AB32-D7237979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"/>
        <c:axId val="100"/>
      </c:barChart>
      <c:catAx>
        <c:axId val="10"/>
        <c:scaling>
          <c:orientation val="minMax"/>
        </c:scaling>
        <c:delete val="0"/>
        <c:axPos val="l"/>
        <c:majorGridlines>
          <c:spPr>
            <a:ln w="3175">
              <a:solidFill>
                <a:schemeClr val="bg2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 Narrow" panose="020B0606020202030204" pitchFamily="34" charset="0"/>
              </a:defRPr>
            </a:pPr>
            <a:endParaRPr lang="it-IT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ax val="16"/>
        </c:scaling>
        <c:delete val="0"/>
        <c:axPos val="b"/>
        <c:majorGridlines>
          <c:spPr>
            <a:ln w="3175">
              <a:solidFill>
                <a:schemeClr val="bg2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0.97007760416666666"/>
              <c:y val="0.9553000000000001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endParaRPr lang="it-IT"/>
          </a:p>
        </c:txPr>
        <c:crossAx val="1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2283402777777779"/>
          <c:y val="2.9275462962963291E-3"/>
          <c:w val="0.30155833333333332"/>
          <c:h val="5.9283796296296293E-2"/>
        </c:manualLayout>
      </c:layout>
      <c:overlay val="1"/>
      <c:txPr>
        <a:bodyPr/>
        <a:lstStyle/>
        <a:p>
          <a:pPr>
            <a:defRPr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07809738068454E-2"/>
          <c:y val="0.1128747795414462"/>
          <c:w val="0.91169050297284271"/>
          <c:h val="0.80256912330403141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'6'!$B$5</c:f>
              <c:strCache>
                <c:ptCount val="1"/>
                <c:pt idx="0">
                  <c:v>Stranieri</c:v>
                </c:pt>
              </c:strCache>
            </c:strRef>
          </c:tx>
          <c:spPr>
            <a:solidFill>
              <a:srgbClr val="41B39D"/>
            </a:solidFill>
            <a:ln>
              <a:prstDash val="solid"/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41B39D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67-4971-A9CC-28391B9CBC14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7267-4971-A9CC-28391B9CBC14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6-7267-4971-A9CC-28391B9CBC14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7267-4971-A9CC-28391B9CBC14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7267-4971-A9CC-28391B9CBC14}"/>
              </c:ext>
            </c:extLst>
          </c:dPt>
          <c:cat>
            <c:numRef>
              <c:f>'6'!$A$6:$A$12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'6'!$B$6:$B$12</c:f>
              <c:numCache>
                <c:formatCode>_-* #,##0.0_-;\-* #,##0.0_-;_-* "-"??_-;_-@_-</c:formatCode>
                <c:ptCount val="7"/>
                <c:pt idx="0">
                  <c:v>48.964579999999998</c:v>
                </c:pt>
                <c:pt idx="1">
                  <c:v>56.348486000000001</c:v>
                </c:pt>
                <c:pt idx="2">
                  <c:v>15.124326</c:v>
                </c:pt>
                <c:pt idx="3">
                  <c:v>25.125252</c:v>
                </c:pt>
                <c:pt idx="4">
                  <c:v>59.633842000000001</c:v>
                </c:pt>
                <c:pt idx="5">
                  <c:v>78.696314000000001</c:v>
                </c:pt>
                <c:pt idx="6">
                  <c:v>94.883848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267-4971-A9CC-28391B9CBC14}"/>
            </c:ext>
          </c:extLst>
        </c:ser>
        <c:ser>
          <c:idx val="1"/>
          <c:order val="1"/>
          <c:tx>
            <c:strRef>
              <c:f>'6'!$C$5</c:f>
              <c:strCache>
                <c:ptCount val="1"/>
                <c:pt idx="0">
                  <c:v>Italiani</c:v>
                </c:pt>
              </c:strCache>
            </c:strRef>
          </c:tx>
          <c:spPr>
            <a:solidFill>
              <a:srgbClr val="E5B946"/>
            </a:solidFill>
            <a:ln>
              <a:prstDash val="solid"/>
            </a:ln>
          </c:spPr>
          <c:invertIfNegative val="1"/>
          <c:cat>
            <c:numRef>
              <c:f>'6'!$A$6:$A$12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'6'!$C$6:$C$12</c:f>
              <c:numCache>
                <c:formatCode>_-* #,##0.0_-;\-* #,##0.0_-;_-* "-"??_-;_-@_-</c:formatCode>
                <c:ptCount val="7"/>
                <c:pt idx="0">
                  <c:v>16.896925</c:v>
                </c:pt>
                <c:pt idx="1">
                  <c:v>19.695923000000001</c:v>
                </c:pt>
                <c:pt idx="2">
                  <c:v>15.159539000000001</c:v>
                </c:pt>
                <c:pt idx="3">
                  <c:v>19.766971000000002</c:v>
                </c:pt>
                <c:pt idx="4">
                  <c:v>24.472107999999999</c:v>
                </c:pt>
                <c:pt idx="5">
                  <c:v>28.577047</c:v>
                </c:pt>
                <c:pt idx="6">
                  <c:v>31.845113000000001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267-4971-A9CC-28391B9CB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"/>
        <c:axId val="100"/>
      </c:barChart>
      <c:lineChart>
        <c:grouping val="standard"/>
        <c:varyColors val="1"/>
        <c:ser>
          <c:idx val="2"/>
          <c:order val="2"/>
          <c:tx>
            <c:strRef>
              <c:f>'6'!$D$5</c:f>
              <c:strCache>
                <c:ptCount val="1"/>
                <c:pt idx="0">
                  <c:v>% stranieri (sc. destra)</c:v>
                </c:pt>
              </c:strCache>
            </c:strRef>
          </c:tx>
          <c:spPr>
            <a:ln>
              <a:solidFill>
                <a:srgbClr val="095CA1"/>
              </a:solidFill>
              <a:prstDash val="sysDot"/>
            </a:ln>
          </c:spPr>
          <c:marker>
            <c:symbol val="circle"/>
            <c:size val="7"/>
            <c:spPr>
              <a:solidFill>
                <a:srgbClr val="095CA1"/>
              </a:solidFill>
              <a:ln>
                <a:prstDash val="solid"/>
              </a:ln>
            </c:spPr>
          </c:marker>
          <c:cat>
            <c:numRef>
              <c:f>'6'!$A$6:$A$12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'6'!$D$6:$D$12</c:f>
              <c:numCache>
                <c:formatCode>0.0</c:formatCode>
                <c:ptCount val="7"/>
                <c:pt idx="0">
                  <c:v>74.344763302933941</c:v>
                </c:pt>
                <c:pt idx="1">
                  <c:v>74.099446285393583</c:v>
                </c:pt>
                <c:pt idx="2">
                  <c:v>49.941861780192191</c:v>
                </c:pt>
                <c:pt idx="3">
                  <c:v>55.967939034785587</c:v>
                </c:pt>
                <c:pt idx="4">
                  <c:v>70.903238118111744</c:v>
                </c:pt>
                <c:pt idx="5">
                  <c:v>73.360537291266553</c:v>
                </c:pt>
                <c:pt idx="6">
                  <c:v>74.871479456065288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67-4971-A9CC-28391B9CB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41152"/>
        <c:axId val="30444032"/>
      </c:lineChart>
      <c:catAx>
        <c:axId val="10"/>
        <c:scaling>
          <c:orientation val="minMax"/>
        </c:scaling>
        <c:delete val="0"/>
        <c:axPos val="b"/>
        <c:majorGridlines>
          <c:spPr>
            <a:ln w="3175">
              <a:solidFill>
                <a:schemeClr val="bg2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endParaRPr lang="it-IT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>
          <c:spPr>
            <a:ln w="3175">
              <a:solidFill>
                <a:schemeClr val="bg2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>
                    <a:latin typeface="Arial Narrow" panose="020B0606020202030204" pitchFamily="34" charset="0"/>
                  </a:rPr>
                  <a:t>nilioni</a:t>
                </a:r>
              </a:p>
            </c:rich>
          </c:tx>
          <c:layout>
            <c:manualLayout>
              <c:xMode val="edge"/>
              <c:yMode val="edge"/>
              <c:x val="0"/>
              <c:y val="3.360357733061145E-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endParaRPr lang="it-IT"/>
          </a:p>
        </c:txPr>
        <c:crossAx val="10"/>
        <c:crosses val="autoZero"/>
        <c:crossBetween val="between"/>
      </c:valAx>
      <c:valAx>
        <c:axId val="30444032"/>
        <c:scaling>
          <c:orientation val="minMax"/>
          <c:min val="4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>
                    <a:latin typeface="Arial Narrow" panose="020B0606020202030204" pitchFamily="34" charset="0"/>
                  </a:rPr>
                  <a:t>%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95118351277518887"/>
              <c:y val="7.624880223305454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endParaRPr lang="it-IT"/>
          </a:p>
        </c:txPr>
        <c:crossAx val="30441152"/>
        <c:crosses val="max"/>
        <c:crossBetween val="between"/>
      </c:valAx>
      <c:catAx>
        <c:axId val="3044115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0444032"/>
        <c:crosses val="max"/>
        <c:auto val="1"/>
        <c:lblAlgn val="ctr"/>
        <c:lblOffset val="100"/>
        <c:noMultiLvlLbl val="0"/>
      </c:catAx>
      <c:spPr>
        <a:ln>
          <a:noFill/>
          <a:prstDash val="dashDot"/>
        </a:ln>
      </c:spPr>
    </c:plotArea>
    <c:legend>
      <c:legendPos val="r"/>
      <c:layout>
        <c:manualLayout>
          <c:xMode val="edge"/>
          <c:yMode val="edge"/>
          <c:x val="0.24587160533504746"/>
          <c:y val="3.210154286269772E-3"/>
          <c:w val="0.60657801703358505"/>
          <c:h val="6.1166520851560227E-2"/>
        </c:manualLayout>
      </c:layout>
      <c:overlay val="1"/>
      <c:txPr>
        <a:bodyPr/>
        <a:lstStyle/>
        <a:p>
          <a:pPr>
            <a:defRPr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726783396804459E-3"/>
          <c:y val="0.11093024179140032"/>
          <c:w val="0.99862732166031953"/>
          <c:h val="0.85718823202445704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'7'!$B$5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rgbClr val="095CA1"/>
            </a:solidFill>
            <a:ln>
              <a:prstDash val="solid"/>
            </a:ln>
          </c:spPr>
          <c:invertIfNegative val="1"/>
          <c:dLbls>
            <c:delete val="1"/>
          </c:dLbls>
          <c:cat>
            <c:numRef>
              <c:f>'7'!$A$6:$A$12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'7'!$B$6:$B$12</c:f>
              <c:numCache>
                <c:formatCode>0.0</c:formatCode>
                <c:ptCount val="7"/>
                <c:pt idx="0">
                  <c:v>19.343872062513132</c:v>
                </c:pt>
                <c:pt idx="1">
                  <c:v>19.426811582266168</c:v>
                </c:pt>
                <c:pt idx="2">
                  <c:v>27.4590180632688</c:v>
                </c:pt>
                <c:pt idx="3">
                  <c:v>27.152042077914921</c:v>
                </c:pt>
                <c:pt idx="4">
                  <c:v>22.993417436204378</c:v>
                </c:pt>
                <c:pt idx="5">
                  <c:v>22.130007065532599</c:v>
                </c:pt>
                <c:pt idx="6">
                  <c:v>22.525782418043939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536-4F91-A11D-26EBC15B1A4A}"/>
            </c:ext>
          </c:extLst>
        </c:ser>
        <c:ser>
          <c:idx val="1"/>
          <c:order val="1"/>
          <c:tx>
            <c:strRef>
              <c:f>'7'!$C$5</c:f>
              <c:strCache>
                <c:ptCount val="1"/>
                <c:pt idx="0">
                  <c:v>Spagna</c:v>
                </c:pt>
              </c:strCache>
            </c:strRef>
          </c:tx>
          <c:spPr>
            <a:solidFill>
              <a:srgbClr val="CB3706"/>
            </a:solidFill>
            <a:ln>
              <a:prstDash val="solid"/>
            </a:ln>
          </c:spPr>
          <c:invertIfNegative val="1"/>
          <c:dLbls>
            <c:delete val="1"/>
          </c:dLbls>
          <c:cat>
            <c:numRef>
              <c:f>'7'!$A$6:$A$12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'7'!$C$6:$C$12</c:f>
              <c:numCache>
                <c:formatCode>0.0</c:formatCode>
                <c:ptCount val="7"/>
                <c:pt idx="0">
                  <c:v>21.359043320711081</c:v>
                </c:pt>
                <c:pt idx="1">
                  <c:v>20.627863574958809</c:v>
                </c:pt>
                <c:pt idx="2">
                  <c:v>16.270601937139372</c:v>
                </c:pt>
                <c:pt idx="3">
                  <c:v>19.03515551369847</c:v>
                </c:pt>
                <c:pt idx="4">
                  <c:v>19.7727993877618</c:v>
                </c:pt>
                <c:pt idx="5">
                  <c:v>19.618806977071191</c:v>
                </c:pt>
                <c:pt idx="6">
                  <c:v>19.973653889541819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536-4F91-A11D-26EBC15B1A4A}"/>
            </c:ext>
          </c:extLst>
        </c:ser>
        <c:ser>
          <c:idx val="2"/>
          <c:order val="2"/>
          <c:tx>
            <c:strRef>
              <c:f>'7'!$D$5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41B39D"/>
            </a:solidFill>
            <a:ln>
              <a:prstDash val="solid"/>
            </a:ln>
          </c:spPr>
          <c:invertIfNegative val="1"/>
          <c:dLbls>
            <c:delete val="1"/>
          </c:dLbls>
          <c:cat>
            <c:numRef>
              <c:f>'7'!$A$6:$A$12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'7'!$D$6:$D$12</c:f>
              <c:numCache>
                <c:formatCode>0.0</c:formatCode>
                <c:ptCount val="7"/>
                <c:pt idx="0">
                  <c:v>14.90366922599241</c:v>
                </c:pt>
                <c:pt idx="1">
                  <c:v>14.854206804907911</c:v>
                </c:pt>
                <c:pt idx="2">
                  <c:v>11.14614714485166</c:v>
                </c:pt>
                <c:pt idx="3">
                  <c:v>12.335819038533479</c:v>
                </c:pt>
                <c:pt idx="4">
                  <c:v>14.0987993674851</c:v>
                </c:pt>
                <c:pt idx="5">
                  <c:v>14.92011687708697</c:v>
                </c:pt>
                <c:pt idx="6">
                  <c:v>14.83801802506251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9536-4F91-A11D-26EBC15B1A4A}"/>
            </c:ext>
          </c:extLst>
        </c:ser>
        <c:ser>
          <c:idx val="3"/>
          <c:order val="3"/>
          <c:tx>
            <c:strRef>
              <c:f>'7'!$E$5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rgbClr val="E5B946"/>
            </a:solidFill>
            <a:ln>
              <a:prstDash val="solid"/>
            </a:ln>
          </c:spPr>
          <c:invertIfNegative val="1"/>
          <c:dLbls>
            <c:delete val="1"/>
          </c:dLbls>
          <c:cat>
            <c:numRef>
              <c:f>'7'!$A$6:$A$12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'7'!$E$6:$E$12</c:f>
              <c:numCache>
                <c:formatCode>0.0</c:formatCode>
                <c:ptCount val="7"/>
                <c:pt idx="0">
                  <c:v>6.783118114837813</c:v>
                </c:pt>
                <c:pt idx="1">
                  <c:v>7.2734954118134691</c:v>
                </c:pt>
                <c:pt idx="2">
                  <c:v>10.888246881266779</c:v>
                </c:pt>
                <c:pt idx="3">
                  <c:v>7.5835510721529946</c:v>
                </c:pt>
                <c:pt idx="4">
                  <c:v>7.1212599185161123</c:v>
                </c:pt>
                <c:pt idx="5">
                  <c:v>6.8538926382723711</c:v>
                </c:pt>
                <c:pt idx="6">
                  <c:v>7.0742564343948251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9536-4F91-A11D-26EBC15B1A4A}"/>
            </c:ext>
          </c:extLst>
        </c:ser>
        <c:ser>
          <c:idx val="4"/>
          <c:order val="4"/>
          <c:tx>
            <c:strRef>
              <c:f>'7'!$F$5</c:f>
              <c:strCache>
                <c:ptCount val="1"/>
                <c:pt idx="0">
                  <c:v>Grecia</c:v>
                </c:pt>
              </c:strCache>
            </c:strRef>
          </c:tx>
          <c:spPr>
            <a:solidFill>
              <a:srgbClr val="7030A0"/>
            </a:solidFill>
            <a:ln>
              <a:prstDash val="solid"/>
            </a:ln>
          </c:spPr>
          <c:invertIfNegative val="1"/>
          <c:dLbls>
            <c:delete val="1"/>
          </c:dLbls>
          <c:cat>
            <c:numRef>
              <c:f>'7'!$A$6:$A$12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'7'!$F$6:$F$12</c:f>
              <c:numCache>
                <c:formatCode>0.0</c:formatCode>
                <c:ptCount val="7"/>
                <c:pt idx="0">
                  <c:v>4.6027799134149197</c:v>
                </c:pt>
                <c:pt idx="1">
                  <c:v>4.7470833398111614</c:v>
                </c:pt>
                <c:pt idx="2">
                  <c:v>3.289052989356144</c:v>
                </c:pt>
                <c:pt idx="3">
                  <c:v>4.8301314606195582</c:v>
                </c:pt>
                <c:pt idx="4">
                  <c:v>5.3007562711381544</c:v>
                </c:pt>
                <c:pt idx="5">
                  <c:v>5.347306663148669</c:v>
                </c:pt>
                <c:pt idx="6">
                  <c:v>5.3122953155146524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9536-4F91-A11D-26EBC15B1A4A}"/>
            </c:ext>
          </c:extLst>
        </c:ser>
        <c:ser>
          <c:idx val="5"/>
          <c:order val="5"/>
          <c:tx>
            <c:strRef>
              <c:f>'7'!$G$5</c:f>
              <c:strCache>
                <c:ptCount val="1"/>
                <c:pt idx="0">
                  <c:v>Resto UE</c:v>
                </c:pt>
              </c:strCache>
            </c:strRef>
          </c:tx>
          <c:spPr>
            <a:solidFill>
              <a:srgbClr val="D9D9D9"/>
            </a:solidFill>
            <a:ln>
              <a:prstDash val="solid"/>
            </a:ln>
          </c:spPr>
          <c:invertIfNegative val="1"/>
          <c:dLbls>
            <c:delete val="1"/>
          </c:dLbls>
          <c:cat>
            <c:numRef>
              <c:f>'7'!$A$6:$A$12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'7'!$G$6:$G$12</c:f>
              <c:numCache>
                <c:formatCode>0.0</c:formatCode>
                <c:ptCount val="7"/>
                <c:pt idx="0">
                  <c:v>33.007517362530628</c:v>
                </c:pt>
                <c:pt idx="1">
                  <c:v>33.070539286242479</c:v>
                </c:pt>
                <c:pt idx="2">
                  <c:v>30.94693298411724</c:v>
                </c:pt>
                <c:pt idx="3">
                  <c:v>29.063300837080579</c:v>
                </c:pt>
                <c:pt idx="4">
                  <c:v>30.712967618894449</c:v>
                </c:pt>
                <c:pt idx="5">
                  <c:v>31.129869778888189</c:v>
                </c:pt>
                <c:pt idx="6">
                  <c:v>30.27599391744225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9536-4F91-A11D-26EBC15B1A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"/>
        <c:axId val="100"/>
      </c:barChart>
      <c:catAx>
        <c:axId val="1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00"/>
        <c:crosses val="autoZero"/>
        <c:auto val="1"/>
        <c:lblAlgn val="ctr"/>
        <c:lblOffset val="100"/>
        <c:tickLblSkip val="1"/>
        <c:noMultiLvlLbl val="1"/>
      </c:catAx>
      <c:valAx>
        <c:axId val="10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668199902133906"/>
              <c:y val="0.9442827649184103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crossAx val="10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overlay val="0"/>
    </c:legend>
    <c:plotVisOnly val="1"/>
    <c:dispBlanksAs val="gap"/>
    <c:showDLblsOverMax val="1"/>
  </c:chart>
  <c:spPr>
    <a:solidFill>
      <a:sysClr val="window" lastClr="FFFFFF"/>
    </a:solidFill>
    <a:ln w="1270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1270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3238500</xdr:colOff>
      <xdr:row>3</xdr:row>
      <xdr:rowOff>72863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D7AA13DE-48FF-4768-A5EA-6D9BC5DC14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15"/>
        <a:stretch>
          <a:fillRect/>
        </a:stretch>
      </xdr:blipFill>
      <xdr:spPr>
        <a:xfrm>
          <a:off x="0" y="0"/>
          <a:ext cx="4495800" cy="682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170750</xdr:colOff>
      <xdr:row>5</xdr:row>
      <xdr:rowOff>53088</xdr:rowOff>
    </xdr:from>
    <xdr:ext cx="3204000" cy="25187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C3B94F-E121-45A8-821B-66F759129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727627</xdr:colOff>
      <xdr:row>0</xdr:row>
      <xdr:rowOff>399691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985F8872-CB12-4DA7-8245-B2F73FE467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27627" cy="3996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169693</xdr:colOff>
      <xdr:row>6</xdr:row>
      <xdr:rowOff>102411</xdr:rowOff>
    </xdr:from>
    <xdr:to>
      <xdr:col>10</xdr:col>
      <xdr:colOff>318729</xdr:colOff>
      <xdr:row>21</xdr:row>
      <xdr:rowOff>736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76E08F4-A49D-4F48-9E6B-31128C128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10077</xdr:colOff>
      <xdr:row>0</xdr:row>
      <xdr:rowOff>399691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ACC3ADF8-EE76-4AB6-8900-B7D2435CEA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27627" cy="399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109537</xdr:colOff>
      <xdr:row>9</xdr:row>
      <xdr:rowOff>28574</xdr:rowOff>
    </xdr:from>
    <xdr:to>
      <xdr:col>7</xdr:col>
      <xdr:colOff>261286</xdr:colOff>
      <xdr:row>22</xdr:row>
      <xdr:rowOff>70774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8F96E59-D006-4C76-A609-4900735FC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3727</xdr:colOff>
      <xdr:row>0</xdr:row>
      <xdr:rowOff>399691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9C529FFB-F126-482A-AB57-F079763AF0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27627" cy="399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494109</xdr:colOff>
      <xdr:row>46</xdr:row>
      <xdr:rowOff>30559</xdr:rowOff>
    </xdr:from>
    <xdr:to>
      <xdr:col>3</xdr:col>
      <xdr:colOff>580628</xdr:colOff>
      <xdr:row>61</xdr:row>
      <xdr:rowOff>88503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3BD5A0F7-0768-4F80-9D84-CC8076E97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497680</xdr:colOff>
      <xdr:row>1</xdr:row>
      <xdr:rowOff>101600</xdr:rowOff>
    </xdr:from>
    <xdr:ext cx="4302919" cy="3600450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5F2B7BDB-8CC6-472F-A0E0-AC8D02442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727627</xdr:colOff>
      <xdr:row>0</xdr:row>
      <xdr:rowOff>399691</xdr:rowOff>
    </xdr:to>
    <xdr:pic>
      <xdr:nvPicPr>
        <xdr:cNvPr id="8" name="Immagine 7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37E7DF88-3F00-4B75-BC45-0429C5D36C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27627" cy="3996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430212</xdr:colOff>
      <xdr:row>4</xdr:row>
      <xdr:rowOff>161925</xdr:rowOff>
    </xdr:from>
    <xdr:ext cx="576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42D8CB-16B0-4659-8B1C-9843B1A71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18</xdr:col>
      <xdr:colOff>187699</xdr:colOff>
      <xdr:row>4</xdr:row>
      <xdr:rowOff>182097</xdr:rowOff>
    </xdr:from>
    <xdr:ext cx="5760000" cy="43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B3D621-E0D0-41DE-91B0-FFB0BEA59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29127</xdr:colOff>
      <xdr:row>0</xdr:row>
      <xdr:rowOff>399691</xdr:rowOff>
    </xdr:to>
    <xdr:pic>
      <xdr:nvPicPr>
        <xdr:cNvPr id="5" name="Immagine 4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2916A5B2-0BFA-43D6-9041-A4AEED5CAD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27627" cy="3996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440532</xdr:colOff>
      <xdr:row>1</xdr:row>
      <xdr:rowOff>130175</xdr:rowOff>
    </xdr:from>
    <xdr:ext cx="6223000" cy="3600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A22590-AF69-41E8-9022-BC573CA39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3727</xdr:colOff>
      <xdr:row>0</xdr:row>
      <xdr:rowOff>399691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58C0473D-C04E-4A24-B460-3431DEA483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27627" cy="3996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69850</xdr:colOff>
      <xdr:row>1</xdr:row>
      <xdr:rowOff>180975</xdr:rowOff>
    </xdr:from>
    <xdr:ext cx="3204000" cy="25187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CA1A07-2E9C-40F8-B8AC-DEDBB05ED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727627</xdr:colOff>
      <xdr:row>0</xdr:row>
      <xdr:rowOff>399691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A9DF98B1-97B4-45F2-AD02-CE3B06458B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27627" cy="3996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entenario\Storie%20di%20dati\Innovazione\CIS2006_pr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F2020\ENT2%202020%20TF%20draft%20-%20v0.9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S 2006 implementation"/>
      <sheetName val="CIS 2006 information"/>
      <sheetName val="Exchange rates &amp; flags"/>
      <sheetName val="INN_BASIC1"/>
      <sheetName val="INN_BASIC2"/>
      <sheetName val="INN_GEN"/>
      <sheetName val="INN_ENTER"/>
      <sheetName val="INN_TYPES"/>
      <sheetName val="INN_DEVELOP"/>
      <sheetName val="INN_DEVELOP_RD"/>
      <sheetName val="INN_NEWPROD"/>
      <sheetName val="INN_EXPEND"/>
      <sheetName val="INN_FUNDING"/>
      <sheetName val="INN_SOURCES"/>
      <sheetName val="INN_COOP"/>
      <sheetName val="INN_EFFECTS"/>
      <sheetName val="INN_DELAY"/>
      <sheetName val="INN_HAMP1"/>
      <sheetName val="INN_HAMP2"/>
      <sheetName val="INN_HAMP3"/>
      <sheetName val="INN_PATENT"/>
      <sheetName val="INN_ORGMKT"/>
      <sheetName val="INN_EFFORG"/>
      <sheetName val="Pilot studies"/>
      <sheetName val="INN_ORGMKT_pilot"/>
      <sheetName val="INN_ORG-type"/>
      <sheetName val="INN_ORGMKT_DEVELOP"/>
      <sheetName val="INN_MKT-type"/>
      <sheetName val="INN_EFFORG_pilot"/>
      <sheetName val="INN_EFFMKT"/>
      <sheetName val="INN_ORGMKTlink_pilot"/>
      <sheetName val="INN_HAM_ORGMKT"/>
      <sheetName val="HiddenSettings"/>
      <sheetName val="HiddenErr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B4">
            <v>0.03</v>
          </cell>
        </row>
      </sheetData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ion 5"/>
      <sheetName val="Structure"/>
      <sheetName val="Filters"/>
      <sheetName val="Annex 1"/>
      <sheetName val="Feedback CNECT Mar 5"/>
      <sheetName val="Feuil1"/>
      <sheetName val="VarVal"/>
      <sheetName val="Ratios % emp"/>
      <sheetName val="Ratios % ent"/>
      <sheetName val="Ratios others"/>
      <sheetName val="Annex 1 to MS 2019"/>
      <sheetName val="Section 5 2019"/>
      <sheetName val="Structure 2019"/>
      <sheetName val="Filters 2019"/>
      <sheetName val="Annex 1 2019"/>
      <sheetName val="Section 5 2018"/>
      <sheetName val="Structure 2018"/>
      <sheetName val="Filters 2018"/>
      <sheetName val="Annex 1 to MS 2018"/>
      <sheetName val="Annex 1 2018"/>
      <sheetName val="Section 5 2017"/>
      <sheetName val="Structure 2017"/>
      <sheetName val="Filters 2017"/>
      <sheetName val="Annex 1 2017"/>
      <sheetName val="Section 5 2016"/>
      <sheetName val="Structure 2016"/>
      <sheetName val="Filters 2016"/>
      <sheetName val="Section 5 2015"/>
      <sheetName val="Structure 2015"/>
      <sheetName val="Filters 2015"/>
      <sheetName val="Annex 1 (deleted)"/>
      <sheetName val="VarVal v3"/>
      <sheetName val="VarVal v2"/>
      <sheetName val="VarVal v1"/>
      <sheetName val="Countries"/>
      <sheetName val="Exchange Rates"/>
      <sheetName val="kkk"/>
      <sheetName val="Annex 1 2016"/>
      <sheetName val="Annex 1 2015"/>
      <sheetName val="VarVal 2015"/>
      <sheetName val="3Y comparison"/>
      <sheetName val="Annex 1 Stefano"/>
      <sheetName val="Annex 1 MS"/>
      <sheetName val="Section 5 of 2014"/>
      <sheetName val="Annex 1 of 2014"/>
      <sheetName val="Annex 1 of 2013"/>
      <sheetName val="Sheet1"/>
    </sheetNames>
    <sheetDataSet>
      <sheetData sheetId="0" refreshError="1"/>
      <sheetData sheetId="1">
        <row r="2">
          <cell r="C2" t="str">
            <v>ENT_ID</v>
          </cell>
          <cell r="D2" t="b">
            <v>0</v>
          </cell>
          <cell r="E2" t="str">
            <v>Text</v>
          </cell>
          <cell r="F2">
            <v>24</v>
          </cell>
          <cell r="G2">
            <v>10</v>
          </cell>
          <cell r="H2" t="b">
            <v>0</v>
          </cell>
          <cell r="I2" t="str">
            <v/>
          </cell>
          <cell r="J2" t="str">
            <v/>
          </cell>
          <cell r="K2" t="str">
            <v/>
          </cell>
          <cell r="L2">
            <v>2019</v>
          </cell>
        </row>
        <row r="3">
          <cell r="C3" t="str">
            <v>NACE2</v>
          </cell>
          <cell r="D3" t="b">
            <v>0</v>
          </cell>
          <cell r="E3" t="str">
            <v>Integer</v>
          </cell>
          <cell r="F3">
            <v>4</v>
          </cell>
          <cell r="G3">
            <v>20</v>
          </cell>
          <cell r="H3" t="b">
            <v>0</v>
          </cell>
          <cell r="I3" t="str">
            <v/>
          </cell>
          <cell r="J3" t="str">
            <v/>
          </cell>
          <cell r="K3" t="str">
            <v/>
          </cell>
          <cell r="L3">
            <v>2019</v>
          </cell>
        </row>
        <row r="4">
          <cell r="C4" t="str">
            <v>EMP</v>
          </cell>
          <cell r="D4" t="b">
            <v>0</v>
          </cell>
          <cell r="E4" t="str">
            <v>Integer</v>
          </cell>
          <cell r="G4">
            <v>30</v>
          </cell>
          <cell r="H4" t="b">
            <v>0</v>
          </cell>
          <cell r="I4" t="str">
            <v/>
          </cell>
          <cell r="J4" t="str">
            <v/>
          </cell>
          <cell r="K4" t="str">
            <v/>
          </cell>
          <cell r="L4">
            <v>2019</v>
          </cell>
        </row>
        <row r="5">
          <cell r="C5" t="str">
            <v>TURN</v>
          </cell>
          <cell r="D5" t="b">
            <v>0</v>
          </cell>
          <cell r="E5" t="str">
            <v>Double</v>
          </cell>
          <cell r="G5">
            <v>40</v>
          </cell>
          <cell r="H5" t="b">
            <v>1</v>
          </cell>
          <cell r="I5" t="str">
            <v/>
          </cell>
          <cell r="J5" t="str">
            <v/>
          </cell>
          <cell r="K5" t="str">
            <v/>
          </cell>
          <cell r="L5">
            <v>2019</v>
          </cell>
        </row>
        <row r="6">
          <cell r="C6" t="str">
            <v>ENT_WGHT</v>
          </cell>
          <cell r="D6" t="b">
            <v>0</v>
          </cell>
          <cell r="E6" t="str">
            <v>Double</v>
          </cell>
          <cell r="G6">
            <v>50</v>
          </cell>
          <cell r="H6" t="b">
            <v>0</v>
          </cell>
          <cell r="I6" t="str">
            <v/>
          </cell>
          <cell r="J6" t="str">
            <v/>
          </cell>
          <cell r="K6" t="str">
            <v/>
          </cell>
          <cell r="L6">
            <v>2019</v>
          </cell>
        </row>
        <row r="7">
          <cell r="C7" t="str">
            <v>EMPIUSEVAL</v>
          </cell>
          <cell r="D7" t="b">
            <v>0</v>
          </cell>
          <cell r="E7" t="str">
            <v>Integer</v>
          </cell>
          <cell r="G7">
            <v>60</v>
          </cell>
          <cell r="H7" t="b">
            <v>1</v>
          </cell>
          <cell r="I7" t="str">
            <v/>
          </cell>
          <cell r="J7" t="str">
            <v/>
          </cell>
          <cell r="K7" t="str">
            <v/>
          </cell>
          <cell r="L7">
            <v>2019</v>
          </cell>
        </row>
        <row r="8">
          <cell r="C8" t="str">
            <v>EMPIUSEPCT</v>
          </cell>
          <cell r="D8" t="b">
            <v>0</v>
          </cell>
          <cell r="E8" t="str">
            <v>Integer</v>
          </cell>
          <cell r="F8">
            <v>3</v>
          </cell>
          <cell r="G8">
            <v>70</v>
          </cell>
          <cell r="H8" t="b">
            <v>1</v>
          </cell>
          <cell r="I8" t="str">
            <v/>
          </cell>
          <cell r="J8" t="str">
            <v/>
          </cell>
          <cell r="K8" t="str">
            <v/>
          </cell>
          <cell r="L8">
            <v>2019</v>
          </cell>
        </row>
        <row r="9">
          <cell r="C9" t="str">
            <v>EMPIUSE</v>
          </cell>
          <cell r="D9" t="b">
            <v>0</v>
          </cell>
          <cell r="E9" t="str">
            <v>Integer</v>
          </cell>
          <cell r="G9">
            <v>80</v>
          </cell>
          <cell r="H9" t="b">
            <v>1</v>
          </cell>
          <cell r="I9" t="str">
            <v/>
          </cell>
          <cell r="J9" t="str">
            <v/>
          </cell>
          <cell r="K9" t="str">
            <v/>
          </cell>
          <cell r="L9">
            <v>2019</v>
          </cell>
        </row>
        <row r="10">
          <cell r="C10" t="str">
            <v>FIXBB</v>
          </cell>
          <cell r="D10" t="b">
            <v>0</v>
          </cell>
          <cell r="E10" t="str">
            <v>Byte</v>
          </cell>
          <cell r="G10">
            <v>90</v>
          </cell>
          <cell r="H10" t="b">
            <v>1</v>
          </cell>
          <cell r="I10" t="str">
            <v>0,1</v>
          </cell>
          <cell r="J10" t="str">
            <v>EMPIUSE is not NULL and EMPIUSE &gt; 0</v>
          </cell>
          <cell r="K10" t="str">
            <v>9</v>
          </cell>
          <cell r="L10">
            <v>2019</v>
          </cell>
        </row>
        <row r="11">
          <cell r="C11" t="str">
            <v>ISPDF</v>
          </cell>
          <cell r="D11" t="b">
            <v>0</v>
          </cell>
          <cell r="E11" t="str">
            <v>Byte</v>
          </cell>
          <cell r="G11">
            <v>100</v>
          </cell>
          <cell r="H11" t="b">
            <v>1</v>
          </cell>
          <cell r="I11" t="str">
            <v>1,2,3,4,5</v>
          </cell>
          <cell r="J11" t="str">
            <v>FIXBB is not NULL and FIXBB=1</v>
          </cell>
          <cell r="K11" t="str">
            <v>9</v>
          </cell>
          <cell r="L11">
            <v>2019</v>
          </cell>
        </row>
        <row r="12">
          <cell r="C12" t="str">
            <v>ISPDFOK</v>
          </cell>
          <cell r="D12" t="b">
            <v>0</v>
          </cell>
          <cell r="E12" t="str">
            <v>Byte</v>
          </cell>
          <cell r="G12">
            <v>110</v>
          </cell>
          <cell r="H12" t="b">
            <v>1</v>
          </cell>
          <cell r="I12" t="str">
            <v>0,1</v>
          </cell>
          <cell r="J12" t="str">
            <v>FIXBB is not NULL and FIXBB=1</v>
          </cell>
          <cell r="K12" t="str">
            <v>9</v>
          </cell>
          <cell r="L12">
            <v>2017</v>
          </cell>
        </row>
        <row r="13">
          <cell r="C13" t="str">
            <v>PMD</v>
          </cell>
          <cell r="D13" t="b">
            <v>1</v>
          </cell>
          <cell r="E13" t="str">
            <v>Byte</v>
          </cell>
          <cell r="G13">
            <v>120</v>
          </cell>
          <cell r="H13" t="b">
            <v>1</v>
          </cell>
          <cell r="I13" t="str">
            <v>0,1</v>
          </cell>
          <cell r="J13" t="str">
            <v>EMPIUSE is not NULL and EMPIUSE &gt; 0</v>
          </cell>
          <cell r="K13" t="str">
            <v>9</v>
          </cell>
          <cell r="L13">
            <v>2019</v>
          </cell>
        </row>
        <row r="14">
          <cell r="C14" t="str">
            <v>EMPMD2VAL</v>
          </cell>
          <cell r="D14" t="b">
            <v>1</v>
          </cell>
          <cell r="E14" t="str">
            <v>Integer</v>
          </cell>
          <cell r="G14">
            <v>130</v>
          </cell>
          <cell r="H14" t="b">
            <v>1</v>
          </cell>
          <cell r="I14" t="str">
            <v/>
          </cell>
          <cell r="J14" t="str">
            <v>PMD is not NULL and PMD=1</v>
          </cell>
          <cell r="K14" t="str">
            <v>-1</v>
          </cell>
          <cell r="L14">
            <v>2019</v>
          </cell>
        </row>
        <row r="15">
          <cell r="C15" t="str">
            <v>EMPMD2PCT</v>
          </cell>
          <cell r="D15" t="b">
            <v>1</v>
          </cell>
          <cell r="E15" t="str">
            <v>Integer</v>
          </cell>
          <cell r="F15">
            <v>3</v>
          </cell>
          <cell r="G15">
            <v>140</v>
          </cell>
          <cell r="H15" t="b">
            <v>1</v>
          </cell>
          <cell r="I15" t="str">
            <v/>
          </cell>
          <cell r="J15" t="str">
            <v>PMD is not NULL and PMD=1</v>
          </cell>
          <cell r="K15" t="str">
            <v>-1</v>
          </cell>
          <cell r="L15">
            <v>2019</v>
          </cell>
        </row>
        <row r="16">
          <cell r="C16" t="str">
            <v>EMPMD2</v>
          </cell>
          <cell r="D16" t="b">
            <v>1</v>
          </cell>
          <cell r="E16" t="str">
            <v>Integer</v>
          </cell>
          <cell r="G16">
            <v>150</v>
          </cell>
          <cell r="H16" t="b">
            <v>1</v>
          </cell>
          <cell r="I16" t="str">
            <v/>
          </cell>
          <cell r="J16" t="str">
            <v>PMD is not NULL and PMD=1</v>
          </cell>
          <cell r="K16" t="str">
            <v>-1</v>
          </cell>
          <cell r="L16">
            <v>2019</v>
          </cell>
        </row>
        <row r="17">
          <cell r="C17" t="str">
            <v>WEB</v>
          </cell>
          <cell r="D17" t="b">
            <v>0</v>
          </cell>
          <cell r="E17" t="str">
            <v>Byte</v>
          </cell>
          <cell r="G17">
            <v>160</v>
          </cell>
          <cell r="H17" t="b">
            <v>1</v>
          </cell>
          <cell r="I17" t="str">
            <v>0,1</v>
          </cell>
          <cell r="J17" t="str">
            <v>EMPIUSE is not NULL and EMPIUSE &gt; 0</v>
          </cell>
          <cell r="K17" t="str">
            <v>9</v>
          </cell>
          <cell r="L17">
            <v>2019</v>
          </cell>
        </row>
        <row r="18">
          <cell r="C18" t="str">
            <v>WEBACC</v>
          </cell>
          <cell r="D18" t="b">
            <v>0</v>
          </cell>
          <cell r="E18" t="str">
            <v>Byte</v>
          </cell>
          <cell r="G18">
            <v>170</v>
          </cell>
          <cell r="H18" t="b">
            <v>1</v>
          </cell>
          <cell r="I18" t="str">
            <v>0,1</v>
          </cell>
          <cell r="J18" t="str">
            <v>WEB is not NULL and WEB=1</v>
          </cell>
          <cell r="K18" t="str">
            <v>9</v>
          </cell>
          <cell r="L18">
            <v>2019</v>
          </cell>
        </row>
        <row r="19">
          <cell r="C19" t="str">
            <v>WEBORD</v>
          </cell>
          <cell r="D19" t="b">
            <v>0</v>
          </cell>
          <cell r="E19" t="str">
            <v>Byte</v>
          </cell>
          <cell r="G19">
            <v>180</v>
          </cell>
          <cell r="H19" t="b">
            <v>1</v>
          </cell>
          <cell r="I19" t="str">
            <v>0,1</v>
          </cell>
          <cell r="J19" t="str">
            <v>WEB is not NULL and WEB=1</v>
          </cell>
          <cell r="K19" t="str">
            <v>9</v>
          </cell>
          <cell r="L19">
            <v>2019</v>
          </cell>
        </row>
        <row r="20">
          <cell r="C20" t="str">
            <v>WEBCTM</v>
          </cell>
          <cell r="D20" t="b">
            <v>0</v>
          </cell>
          <cell r="E20" t="str">
            <v>Byte</v>
          </cell>
          <cell r="G20">
            <v>190</v>
          </cell>
          <cell r="H20" t="b">
            <v>1</v>
          </cell>
          <cell r="I20" t="str">
            <v>0,1</v>
          </cell>
          <cell r="J20" t="str">
            <v>WEB is not NULL and WEB=1</v>
          </cell>
          <cell r="K20" t="str">
            <v>9</v>
          </cell>
          <cell r="L20">
            <v>2019</v>
          </cell>
        </row>
        <row r="21">
          <cell r="C21" t="str">
            <v>WEBOT</v>
          </cell>
          <cell r="D21" t="b">
            <v>0</v>
          </cell>
          <cell r="E21" t="str">
            <v>Byte</v>
          </cell>
          <cell r="G21">
            <v>200</v>
          </cell>
          <cell r="H21" t="b">
            <v>1</v>
          </cell>
          <cell r="I21" t="str">
            <v>0,1</v>
          </cell>
          <cell r="J21" t="str">
            <v>WEB is not NULL and WEB=1</v>
          </cell>
          <cell r="K21" t="str">
            <v>9</v>
          </cell>
          <cell r="L21">
            <v>2019</v>
          </cell>
        </row>
        <row r="22">
          <cell r="C22" t="str">
            <v>WEBPER</v>
          </cell>
          <cell r="D22" t="b">
            <v>0</v>
          </cell>
          <cell r="E22" t="str">
            <v>Byte</v>
          </cell>
          <cell r="G22">
            <v>210</v>
          </cell>
          <cell r="H22" t="b">
            <v>1</v>
          </cell>
          <cell r="I22" t="str">
            <v>0,1</v>
          </cell>
          <cell r="J22" t="str">
            <v>WEB is not NULL and WEB=1</v>
          </cell>
          <cell r="K22" t="str">
            <v>9</v>
          </cell>
          <cell r="L22">
            <v>2019</v>
          </cell>
        </row>
        <row r="23">
          <cell r="C23" t="str">
            <v>WEBSM</v>
          </cell>
          <cell r="D23" t="b">
            <v>0</v>
          </cell>
          <cell r="E23" t="str">
            <v>Byte</v>
          </cell>
          <cell r="G23">
            <v>220</v>
          </cell>
          <cell r="H23" t="b">
            <v>1</v>
          </cell>
          <cell r="I23" t="str">
            <v>0,1</v>
          </cell>
          <cell r="J23" t="str">
            <v>WEB is not NULL and WEB=1</v>
          </cell>
          <cell r="K23" t="str">
            <v>9</v>
          </cell>
          <cell r="L23">
            <v>2019</v>
          </cell>
        </row>
        <row r="24">
          <cell r="C24" t="str">
            <v>CHTP</v>
          </cell>
          <cell r="D24" t="b">
            <v>0</v>
          </cell>
          <cell r="E24" t="str">
            <v>Byte</v>
          </cell>
          <cell r="G24">
            <v>230</v>
          </cell>
          <cell r="H24" t="b">
            <v>1</v>
          </cell>
          <cell r="I24" t="str">
            <v>0,1</v>
          </cell>
          <cell r="J24" t="str">
            <v>EMPIUSE is not NULL and EMPIUSE &gt; 0</v>
          </cell>
          <cell r="K24" t="str">
            <v>9</v>
          </cell>
          <cell r="L24" t="str">
            <v>new</v>
          </cell>
        </row>
        <row r="25">
          <cell r="C25" t="str">
            <v>CHTB</v>
          </cell>
          <cell r="D25" t="b">
            <v>0</v>
          </cell>
          <cell r="E25" t="str">
            <v>Byte</v>
          </cell>
          <cell r="G25">
            <v>240</v>
          </cell>
          <cell r="H25" t="b">
            <v>1</v>
          </cell>
          <cell r="I25" t="str">
            <v>0,1</v>
          </cell>
          <cell r="J25" t="str">
            <v>EMPIUSE is not NULL and EMPIUSE &gt; 0</v>
          </cell>
          <cell r="K25" t="str">
            <v>9</v>
          </cell>
          <cell r="L25" t="str">
            <v>new</v>
          </cell>
        </row>
        <row r="26">
          <cell r="C26" t="str">
            <v>AWS_COWN</v>
          </cell>
          <cell r="D26" t="b">
            <v>0</v>
          </cell>
          <cell r="E26" t="str">
            <v>Byte</v>
          </cell>
          <cell r="G26">
            <v>250</v>
          </cell>
          <cell r="H26" t="b">
            <v>1</v>
          </cell>
          <cell r="I26" t="str">
            <v>0,1</v>
          </cell>
          <cell r="J26" t="str">
            <v>EMPIUSE is not NULL and EMPIUSE &gt; 0</v>
          </cell>
          <cell r="K26" t="str">
            <v>9</v>
          </cell>
          <cell r="L26">
            <v>2019</v>
          </cell>
        </row>
        <row r="27">
          <cell r="C27" t="str">
            <v>AWS_CMP</v>
          </cell>
          <cell r="D27" t="b">
            <v>0</v>
          </cell>
          <cell r="E27" t="str">
            <v>Byte</v>
          </cell>
          <cell r="G27">
            <v>260</v>
          </cell>
          <cell r="H27" t="b">
            <v>1</v>
          </cell>
          <cell r="I27" t="str">
            <v>0,1</v>
          </cell>
          <cell r="J27" t="str">
            <v>EMPIUSE is not NULL and EMPIUSE &gt; 0</v>
          </cell>
          <cell r="K27" t="str">
            <v>9</v>
          </cell>
          <cell r="L27">
            <v>2019</v>
          </cell>
        </row>
        <row r="28">
          <cell r="C28" t="str">
            <v>AWSVALVAL</v>
          </cell>
          <cell r="D28" t="b">
            <v>0</v>
          </cell>
          <cell r="E28" t="str">
            <v>Double</v>
          </cell>
          <cell r="G28">
            <v>270</v>
          </cell>
          <cell r="H28" t="b">
            <v>1</v>
          </cell>
          <cell r="I28" t="str">
            <v/>
          </cell>
          <cell r="J28" t="str">
            <v>(AWS_COWN is not NULL and AWS_COWN=1) or (AWS_CMP is not NULL and AWS_CMP=1)</v>
          </cell>
          <cell r="K28" t="str">
            <v>-1</v>
          </cell>
          <cell r="L28">
            <v>2019</v>
          </cell>
        </row>
        <row r="29">
          <cell r="C29" t="str">
            <v>AWSVALPCT</v>
          </cell>
          <cell r="D29" t="b">
            <v>0</v>
          </cell>
          <cell r="E29" t="str">
            <v>Integer</v>
          </cell>
          <cell r="F29">
            <v>3</v>
          </cell>
          <cell r="G29">
            <v>280</v>
          </cell>
          <cell r="H29" t="b">
            <v>1</v>
          </cell>
          <cell r="I29" t="str">
            <v/>
          </cell>
          <cell r="J29" t="str">
            <v>(AWS_COWN is not NULL and AWS_COWN=1) or (AWS_CMP is not NULL and AWS_CMP=1)</v>
          </cell>
          <cell r="K29" t="str">
            <v>-1</v>
          </cell>
          <cell r="L29">
            <v>2019</v>
          </cell>
        </row>
        <row r="30">
          <cell r="C30" t="str">
            <v>AWSVAL</v>
          </cell>
          <cell r="D30" t="b">
            <v>0</v>
          </cell>
          <cell r="E30" t="str">
            <v>Double</v>
          </cell>
          <cell r="G30">
            <v>290</v>
          </cell>
          <cell r="H30" t="b">
            <v>1</v>
          </cell>
          <cell r="I30" t="str">
            <v/>
          </cell>
          <cell r="J30" t="str">
            <v>(AWS_COWN is not NULL and AWS_COWN=1) or (AWS_CMP is not NULL and AWS_CMP=1)</v>
          </cell>
          <cell r="K30" t="str">
            <v>-1</v>
          </cell>
          <cell r="L30">
            <v>2019</v>
          </cell>
        </row>
        <row r="31">
          <cell r="C31" t="str">
            <v>AWS_COWNPCT</v>
          </cell>
          <cell r="D31" t="b">
            <v>0</v>
          </cell>
          <cell r="E31" t="str">
            <v>Integer</v>
          </cell>
          <cell r="F31">
            <v>3</v>
          </cell>
          <cell r="G31">
            <v>300</v>
          </cell>
          <cell r="H31" t="b">
            <v>1</v>
          </cell>
          <cell r="I31" t="str">
            <v/>
          </cell>
          <cell r="J31" t="str">
            <v>(AWS_COWN is not NULL and AWS_COWN=1) and (AWS_CMP is not NULL and AWS_CMP=1)</v>
          </cell>
          <cell r="K31" t="str">
            <v>-1</v>
          </cell>
          <cell r="L31">
            <v>2019</v>
          </cell>
        </row>
        <row r="32">
          <cell r="C32" t="str">
            <v>AWS_CMPPCT</v>
          </cell>
          <cell r="D32" t="b">
            <v>0</v>
          </cell>
          <cell r="E32" t="str">
            <v>Integer</v>
          </cell>
          <cell r="F32">
            <v>3</v>
          </cell>
          <cell r="G32">
            <v>310</v>
          </cell>
          <cell r="H32" t="b">
            <v>1</v>
          </cell>
          <cell r="I32" t="str">
            <v/>
          </cell>
          <cell r="J32" t="str">
            <v>(AWS_COWN is not NULL and AWS_COWN=1) and (AWS_CMP is not NULL and AWS_CMP=1)</v>
          </cell>
          <cell r="K32" t="str">
            <v>-1</v>
          </cell>
          <cell r="L32">
            <v>2019</v>
          </cell>
        </row>
        <row r="33">
          <cell r="C33" t="str">
            <v>AWSVAL_COWN</v>
          </cell>
          <cell r="D33" t="b">
            <v>0</v>
          </cell>
          <cell r="E33" t="str">
            <v>Double</v>
          </cell>
          <cell r="G33">
            <v>320</v>
          </cell>
          <cell r="H33" t="b">
            <v>1</v>
          </cell>
          <cell r="I33" t="str">
            <v/>
          </cell>
          <cell r="J33" t="str">
            <v>(AWS_COWN is not NULL and AWS_COWN=1) or (AWS_CMP is not NULL and AWS_CMP=1)</v>
          </cell>
          <cell r="K33" t="str">
            <v>-1</v>
          </cell>
          <cell r="L33">
            <v>2019</v>
          </cell>
        </row>
        <row r="34">
          <cell r="C34" t="str">
            <v>AWSVAL_CMP</v>
          </cell>
          <cell r="D34" t="b">
            <v>0</v>
          </cell>
          <cell r="E34" t="str">
            <v>Double</v>
          </cell>
          <cell r="G34">
            <v>330</v>
          </cell>
          <cell r="H34" t="b">
            <v>1</v>
          </cell>
          <cell r="I34" t="str">
            <v/>
          </cell>
          <cell r="J34" t="str">
            <v>(AWS_COWN is not NULL and AWS_COWN=1) or (AWS_CMP is not NULL and AWS_CMP=1)</v>
          </cell>
          <cell r="K34" t="str">
            <v>-1</v>
          </cell>
          <cell r="L34">
            <v>2019</v>
          </cell>
        </row>
        <row r="35">
          <cell r="C35" t="str">
            <v>AWS_CMPCNT</v>
          </cell>
          <cell r="D35" t="b">
            <v>1</v>
          </cell>
          <cell r="E35" t="str">
            <v>Byte</v>
          </cell>
          <cell r="G35">
            <v>340</v>
          </cell>
          <cell r="H35" t="b">
            <v>1</v>
          </cell>
          <cell r="I35" t="str">
            <v>1,2,3</v>
          </cell>
          <cell r="J35" t="str">
            <v>AWS_CMP is not NULL and AWS_CMP=1</v>
          </cell>
          <cell r="K35" t="str">
            <v>9</v>
          </cell>
          <cell r="L35" t="str">
            <v>new</v>
          </cell>
        </row>
        <row r="36">
          <cell r="C36" t="str">
            <v>AWS_CMPDM</v>
          </cell>
          <cell r="D36" t="b">
            <v>1</v>
          </cell>
          <cell r="E36" t="str">
            <v>Byte</v>
          </cell>
          <cell r="G36">
            <v>350</v>
          </cell>
          <cell r="H36" t="b">
            <v>1</v>
          </cell>
          <cell r="I36" t="str">
            <v>0,1</v>
          </cell>
          <cell r="J36" t="str">
            <v>AWS_CMPCNT is not NULL and (AWS_CMPCNT=2 or AWS_CMPCNT=3)</v>
          </cell>
          <cell r="K36" t="str">
            <v>9</v>
          </cell>
          <cell r="L36" t="str">
            <v>new</v>
          </cell>
        </row>
        <row r="37">
          <cell r="C37" t="str">
            <v>AWSVALCPCT</v>
          </cell>
          <cell r="D37" t="b">
            <v>0</v>
          </cell>
          <cell r="E37" t="str">
            <v>Integer</v>
          </cell>
          <cell r="F37">
            <v>3</v>
          </cell>
          <cell r="G37">
            <v>360</v>
          </cell>
          <cell r="H37" t="b">
            <v>1</v>
          </cell>
          <cell r="I37" t="str">
            <v/>
          </cell>
          <cell r="J37" t="str">
            <v>(AWS_COWN is not NULL and AWS_COWN=1) or (AWS_CMP is not NULL and AWS_CMP=1)</v>
          </cell>
          <cell r="K37" t="str">
            <v>-1</v>
          </cell>
          <cell r="L37">
            <v>2019</v>
          </cell>
        </row>
        <row r="38">
          <cell r="C38" t="str">
            <v>AWSVALBGPCT</v>
          </cell>
          <cell r="D38" t="b">
            <v>0</v>
          </cell>
          <cell r="E38" t="str">
            <v>Integer</v>
          </cell>
          <cell r="F38">
            <v>3</v>
          </cell>
          <cell r="G38">
            <v>370</v>
          </cell>
          <cell r="H38" t="b">
            <v>1</v>
          </cell>
          <cell r="I38" t="str">
            <v/>
          </cell>
          <cell r="J38" t="str">
            <v>(AWS_COWN is not NULL and AWS_COWN=1) or (AWS_CMP is not NULL and AWS_CMP=1)</v>
          </cell>
          <cell r="K38" t="str">
            <v>-1</v>
          </cell>
          <cell r="L38">
            <v>2019</v>
          </cell>
        </row>
        <row r="39">
          <cell r="C39" t="str">
            <v>AWSVALC</v>
          </cell>
          <cell r="D39" t="b">
            <v>0</v>
          </cell>
          <cell r="E39" t="str">
            <v>Double</v>
          </cell>
          <cell r="G39">
            <v>380</v>
          </cell>
          <cell r="H39" t="b">
            <v>1</v>
          </cell>
          <cell r="I39" t="str">
            <v/>
          </cell>
          <cell r="J39" t="str">
            <v>(AWS_COWN is not NULL and AWS_COWN=1) or (AWS_CMP is not NULL and AWS_CMP=1)</v>
          </cell>
          <cell r="K39" t="str">
            <v>-1</v>
          </cell>
          <cell r="L39">
            <v>2019</v>
          </cell>
        </row>
        <row r="40">
          <cell r="C40" t="str">
            <v>AWSVALBG</v>
          </cell>
          <cell r="D40" t="b">
            <v>0</v>
          </cell>
          <cell r="E40" t="str">
            <v>Double</v>
          </cell>
          <cell r="G40">
            <v>390</v>
          </cell>
          <cell r="H40" t="b">
            <v>1</v>
          </cell>
          <cell r="I40" t="str">
            <v/>
          </cell>
          <cell r="J40" t="str">
            <v>(AWS_COWN is not NULL and AWS_COWN=1) or (AWS_CMP is not NULL and AWS_CMP=1)</v>
          </cell>
          <cell r="K40" t="str">
            <v>-1</v>
          </cell>
          <cell r="L40">
            <v>2019</v>
          </cell>
        </row>
        <row r="41">
          <cell r="C41" t="str">
            <v>AXSELL</v>
          </cell>
          <cell r="D41" t="b">
            <v>0</v>
          </cell>
          <cell r="E41" t="str">
            <v>Byte</v>
          </cell>
          <cell r="G41">
            <v>400</v>
          </cell>
          <cell r="H41" t="b">
            <v>1</v>
          </cell>
          <cell r="I41" t="str">
            <v>0,1</v>
          </cell>
          <cell r="J41" t="str">
            <v>EMPIUSE is not NULL and EMPIUSE &gt; 0</v>
          </cell>
          <cell r="K41" t="str">
            <v>9</v>
          </cell>
          <cell r="L41">
            <v>2019</v>
          </cell>
        </row>
        <row r="42">
          <cell r="C42" t="str">
            <v>AXSVALVAL</v>
          </cell>
          <cell r="D42" t="b">
            <v>0</v>
          </cell>
          <cell r="E42" t="str">
            <v>Double</v>
          </cell>
          <cell r="G42">
            <v>410</v>
          </cell>
          <cell r="H42" t="b">
            <v>1</v>
          </cell>
          <cell r="I42" t="str">
            <v/>
          </cell>
          <cell r="J42" t="str">
            <v>AXSELL is not NULL and AXSELL=1</v>
          </cell>
          <cell r="K42" t="str">
            <v>-1</v>
          </cell>
          <cell r="L42">
            <v>2019</v>
          </cell>
        </row>
        <row r="43">
          <cell r="C43" t="str">
            <v>AXSVALPCT</v>
          </cell>
          <cell r="D43" t="b">
            <v>0</v>
          </cell>
          <cell r="E43" t="str">
            <v>Integer</v>
          </cell>
          <cell r="F43">
            <v>3</v>
          </cell>
          <cell r="G43">
            <v>420</v>
          </cell>
          <cell r="H43" t="b">
            <v>1</v>
          </cell>
          <cell r="I43" t="str">
            <v/>
          </cell>
          <cell r="J43" t="str">
            <v>AXSELL is not NULL and AXSELL=1</v>
          </cell>
          <cell r="K43" t="str">
            <v>-1</v>
          </cell>
          <cell r="L43">
            <v>2019</v>
          </cell>
        </row>
        <row r="44">
          <cell r="C44" t="str">
            <v>AXSVAL</v>
          </cell>
          <cell r="D44" t="b">
            <v>0</v>
          </cell>
          <cell r="E44" t="str">
            <v>Double</v>
          </cell>
          <cell r="G44">
            <v>430</v>
          </cell>
          <cell r="H44" t="b">
            <v>1</v>
          </cell>
          <cell r="I44" t="str">
            <v/>
          </cell>
          <cell r="J44" t="str">
            <v>AXSELL is not NULL and AXSELL=1</v>
          </cell>
          <cell r="K44" t="str">
            <v>-1</v>
          </cell>
          <cell r="L44">
            <v>2019</v>
          </cell>
        </row>
        <row r="45">
          <cell r="C45" t="str">
            <v>INV4S_AP</v>
          </cell>
          <cell r="D45" t="b">
            <v>0</v>
          </cell>
          <cell r="E45" t="str">
            <v>Byte</v>
          </cell>
          <cell r="G45">
            <v>440</v>
          </cell>
          <cell r="H45" t="b">
            <v>1</v>
          </cell>
          <cell r="I45" t="str">
            <v>0,1</v>
          </cell>
          <cell r="J45" t="str">
            <v>EMPIUSE is not NULL and EMPIUSE &gt; 0</v>
          </cell>
          <cell r="K45" t="str">
            <v>9</v>
          </cell>
          <cell r="L45">
            <v>2018</v>
          </cell>
        </row>
        <row r="46">
          <cell r="C46" t="str">
            <v>INV4S_EMP</v>
          </cell>
          <cell r="D46" t="b">
            <v>0</v>
          </cell>
          <cell r="E46" t="str">
            <v>Byte</v>
          </cell>
          <cell r="G46">
            <v>450</v>
          </cell>
          <cell r="H46" t="b">
            <v>1</v>
          </cell>
          <cell r="I46" t="str">
            <v>0,1</v>
          </cell>
          <cell r="J46" t="str">
            <v>EMPIUSE is not NULL and EMPIUSE &gt; 0</v>
          </cell>
          <cell r="K46" t="str">
            <v>9</v>
          </cell>
          <cell r="L46">
            <v>2018</v>
          </cell>
        </row>
        <row r="47">
          <cell r="C47" t="str">
            <v>INV4S_PMP</v>
          </cell>
          <cell r="D47" t="b">
            <v>0</v>
          </cell>
          <cell r="E47" t="str">
            <v>Byte</v>
          </cell>
          <cell r="G47">
            <v>460</v>
          </cell>
          <cell r="H47" t="b">
            <v>1</v>
          </cell>
          <cell r="I47" t="str">
            <v>0,1</v>
          </cell>
          <cell r="J47" t="str">
            <v>EMPIUSE is not NULL and EMPIUSE &gt; 0</v>
          </cell>
          <cell r="K47" t="str">
            <v>9</v>
          </cell>
          <cell r="L47">
            <v>2018</v>
          </cell>
        </row>
        <row r="48">
          <cell r="C48" t="str">
            <v>INV4S_AP_P</v>
          </cell>
          <cell r="D48" t="b">
            <v>1</v>
          </cell>
          <cell r="E48" t="str">
            <v>Byte</v>
          </cell>
          <cell r="G48">
            <v>470</v>
          </cell>
          <cell r="H48" t="b">
            <v>1</v>
          </cell>
          <cell r="I48" t="str">
            <v>1,2,3,4,5</v>
          </cell>
          <cell r="J48" t="str">
            <v>INV4S_AP is not NULL and INV4S_AP=1</v>
          </cell>
          <cell r="K48" t="str">
            <v>9</v>
          </cell>
          <cell r="L48">
            <v>2018</v>
          </cell>
        </row>
        <row r="49">
          <cell r="C49" t="str">
            <v>CC</v>
          </cell>
          <cell r="D49" t="b">
            <v>0</v>
          </cell>
          <cell r="E49" t="str">
            <v>Byte</v>
          </cell>
          <cell r="G49">
            <v>480</v>
          </cell>
          <cell r="H49" t="b">
            <v>1</v>
          </cell>
          <cell r="I49" t="str">
            <v>0,1</v>
          </cell>
          <cell r="J49" t="str">
            <v>EMPIUSE is not NULL and EMPIUSE &gt; 0</v>
          </cell>
          <cell r="K49" t="str">
            <v>9</v>
          </cell>
          <cell r="L49">
            <v>2018</v>
          </cell>
        </row>
        <row r="50">
          <cell r="C50" t="str">
            <v>CC_PEM</v>
          </cell>
          <cell r="D50" t="b">
            <v>0</v>
          </cell>
          <cell r="E50" t="str">
            <v>Byte</v>
          </cell>
          <cell r="G50">
            <v>490</v>
          </cell>
          <cell r="H50" t="b">
            <v>1</v>
          </cell>
          <cell r="I50" t="str">
            <v>0,1</v>
          </cell>
          <cell r="J50" t="str">
            <v>CC is not NULL and CC=1</v>
          </cell>
          <cell r="K50" t="str">
            <v>9</v>
          </cell>
          <cell r="L50">
            <v>2018</v>
          </cell>
        </row>
        <row r="51">
          <cell r="C51" t="str">
            <v>CC_PSOFT</v>
          </cell>
          <cell r="D51" t="b">
            <v>0</v>
          </cell>
          <cell r="E51" t="str">
            <v>Byte</v>
          </cell>
          <cell r="G51">
            <v>500</v>
          </cell>
          <cell r="H51" t="b">
            <v>1</v>
          </cell>
          <cell r="I51" t="str">
            <v>0,1</v>
          </cell>
          <cell r="J51" t="str">
            <v>CC is not NULL and CC=1</v>
          </cell>
          <cell r="K51" t="str">
            <v>9</v>
          </cell>
          <cell r="L51">
            <v>2018</v>
          </cell>
        </row>
        <row r="52">
          <cell r="C52" t="str">
            <v>CC_PDB</v>
          </cell>
          <cell r="D52" t="b">
            <v>0</v>
          </cell>
          <cell r="E52" t="str">
            <v>Byte</v>
          </cell>
          <cell r="G52">
            <v>510</v>
          </cell>
          <cell r="H52" t="b">
            <v>1</v>
          </cell>
          <cell r="I52" t="str">
            <v>0,1</v>
          </cell>
          <cell r="J52" t="str">
            <v>CC is not NULL and CC=1</v>
          </cell>
          <cell r="K52" t="str">
            <v>9</v>
          </cell>
          <cell r="L52">
            <v>2018</v>
          </cell>
        </row>
        <row r="53">
          <cell r="C53" t="str">
            <v>CC_PFIL</v>
          </cell>
          <cell r="D53" t="b">
            <v>0</v>
          </cell>
          <cell r="E53" t="str">
            <v>Byte</v>
          </cell>
          <cell r="G53">
            <v>520</v>
          </cell>
          <cell r="H53" t="b">
            <v>1</v>
          </cell>
          <cell r="I53" t="str">
            <v>0,1</v>
          </cell>
          <cell r="J53" t="str">
            <v>CC is not NULL and CC=1</v>
          </cell>
          <cell r="K53" t="str">
            <v>9</v>
          </cell>
          <cell r="L53">
            <v>2018</v>
          </cell>
        </row>
        <row r="54">
          <cell r="C54" t="str">
            <v>CC_PFACC</v>
          </cell>
          <cell r="D54" t="b">
            <v>0</v>
          </cell>
          <cell r="E54" t="str">
            <v>Byte</v>
          </cell>
          <cell r="G54">
            <v>530</v>
          </cell>
          <cell r="H54" t="b">
            <v>1</v>
          </cell>
          <cell r="I54" t="str">
            <v>0,1</v>
          </cell>
          <cell r="J54" t="str">
            <v>CC is not NULL and CC=1</v>
          </cell>
          <cell r="K54" t="str">
            <v>9</v>
          </cell>
          <cell r="L54">
            <v>2018</v>
          </cell>
        </row>
        <row r="55">
          <cell r="C55" t="str">
            <v>CC_PCRM</v>
          </cell>
          <cell r="D55" t="b">
            <v>0</v>
          </cell>
          <cell r="E55" t="str">
            <v>Byte</v>
          </cell>
          <cell r="G55">
            <v>540</v>
          </cell>
          <cell r="H55" t="b">
            <v>1</v>
          </cell>
          <cell r="I55" t="str">
            <v>0,1</v>
          </cell>
          <cell r="J55" t="str">
            <v>CC is not NULL and CC=1</v>
          </cell>
          <cell r="K55" t="str">
            <v>9</v>
          </cell>
          <cell r="L55">
            <v>2018</v>
          </cell>
        </row>
        <row r="56">
          <cell r="C56" t="str">
            <v>CC_PCPU</v>
          </cell>
          <cell r="D56" t="b">
            <v>0</v>
          </cell>
          <cell r="E56" t="str">
            <v>Byte</v>
          </cell>
          <cell r="G56">
            <v>550</v>
          </cell>
          <cell r="H56" t="b">
            <v>1</v>
          </cell>
          <cell r="I56" t="str">
            <v>0,1</v>
          </cell>
          <cell r="J56" t="str">
            <v>CC is not NULL and CC=1</v>
          </cell>
          <cell r="K56" t="str">
            <v>9</v>
          </cell>
          <cell r="L56">
            <v>2018</v>
          </cell>
        </row>
        <row r="57">
          <cell r="C57" t="str">
            <v>BDASDS</v>
          </cell>
          <cell r="D57" t="b">
            <v>0</v>
          </cell>
          <cell r="E57" t="str">
            <v>Byte</v>
          </cell>
          <cell r="G57">
            <v>560</v>
          </cell>
          <cell r="H57" t="b">
            <v>1</v>
          </cell>
          <cell r="I57" t="str">
            <v>0,1</v>
          </cell>
          <cell r="J57" t="str">
            <v>EMPIUSE is not NULL and EMPIUSE &gt; 0</v>
          </cell>
          <cell r="K57" t="str">
            <v>9</v>
          </cell>
          <cell r="L57">
            <v>2018</v>
          </cell>
        </row>
        <row r="58">
          <cell r="C58" t="str">
            <v>BDALOC</v>
          </cell>
          <cell r="D58" t="b">
            <v>0</v>
          </cell>
          <cell r="E58" t="str">
            <v>Byte</v>
          </cell>
          <cell r="G58">
            <v>570</v>
          </cell>
          <cell r="H58" t="b">
            <v>1</v>
          </cell>
          <cell r="I58" t="str">
            <v>0,1</v>
          </cell>
          <cell r="J58" t="str">
            <v>EMPIUSE is not NULL and EMPIUSE &gt; 0</v>
          </cell>
          <cell r="K58" t="str">
            <v>9</v>
          </cell>
          <cell r="L58">
            <v>2018</v>
          </cell>
        </row>
        <row r="59">
          <cell r="C59" t="str">
            <v>BDASM</v>
          </cell>
          <cell r="D59" t="b">
            <v>0</v>
          </cell>
          <cell r="E59" t="str">
            <v>Byte</v>
          </cell>
          <cell r="G59">
            <v>580</v>
          </cell>
          <cell r="H59" t="b">
            <v>1</v>
          </cell>
          <cell r="I59" t="str">
            <v>0,1</v>
          </cell>
          <cell r="J59" t="str">
            <v>EMPIUSE is not NULL and EMPIUSE &gt; 0</v>
          </cell>
          <cell r="K59" t="str">
            <v>9</v>
          </cell>
          <cell r="L59">
            <v>2018</v>
          </cell>
        </row>
        <row r="60">
          <cell r="C60" t="str">
            <v>BDAOS</v>
          </cell>
          <cell r="D60" t="b">
            <v>0</v>
          </cell>
          <cell r="E60" t="str">
            <v>Byte</v>
          </cell>
          <cell r="G60">
            <v>590</v>
          </cell>
          <cell r="H60" t="b">
            <v>1</v>
          </cell>
          <cell r="I60" t="str">
            <v>0,1</v>
          </cell>
          <cell r="J60" t="str">
            <v>EMPIUSE is not NULL and EMPIUSE &gt; 0</v>
          </cell>
          <cell r="K60" t="str">
            <v>9</v>
          </cell>
          <cell r="L60">
            <v>2018</v>
          </cell>
        </row>
        <row r="61">
          <cell r="C61" t="str">
            <v>BDAML</v>
          </cell>
          <cell r="D61" t="b">
            <v>0</v>
          </cell>
          <cell r="E61" t="str">
            <v>Byte</v>
          </cell>
          <cell r="G61">
            <v>600</v>
          </cell>
          <cell r="H61" t="b">
            <v>1</v>
          </cell>
          <cell r="I61" t="str">
            <v>0,1</v>
          </cell>
          <cell r="J61" t="str">
            <v>(BDASDS is not NULL and BDASDS=1) or (BDALOC is not NULL and BDALOC=1) or (BDASM is not NULL and BDASM=1) or (BDAOS is not NULL and BDAOS=1)</v>
          </cell>
          <cell r="K61" t="str">
            <v>9</v>
          </cell>
          <cell r="L61" t="str">
            <v>new</v>
          </cell>
        </row>
        <row r="62">
          <cell r="C62" t="str">
            <v>BDANL</v>
          </cell>
          <cell r="D62" t="b">
            <v>0</v>
          </cell>
          <cell r="E62" t="str">
            <v>Byte</v>
          </cell>
          <cell r="G62">
            <v>610</v>
          </cell>
          <cell r="H62" t="b">
            <v>1</v>
          </cell>
          <cell r="I62" t="str">
            <v>0,1</v>
          </cell>
          <cell r="J62" t="str">
            <v>(BDASDS is not NULL and BDASDS=1) or (BDALOC is not NULL and BDALOC=1) or (BDASM is not NULL and BDASM=1) or (BDAOS is not NULL and BDAOS=1)</v>
          </cell>
          <cell r="K62" t="str">
            <v>9</v>
          </cell>
          <cell r="L62" t="str">
            <v>new</v>
          </cell>
        </row>
        <row r="63">
          <cell r="C63" t="str">
            <v>BDAOM</v>
          </cell>
          <cell r="D63" t="b">
            <v>0</v>
          </cell>
          <cell r="E63" t="str">
            <v>Byte</v>
          </cell>
          <cell r="G63">
            <v>620</v>
          </cell>
          <cell r="H63" t="b">
            <v>1</v>
          </cell>
          <cell r="I63" t="str">
            <v>0,1</v>
          </cell>
          <cell r="J63" t="str">
            <v>(BDASDS is not NULL and BDASDS=1) or (BDALOC is not NULL and BDALOC=1) or (BDASM is not NULL and BDASM=1) or (BDAOS is not NULL and BDAOS=1)</v>
          </cell>
          <cell r="K63" t="str">
            <v>9</v>
          </cell>
          <cell r="L63" t="str">
            <v>new</v>
          </cell>
        </row>
        <row r="64">
          <cell r="C64" t="str">
            <v>BDAEXT</v>
          </cell>
          <cell r="D64" t="b">
            <v>0</v>
          </cell>
          <cell r="E64" t="str">
            <v>Byte</v>
          </cell>
          <cell r="G64">
            <v>630</v>
          </cell>
          <cell r="H64" t="b">
            <v>1</v>
          </cell>
          <cell r="I64" t="str">
            <v>0,1</v>
          </cell>
          <cell r="J64" t="str">
            <v>EMPIUSE is not NULL and EMPIUSE &gt; 0</v>
          </cell>
          <cell r="K64" t="str">
            <v>9</v>
          </cell>
          <cell r="L64" t="str">
            <v>new</v>
          </cell>
        </row>
        <row r="65">
          <cell r="C65" t="str">
            <v>BDAEC</v>
          </cell>
          <cell r="D65" t="b">
            <v>1</v>
          </cell>
          <cell r="E65" t="str">
            <v>Byte</v>
          </cell>
          <cell r="G65">
            <v>640</v>
          </cell>
          <cell r="H65" t="b">
            <v>1</v>
          </cell>
          <cell r="I65" t="str">
            <v>0,1</v>
          </cell>
          <cell r="J65" t="str">
            <v>(BDASDS is NULL or BDASDS=0) and (BDALOC is NULL or BDALOC=0) and (BDASM is NULL or BDASM=0) and (BDAOS is NULL or BDAOS=0) and (BDAEXT is NULL or BDAEXT=0)</v>
          </cell>
          <cell r="K65" t="str">
            <v>9</v>
          </cell>
          <cell r="L65" t="str">
            <v>new</v>
          </cell>
        </row>
        <row r="66">
          <cell r="C66" t="str">
            <v>BDAXCST</v>
          </cell>
          <cell r="D66" t="b">
            <v>1</v>
          </cell>
          <cell r="E66" t="str">
            <v>Byte</v>
          </cell>
          <cell r="G66">
            <v>650</v>
          </cell>
          <cell r="H66" t="b">
            <v>1</v>
          </cell>
          <cell r="I66" t="str">
            <v>0,1</v>
          </cell>
          <cell r="J66" t="str">
            <v>BDAEC is not NULL and BDAEC=1</v>
          </cell>
          <cell r="K66" t="str">
            <v>9</v>
          </cell>
          <cell r="L66" t="str">
            <v>new</v>
          </cell>
        </row>
        <row r="67">
          <cell r="C67" t="str">
            <v>BDAXSKL</v>
          </cell>
          <cell r="D67" t="b">
            <v>1</v>
          </cell>
          <cell r="E67" t="str">
            <v>Byte</v>
          </cell>
          <cell r="G67">
            <v>660</v>
          </cell>
          <cell r="H67" t="b">
            <v>1</v>
          </cell>
          <cell r="I67" t="str">
            <v>0,1</v>
          </cell>
          <cell r="J67" t="str">
            <v>BDAEC is not NULL and BDAEC=1</v>
          </cell>
          <cell r="K67" t="str">
            <v>9</v>
          </cell>
          <cell r="L67" t="str">
            <v>new</v>
          </cell>
        </row>
        <row r="68">
          <cell r="C68" t="str">
            <v>BDAXSRC</v>
          </cell>
          <cell r="D68" t="b">
            <v>1</v>
          </cell>
          <cell r="E68" t="str">
            <v>Byte</v>
          </cell>
          <cell r="G68">
            <v>670</v>
          </cell>
          <cell r="H68" t="b">
            <v>1</v>
          </cell>
          <cell r="I68" t="str">
            <v>0,1</v>
          </cell>
          <cell r="J68" t="str">
            <v>BDAEC is not NULL and BDAEC=1</v>
          </cell>
          <cell r="K68" t="str">
            <v>9</v>
          </cell>
          <cell r="L68" t="str">
            <v>new</v>
          </cell>
        </row>
        <row r="69">
          <cell r="C69" t="str">
            <v>BDAXICT</v>
          </cell>
          <cell r="D69" t="b">
            <v>1</v>
          </cell>
          <cell r="E69" t="str">
            <v>Byte</v>
          </cell>
          <cell r="G69">
            <v>680</v>
          </cell>
          <cell r="H69" t="b">
            <v>1</v>
          </cell>
          <cell r="I69" t="str">
            <v>0,1</v>
          </cell>
          <cell r="J69" t="str">
            <v>BDAEC is not NULL and BDAEC=1</v>
          </cell>
          <cell r="K69" t="str">
            <v>9</v>
          </cell>
          <cell r="L69" t="str">
            <v>new</v>
          </cell>
        </row>
        <row r="70">
          <cell r="C70" t="str">
            <v>BDAXPRV</v>
          </cell>
          <cell r="D70" t="b">
            <v>1</v>
          </cell>
          <cell r="E70" t="str">
            <v>Byte</v>
          </cell>
          <cell r="G70">
            <v>690</v>
          </cell>
          <cell r="H70" t="b">
            <v>1</v>
          </cell>
          <cell r="I70" t="str">
            <v>0,1</v>
          </cell>
          <cell r="J70" t="str">
            <v>BDAEC is not NULL and BDAEC=1</v>
          </cell>
          <cell r="K70" t="str">
            <v>9</v>
          </cell>
          <cell r="L70" t="str">
            <v>new</v>
          </cell>
        </row>
        <row r="71">
          <cell r="C71" t="str">
            <v>BDAXPRI</v>
          </cell>
          <cell r="D71" t="b">
            <v>1</v>
          </cell>
          <cell r="E71" t="str">
            <v>Byte</v>
          </cell>
          <cell r="G71">
            <v>700</v>
          </cell>
          <cell r="H71" t="b">
            <v>1</v>
          </cell>
          <cell r="I71" t="str">
            <v>0,1</v>
          </cell>
          <cell r="J71" t="str">
            <v>BDAEC is not NULL and BDAEC=1</v>
          </cell>
          <cell r="K71" t="str">
            <v>9</v>
          </cell>
          <cell r="L71" t="str">
            <v>new</v>
          </cell>
        </row>
        <row r="72">
          <cell r="C72" t="str">
            <v>BDAXQLT</v>
          </cell>
          <cell r="D72" t="b">
            <v>1</v>
          </cell>
          <cell r="E72" t="str">
            <v>Byte</v>
          </cell>
          <cell r="G72">
            <v>710</v>
          </cell>
          <cell r="H72" t="b">
            <v>1</v>
          </cell>
          <cell r="I72" t="str">
            <v>0,1</v>
          </cell>
          <cell r="J72" t="str">
            <v>BDAEC is not NULL and BDAEC=1</v>
          </cell>
          <cell r="K72" t="str">
            <v>9</v>
          </cell>
          <cell r="L72" t="str">
            <v>new</v>
          </cell>
        </row>
        <row r="73">
          <cell r="C73" t="str">
            <v>BDAXUSF</v>
          </cell>
          <cell r="D73" t="b">
            <v>1</v>
          </cell>
          <cell r="E73" t="str">
            <v>Byte</v>
          </cell>
          <cell r="G73">
            <v>720</v>
          </cell>
          <cell r="H73" t="b">
            <v>1</v>
          </cell>
          <cell r="I73" t="str">
            <v>0,1</v>
          </cell>
          <cell r="J73" t="str">
            <v>BDAEC is not NULL and BDAEC=1</v>
          </cell>
          <cell r="K73" t="str">
            <v>9</v>
          </cell>
          <cell r="L73" t="str">
            <v>new</v>
          </cell>
        </row>
        <row r="74">
          <cell r="C74" t="str">
            <v>BDAXOTH</v>
          </cell>
          <cell r="D74" t="b">
            <v>1</v>
          </cell>
          <cell r="E74" t="str">
            <v>Byte</v>
          </cell>
          <cell r="G74">
            <v>730</v>
          </cell>
          <cell r="H74" t="b">
            <v>1</v>
          </cell>
          <cell r="I74" t="str">
            <v>0,1</v>
          </cell>
          <cell r="J74" t="str">
            <v>BDAEC is not NULL and BDAEC=1</v>
          </cell>
          <cell r="K74" t="str">
            <v>9</v>
          </cell>
          <cell r="L74" t="str">
            <v>new</v>
          </cell>
        </row>
        <row r="75">
          <cell r="C75" t="str">
            <v>BDSELL</v>
          </cell>
          <cell r="D75" t="b">
            <v>0</v>
          </cell>
          <cell r="E75" t="str">
            <v>Byte</v>
          </cell>
          <cell r="G75">
            <v>740</v>
          </cell>
          <cell r="H75" t="b">
            <v>1</v>
          </cell>
          <cell r="I75" t="str">
            <v>0,1</v>
          </cell>
          <cell r="J75" t="str">
            <v>(BDASDS is not NULL and BDASDS=1) or (BDALOC is not NULL and BDALOC=1) or (BDASM is not NULL and BDASM=1) or (BDAOS is not NULL and BDAOS=1) or (BDAEXT is not NULL or BDAEXT=1)</v>
          </cell>
          <cell r="K75" t="str">
            <v>9</v>
          </cell>
          <cell r="L75" t="str">
            <v>new</v>
          </cell>
        </row>
        <row r="76">
          <cell r="C76" t="str">
            <v>BDBUY</v>
          </cell>
          <cell r="D76" t="b">
            <v>0</v>
          </cell>
          <cell r="E76" t="str">
            <v>Byte</v>
          </cell>
          <cell r="G76">
            <v>750</v>
          </cell>
          <cell r="H76" t="b">
            <v>1</v>
          </cell>
          <cell r="I76" t="str">
            <v>0,1</v>
          </cell>
          <cell r="J76" t="str">
            <v>(BDASDS is not NULL and BDASDS=1) or (BDALOC is not NULL and BDALOC=1) or (BDASM is not NULL and BDASM=1) or (BDAOS is not NULL and BDAOS=1) or (BDAEXT is not NULL or BDAEXT=1)</v>
          </cell>
          <cell r="K76" t="str">
            <v>9</v>
          </cell>
          <cell r="L76" t="str">
            <v>new</v>
          </cell>
        </row>
        <row r="77">
          <cell r="C77" t="str">
            <v>ITSP2</v>
          </cell>
          <cell r="D77" t="b">
            <v>0</v>
          </cell>
          <cell r="E77" t="str">
            <v>Byte</v>
          </cell>
          <cell r="G77">
            <v>760</v>
          </cell>
          <cell r="H77" t="b">
            <v>1</v>
          </cell>
          <cell r="I77" t="str">
            <v>0,1</v>
          </cell>
          <cell r="J77" t="str">
            <v/>
          </cell>
          <cell r="K77" t="str">
            <v/>
          </cell>
          <cell r="L77">
            <v>2019</v>
          </cell>
        </row>
        <row r="78">
          <cell r="C78" t="str">
            <v>ITSPT2</v>
          </cell>
          <cell r="D78" t="b">
            <v>0</v>
          </cell>
          <cell r="E78" t="str">
            <v>Byte</v>
          </cell>
          <cell r="G78">
            <v>770</v>
          </cell>
          <cell r="H78" t="b">
            <v>1</v>
          </cell>
          <cell r="I78" t="str">
            <v>0,1</v>
          </cell>
          <cell r="J78" t="str">
            <v/>
          </cell>
          <cell r="K78" t="str">
            <v/>
          </cell>
          <cell r="L78">
            <v>2019</v>
          </cell>
        </row>
        <row r="79">
          <cell r="C79" t="str">
            <v>ITUST2</v>
          </cell>
          <cell r="D79" t="b">
            <v>0</v>
          </cell>
          <cell r="E79" t="str">
            <v>Byte</v>
          </cell>
          <cell r="G79">
            <v>780</v>
          </cell>
          <cell r="H79" t="b">
            <v>1</v>
          </cell>
          <cell r="I79" t="str">
            <v>0,1</v>
          </cell>
          <cell r="J79" t="str">
            <v/>
          </cell>
          <cell r="K79" t="str">
            <v/>
          </cell>
          <cell r="L79">
            <v>2019</v>
          </cell>
        </row>
        <row r="80">
          <cell r="C80" t="str">
            <v>ITSPRCR2</v>
          </cell>
          <cell r="D80" t="b">
            <v>0</v>
          </cell>
          <cell r="E80" t="str">
            <v>Byte</v>
          </cell>
          <cell r="G80">
            <v>790</v>
          </cell>
          <cell r="H80" t="b">
            <v>1</v>
          </cell>
          <cell r="I80" t="str">
            <v>0,1</v>
          </cell>
          <cell r="J80" t="str">
            <v/>
          </cell>
          <cell r="K80" t="str">
            <v/>
          </cell>
          <cell r="L80">
            <v>2019</v>
          </cell>
        </row>
        <row r="81">
          <cell r="C81" t="str">
            <v>ITSPVAC2</v>
          </cell>
          <cell r="D81" t="b">
            <v>0</v>
          </cell>
          <cell r="E81" t="str">
            <v>Byte</v>
          </cell>
          <cell r="G81">
            <v>800</v>
          </cell>
          <cell r="H81" t="b">
            <v>1</v>
          </cell>
          <cell r="I81" t="str">
            <v>0,1</v>
          </cell>
          <cell r="J81" t="str">
            <v>ITSPRCR2 is not NULL and ITSPRCR2=1</v>
          </cell>
          <cell r="K81" t="str">
            <v>9</v>
          </cell>
          <cell r="L81">
            <v>2019</v>
          </cell>
        </row>
        <row r="82">
          <cell r="C82" t="str">
            <v>ITSPDLA</v>
          </cell>
          <cell r="D82" t="b">
            <v>1</v>
          </cell>
          <cell r="E82" t="str">
            <v>Byte</v>
          </cell>
          <cell r="G82">
            <v>810</v>
          </cell>
          <cell r="H82" t="b">
            <v>1</v>
          </cell>
          <cell r="I82" t="str">
            <v>0,1</v>
          </cell>
          <cell r="J82" t="str">
            <v>ITSPVAC2 is not NULL and ITSPVAC2=1</v>
          </cell>
          <cell r="K82" t="str">
            <v>9</v>
          </cell>
          <cell r="L82" t="str">
            <v>new</v>
          </cell>
        </row>
        <row r="83">
          <cell r="C83" t="str">
            <v>ITSPDLET</v>
          </cell>
          <cell r="D83" t="b">
            <v>1</v>
          </cell>
          <cell r="E83" t="str">
            <v>Byte</v>
          </cell>
          <cell r="G83">
            <v>820</v>
          </cell>
          <cell r="H83" t="b">
            <v>1</v>
          </cell>
          <cell r="I83" t="str">
            <v>0,1</v>
          </cell>
          <cell r="J83" t="str">
            <v>ITSPVAC2 is not NULL and ITSPVAC2=1</v>
          </cell>
          <cell r="K83" t="str">
            <v>9</v>
          </cell>
          <cell r="L83" t="str">
            <v>new</v>
          </cell>
        </row>
        <row r="84">
          <cell r="C84" t="str">
            <v>ITSPDLWE</v>
          </cell>
          <cell r="D84" t="b">
            <v>1</v>
          </cell>
          <cell r="E84" t="str">
            <v>Byte</v>
          </cell>
          <cell r="G84">
            <v>830</v>
          </cell>
          <cell r="H84" t="b">
            <v>1</v>
          </cell>
          <cell r="I84" t="str">
            <v>0,1</v>
          </cell>
          <cell r="J84" t="str">
            <v>ITSPVAC2 is not NULL and ITSPVAC2=1</v>
          </cell>
          <cell r="K84" t="str">
            <v>9</v>
          </cell>
          <cell r="L84" t="str">
            <v>new</v>
          </cell>
        </row>
        <row r="85">
          <cell r="C85" t="str">
            <v>ITSPDSAL</v>
          </cell>
          <cell r="D85" t="b">
            <v>1</v>
          </cell>
          <cell r="E85" t="str">
            <v>Byte</v>
          </cell>
          <cell r="G85">
            <v>840</v>
          </cell>
          <cell r="H85" t="b">
            <v>1</v>
          </cell>
          <cell r="I85" t="str">
            <v>0,1</v>
          </cell>
          <cell r="J85" t="str">
            <v>ITSPVAC2 is not NULL and ITSPVAC2=1</v>
          </cell>
          <cell r="K85" t="str">
            <v>9</v>
          </cell>
          <cell r="L85" t="str">
            <v>new</v>
          </cell>
        </row>
        <row r="86">
          <cell r="C86" t="str">
            <v>IT_OWN</v>
          </cell>
          <cell r="D86" t="b">
            <v>0</v>
          </cell>
          <cell r="E86" t="str">
            <v>Byte</v>
          </cell>
          <cell r="G86">
            <v>850</v>
          </cell>
          <cell r="H86" t="b">
            <v>1</v>
          </cell>
          <cell r="I86" t="str">
            <v>0,1</v>
          </cell>
          <cell r="J86" t="str">
            <v/>
          </cell>
          <cell r="K86" t="str">
            <v/>
          </cell>
          <cell r="L86">
            <v>2019</v>
          </cell>
        </row>
        <row r="87">
          <cell r="C87" t="str">
            <v>IT_EXT</v>
          </cell>
          <cell r="D87" t="b">
            <v>0</v>
          </cell>
          <cell r="E87" t="str">
            <v>Byte</v>
          </cell>
          <cell r="G87">
            <v>860</v>
          </cell>
          <cell r="H87" t="b">
            <v>1</v>
          </cell>
          <cell r="I87" t="str">
            <v>0,1</v>
          </cell>
          <cell r="J87" t="str">
            <v/>
          </cell>
          <cell r="K87" t="str">
            <v/>
          </cell>
          <cell r="L87">
            <v>2019</v>
          </cell>
        </row>
        <row r="88">
          <cell r="C88" t="str">
            <v>IOT</v>
          </cell>
          <cell r="D88" t="b">
            <v>1</v>
          </cell>
          <cell r="E88" t="str">
            <v>Byte</v>
          </cell>
          <cell r="G88">
            <v>870</v>
          </cell>
          <cell r="H88" t="b">
            <v>1</v>
          </cell>
          <cell r="I88" t="str">
            <v>0,1</v>
          </cell>
          <cell r="J88" t="str">
            <v>EMPIUSE is not NULL and EMPIUSE &gt; 0</v>
          </cell>
          <cell r="K88" t="str">
            <v>9</v>
          </cell>
          <cell r="L88" t="str">
            <v>new</v>
          </cell>
        </row>
        <row r="89">
          <cell r="C89" t="str">
            <v>IOTDEC</v>
          </cell>
          <cell r="D89" t="b">
            <v>1</v>
          </cell>
          <cell r="E89" t="str">
            <v>Byte</v>
          </cell>
          <cell r="G89">
            <v>880</v>
          </cell>
          <cell r="H89" t="b">
            <v>1</v>
          </cell>
          <cell r="I89" t="str">
            <v>0,1</v>
          </cell>
          <cell r="J89" t="str">
            <v>IOT is not NULL and IOT=1</v>
          </cell>
          <cell r="K89" t="str">
            <v>9</v>
          </cell>
          <cell r="L89" t="str">
            <v>new</v>
          </cell>
        </row>
        <row r="90">
          <cell r="C90" t="str">
            <v>IOTDCUS</v>
          </cell>
          <cell r="D90" t="b">
            <v>1</v>
          </cell>
          <cell r="E90" t="str">
            <v>Byte</v>
          </cell>
          <cell r="G90">
            <v>890</v>
          </cell>
          <cell r="H90" t="b">
            <v>1</v>
          </cell>
          <cell r="I90" t="str">
            <v>0,1</v>
          </cell>
          <cell r="J90" t="str">
            <v>IOT is not NULL and IOT=1</v>
          </cell>
          <cell r="K90" t="str">
            <v>9</v>
          </cell>
          <cell r="L90" t="str">
            <v>new</v>
          </cell>
        </row>
        <row r="91">
          <cell r="C91" t="str">
            <v>IOTDMTN</v>
          </cell>
          <cell r="D91" t="b">
            <v>1</v>
          </cell>
          <cell r="E91" t="str">
            <v>Byte</v>
          </cell>
          <cell r="G91">
            <v>900</v>
          </cell>
          <cell r="H91" t="b">
            <v>1</v>
          </cell>
          <cell r="I91" t="str">
            <v>0,1</v>
          </cell>
          <cell r="J91" t="str">
            <v>IOT is not NULL and IOT=1</v>
          </cell>
          <cell r="K91" t="str">
            <v>9</v>
          </cell>
          <cell r="L91" t="str">
            <v>new</v>
          </cell>
        </row>
        <row r="92">
          <cell r="C92" t="str">
            <v>IOTDPRD</v>
          </cell>
          <cell r="D92" t="b">
            <v>1</v>
          </cell>
          <cell r="E92" t="str">
            <v>Byte</v>
          </cell>
          <cell r="G92">
            <v>910</v>
          </cell>
          <cell r="H92" t="b">
            <v>1</v>
          </cell>
          <cell r="I92" t="str">
            <v>0,1</v>
          </cell>
          <cell r="J92" t="str">
            <v>IOT is not NULL and IOT=1</v>
          </cell>
          <cell r="K92" t="str">
            <v>9</v>
          </cell>
          <cell r="L92" t="str">
            <v>new</v>
          </cell>
        </row>
        <row r="93">
          <cell r="C93" t="str">
            <v>IOTDOTH</v>
          </cell>
          <cell r="D93" t="b">
            <v>1</v>
          </cell>
          <cell r="E93" t="str">
            <v>Byte</v>
          </cell>
          <cell r="G93">
            <v>920</v>
          </cell>
          <cell r="H93" t="b">
            <v>1</v>
          </cell>
          <cell r="I93" t="str">
            <v>0,1</v>
          </cell>
          <cell r="J93" t="str">
            <v>IOT is not NULL and IOT=1</v>
          </cell>
          <cell r="K93" t="str">
            <v>9</v>
          </cell>
          <cell r="L93" t="str">
            <v>new</v>
          </cell>
        </row>
        <row r="94">
          <cell r="C94" t="str">
            <v>P3D1_OWN</v>
          </cell>
          <cell r="D94" t="b">
            <v>0</v>
          </cell>
          <cell r="E94" t="str">
            <v>Byte</v>
          </cell>
          <cell r="G94">
            <v>930</v>
          </cell>
          <cell r="H94" t="b">
            <v>1</v>
          </cell>
          <cell r="I94" t="str">
            <v>0,1</v>
          </cell>
          <cell r="J94" t="str">
            <v/>
          </cell>
          <cell r="K94" t="str">
            <v/>
          </cell>
          <cell r="L94">
            <v>2018</v>
          </cell>
        </row>
        <row r="95">
          <cell r="C95" t="str">
            <v>P3D1_OTH</v>
          </cell>
          <cell r="D95" t="b">
            <v>0</v>
          </cell>
          <cell r="E95" t="str">
            <v>Byte</v>
          </cell>
          <cell r="G95">
            <v>940</v>
          </cell>
          <cell r="H95" t="b">
            <v>1</v>
          </cell>
          <cell r="I95" t="str">
            <v>0,1</v>
          </cell>
          <cell r="J95" t="str">
            <v/>
          </cell>
          <cell r="K95" t="str">
            <v/>
          </cell>
          <cell r="L95">
            <v>2018</v>
          </cell>
        </row>
        <row r="96">
          <cell r="C96" t="str">
            <v>P3D_PPMS</v>
          </cell>
          <cell r="D96" t="b">
            <v>0</v>
          </cell>
          <cell r="E96" t="str">
            <v>Byte</v>
          </cell>
          <cell r="G96">
            <v>950</v>
          </cell>
          <cell r="H96" t="b">
            <v>1</v>
          </cell>
          <cell r="I96" t="str">
            <v>0,1</v>
          </cell>
          <cell r="J96" t="str">
            <v>(P3D1_OWN is not NULL and P3D1_OWN=1) or (P3D1_OTH is not NULL and P3D1_OTH=1)</v>
          </cell>
          <cell r="K96" t="str">
            <v>9</v>
          </cell>
          <cell r="L96">
            <v>2018</v>
          </cell>
        </row>
        <row r="97">
          <cell r="C97" t="str">
            <v>P3D_PPMI</v>
          </cell>
          <cell r="D97" t="b">
            <v>0</v>
          </cell>
          <cell r="E97" t="str">
            <v>Byte</v>
          </cell>
          <cell r="G97">
            <v>960</v>
          </cell>
          <cell r="H97" t="b">
            <v>1</v>
          </cell>
          <cell r="I97" t="str">
            <v>0,1</v>
          </cell>
          <cell r="J97" t="str">
            <v>(P3D1_OWN is not NULL and P3D1_OWN=1) or (P3D1_OTH is not NULL and P3D1_OTH=1)</v>
          </cell>
          <cell r="K97" t="str">
            <v>9</v>
          </cell>
          <cell r="L97">
            <v>2018</v>
          </cell>
        </row>
        <row r="98">
          <cell r="C98" t="str">
            <v>P3D_PGS</v>
          </cell>
          <cell r="D98" t="b">
            <v>0</v>
          </cell>
          <cell r="E98" t="str">
            <v>Byte</v>
          </cell>
          <cell r="G98">
            <v>970</v>
          </cell>
          <cell r="H98" t="b">
            <v>1</v>
          </cell>
          <cell r="I98" t="str">
            <v>0,1</v>
          </cell>
          <cell r="J98" t="str">
            <v>(P3D1_OWN is not NULL and P3D1_OWN=1) or (P3D1_OTH is not NULL and P3D1_OTH=1)</v>
          </cell>
          <cell r="K98" t="str">
            <v>9</v>
          </cell>
          <cell r="L98">
            <v>2018</v>
          </cell>
        </row>
        <row r="99">
          <cell r="C99" t="str">
            <v>P3D_PGPP</v>
          </cell>
          <cell r="D99" t="b">
            <v>0</v>
          </cell>
          <cell r="E99" t="str">
            <v>Byte</v>
          </cell>
          <cell r="G99">
            <v>980</v>
          </cell>
          <cell r="H99" t="b">
            <v>1</v>
          </cell>
          <cell r="I99" t="str">
            <v>0,1</v>
          </cell>
          <cell r="J99" t="str">
            <v>(P3D1_OWN is not NULL and P3D1_OWN=1) or (P3D1_OTH is not NULL and P3D1_OTH=1)</v>
          </cell>
          <cell r="K99" t="str">
            <v>9</v>
          </cell>
          <cell r="L99">
            <v>2018</v>
          </cell>
        </row>
        <row r="100">
          <cell r="C100" t="str">
            <v>RBTI</v>
          </cell>
          <cell r="D100" t="b">
            <v>0</v>
          </cell>
          <cell r="E100" t="str">
            <v>Byte</v>
          </cell>
          <cell r="G100">
            <v>990</v>
          </cell>
          <cell r="H100" t="b">
            <v>1</v>
          </cell>
          <cell r="I100" t="str">
            <v>0,1</v>
          </cell>
          <cell r="J100" t="str">
            <v/>
          </cell>
          <cell r="K100" t="str">
            <v/>
          </cell>
          <cell r="L100">
            <v>2018</v>
          </cell>
        </row>
        <row r="101">
          <cell r="C101" t="str">
            <v>RBTS</v>
          </cell>
          <cell r="D101" t="b">
            <v>0</v>
          </cell>
          <cell r="E101" t="str">
            <v>Byte</v>
          </cell>
          <cell r="G101">
            <v>1000</v>
          </cell>
          <cell r="H101" t="b">
            <v>1</v>
          </cell>
          <cell r="I101" t="str">
            <v>0,1</v>
          </cell>
          <cell r="J101" t="str">
            <v/>
          </cell>
          <cell r="K101" t="str">
            <v/>
          </cell>
          <cell r="L101">
            <v>2018</v>
          </cell>
        </row>
        <row r="102">
          <cell r="C102" t="str">
            <v>RBTS_SSI</v>
          </cell>
          <cell r="D102" t="b">
            <v>0</v>
          </cell>
          <cell r="E102" t="str">
            <v>Byte</v>
          </cell>
          <cell r="G102">
            <v>1010</v>
          </cell>
          <cell r="H102" t="b">
            <v>1</v>
          </cell>
          <cell r="I102" t="str">
            <v>0,1</v>
          </cell>
          <cell r="J102" t="str">
            <v>RBTS is not NULL and RBTS=1</v>
          </cell>
          <cell r="K102" t="str">
            <v>9</v>
          </cell>
          <cell r="L102">
            <v>2018</v>
          </cell>
        </row>
        <row r="103">
          <cell r="C103" t="str">
            <v>RBTS_TPG</v>
          </cell>
          <cell r="D103" t="b">
            <v>0</v>
          </cell>
          <cell r="E103" t="str">
            <v>Byte</v>
          </cell>
          <cell r="G103">
            <v>1020</v>
          </cell>
          <cell r="H103" t="b">
            <v>1</v>
          </cell>
          <cell r="I103" t="str">
            <v>0,1</v>
          </cell>
          <cell r="J103" t="str">
            <v>RBTS is not NULL and RBTS=1</v>
          </cell>
          <cell r="K103" t="str">
            <v>9</v>
          </cell>
          <cell r="L103">
            <v>2018</v>
          </cell>
        </row>
        <row r="104">
          <cell r="C104" t="str">
            <v>RBTS_CWD</v>
          </cell>
          <cell r="D104" t="b">
            <v>0</v>
          </cell>
          <cell r="E104" t="str">
            <v>Byte</v>
          </cell>
          <cell r="G104">
            <v>1030</v>
          </cell>
          <cell r="H104" t="b">
            <v>1</v>
          </cell>
          <cell r="I104" t="str">
            <v>0,1</v>
          </cell>
          <cell r="J104" t="str">
            <v>RBTS is not NULL and RBTS=1</v>
          </cell>
          <cell r="K104" t="str">
            <v>9</v>
          </cell>
          <cell r="L104">
            <v>2018</v>
          </cell>
        </row>
        <row r="105">
          <cell r="C105" t="str">
            <v>RBTS_WMS</v>
          </cell>
          <cell r="D105" t="b">
            <v>0</v>
          </cell>
          <cell r="E105" t="str">
            <v>Byte</v>
          </cell>
          <cell r="G105">
            <v>1040</v>
          </cell>
          <cell r="H105" t="b">
            <v>1</v>
          </cell>
          <cell r="I105" t="str">
            <v>0,1</v>
          </cell>
          <cell r="J105" t="str">
            <v>RBTS is not NULL and RBTS=1</v>
          </cell>
          <cell r="K105" t="str">
            <v>9</v>
          </cell>
          <cell r="L105">
            <v>2018</v>
          </cell>
        </row>
        <row r="106">
          <cell r="C106" t="str">
            <v>RBTS_AW</v>
          </cell>
          <cell r="D106" t="b">
            <v>0</v>
          </cell>
          <cell r="E106" t="str">
            <v>Byte</v>
          </cell>
          <cell r="G106">
            <v>1050</v>
          </cell>
          <cell r="H106" t="b">
            <v>1</v>
          </cell>
          <cell r="I106" t="str">
            <v>0,1</v>
          </cell>
          <cell r="J106" t="str">
            <v>RBTS is not NULL and RBTS=1</v>
          </cell>
          <cell r="K106" t="str">
            <v>9</v>
          </cell>
          <cell r="L106">
            <v>2018</v>
          </cell>
        </row>
        <row r="107">
          <cell r="C107" t="str">
            <v>RBTS_SC</v>
          </cell>
          <cell r="D107" t="b">
            <v>0</v>
          </cell>
          <cell r="E107" t="str">
            <v>Byte</v>
          </cell>
          <cell r="G107">
            <v>1060</v>
          </cell>
          <cell r="H107" t="b">
            <v>1</v>
          </cell>
          <cell r="I107" t="str">
            <v>0,1</v>
          </cell>
          <cell r="J107" t="str">
            <v>RBTS is not NULL and RBTS=1</v>
          </cell>
          <cell r="K107" t="str">
            <v>9</v>
          </cell>
          <cell r="L107">
            <v>2018</v>
          </cell>
        </row>
        <row r="108">
          <cell r="C108" t="str">
            <v>RBTS_CDR</v>
          </cell>
          <cell r="D108" t="b">
            <v>0</v>
          </cell>
          <cell r="E108" t="str">
            <v>Byte</v>
          </cell>
          <cell r="G108">
            <v>1070</v>
          </cell>
          <cell r="H108" t="b">
            <v>1</v>
          </cell>
          <cell r="I108" t="str">
            <v>0,1</v>
          </cell>
          <cell r="J108" t="str">
            <v>RBTS is not NULL and RBTS=1</v>
          </cell>
          <cell r="K108" t="str">
            <v>9</v>
          </cell>
          <cell r="L108">
            <v>2018</v>
          </cell>
        </row>
      </sheetData>
      <sheetData sheetId="2">
        <row r="2">
          <cell r="A2" t="str">
            <v>(AWS_COWN is not NULL and AWS_COWN=1) and (AWS_CMP is not NULL and AWS_CMP=1)</v>
          </cell>
          <cell r="B2" t="str">
            <v>AWS_COWN=1 and AWS_CMP=1</v>
          </cell>
          <cell r="C2" t="str">
            <v>(AWS_COWN=Blank or AWS_COWN&lt;&gt;1) or (AWS_CMP=Blank or AWS_CMP&lt;&gt;1)</v>
          </cell>
        </row>
        <row r="3">
          <cell r="A3" t="str">
            <v>(AWS_COWN is not NULL and AWS_COWN=1) or (AWS_CMP is not NULL and AWS_CMP=1)</v>
          </cell>
          <cell r="B3" t="str">
            <v>AWS_COWN=1 or AWS_CMP=1</v>
          </cell>
          <cell r="C3" t="str">
            <v>(AWS_COWN=Blank or AWS_COWN&lt;&gt;1) and (AWS_CMP=Blank or AWS_CMP&lt;&gt;1)</v>
          </cell>
        </row>
        <row r="4">
          <cell r="A4" t="str">
            <v>(BDASDS is not NULL and BDASDS=1) or (BDALOC is not NULL and BDALOC=1) or (BDASM is not NULL and BDASM=1) or (BDAOS is not NULL and BDAOS=1)</v>
          </cell>
          <cell r="B4" t="str">
            <v>BDASDS=1 or BDALOC=1 or BDASM=1 or BDAOS=1</v>
          </cell>
          <cell r="C4" t="str">
            <v>(BDASDS=Blank or BDASDS&lt;&gt;1) and (BDALOC=Blank or BDALOC&lt;&gt;1) and (BDASM=Blank or BDASM&lt;&gt;1) and (BDAOS=Blank or BDAOS&lt;&gt;1)</v>
          </cell>
        </row>
        <row r="5">
          <cell r="A5" t="str">
            <v>(BDASDS is not NULL and BDASDS=1) or (BDALOC is not NULL and BDALOC=1) or (BDASM is not NULL and BDASM=1) or (BDAOS is not NULL and BDAOS=1) or (BDAEXT is not NULL or BDAEXT=1)</v>
          </cell>
          <cell r="B5" t="str">
            <v>BDASDS=1 or BDALOC=1 or BDASM=1 or BDAOS=1 or BDAEXT=1</v>
          </cell>
          <cell r="C5" t="str">
            <v>(BDASDS=Blank or BDASDS&lt;&gt;1) and (BDALOC=Blank or BDALOC&lt;&gt;1) and (BDASM=Blank or BDASM&lt;&gt;1) and (BDAOS=Blank or BDAOS&lt;&gt;1) and (BDAEXT=Blank or BDAEXT&lt;&gt;1)</v>
          </cell>
        </row>
        <row r="6">
          <cell r="A6" t="str">
            <v>(BDASDS is NULL or BDASDS=0) and (BDALOC is NULL or BDALOC=0) and (BDASM is NULL or BDASM=0) and (BDAOS is NULL or BDAOS=0) and (BDAEXT is NULL or BDAEXT=0)</v>
          </cell>
          <cell r="B6" t="str">
            <v>(BDASDS=Blank or BDASDS=0) and (BDALOC=Blank or BDALOC=0) and (BDASM=Blank or BDASM=0) and (BDAOS=Blank or BDAOS=0) and (BDAEXT=Blank or BDAEXT=0)</v>
          </cell>
          <cell r="C6" t="str">
            <v>BDASDS=1 or BDALOC=1 or BDASM=1 or BDAOS=1 or BDAEXT=1</v>
          </cell>
        </row>
        <row r="7">
          <cell r="A7" t="str">
            <v>BDAEC is not NULL and BDAEC=1</v>
          </cell>
          <cell r="B7" t="str">
            <v>BDAEC=1</v>
          </cell>
          <cell r="C7" t="str">
            <v>BDAEC=Blank or BDAEC&lt;&gt;1</v>
          </cell>
        </row>
        <row r="8">
          <cell r="A8" t="str">
            <v>(P3D1_OWN is not NULL and P3D1_OWN=1) or (P3D1_OTH is not NULL and P3D1_OTH=1)</v>
          </cell>
          <cell r="B8" t="str">
            <v>P3D1_OWN=1 or P3D1_OTH=1</v>
          </cell>
          <cell r="C8" t="str">
            <v>(P3D1_OWN=Blank or P3D1_OWN&lt;&gt;1) and (P3D1_OTH=Blank or P3D1_OTH&lt;&gt;1)</v>
          </cell>
        </row>
        <row r="9">
          <cell r="A9" t="str">
            <v>AWS_CMP is not NULL and AWS_CMP=1</v>
          </cell>
          <cell r="B9" t="str">
            <v>AWS_CMP=1</v>
          </cell>
          <cell r="C9" t="str">
            <v>AWS_CMP=Blank or AWS_CMP&lt;&gt;1</v>
          </cell>
        </row>
        <row r="10">
          <cell r="A10" t="str">
            <v>AWS_CMPCNT is not NULL and (AWS_CMPCNT=2 or AWS_CMPCNT=3)</v>
          </cell>
          <cell r="B10" t="str">
            <v>AWS_CMPCNT=2 or AWS_CMPCNT=3</v>
          </cell>
          <cell r="C10" t="str">
            <v>AWS_CMPCNT=Blank or (AWS_CMPCNT&lt;&gt;2 and AWS_CMPCNT&lt;&gt;3)</v>
          </cell>
        </row>
        <row r="11">
          <cell r="A11" t="str">
            <v>AXSELL is not NULL and AXSELL=1</v>
          </cell>
          <cell r="B11" t="str">
            <v>AXSELL=1</v>
          </cell>
          <cell r="C11" t="str">
            <v>AXSELL=Blank or AXSELL&lt;&gt;1</v>
          </cell>
        </row>
        <row r="12">
          <cell r="A12" t="str">
            <v>CC is not NULL and CC=1</v>
          </cell>
          <cell r="B12" t="str">
            <v>CC=1</v>
          </cell>
          <cell r="C12" t="str">
            <v>CC=Blank or CC&lt;&gt;1</v>
          </cell>
        </row>
        <row r="13">
          <cell r="A13" t="str">
            <v>EMPIUSE is not NULL and EMPIUSE &gt; 0</v>
          </cell>
          <cell r="B13" t="str">
            <v>EMPIUSE &gt; 0</v>
          </cell>
          <cell r="C13" t="str">
            <v>EMPIUSE = Blank or EMPIUSE = 0</v>
          </cell>
        </row>
        <row r="14">
          <cell r="A14" t="str">
            <v>FIXBB is not NULL and FIXBB=1</v>
          </cell>
          <cell r="B14" t="str">
            <v>FIXBB=1</v>
          </cell>
          <cell r="C14" t="str">
            <v>FIXBB=Blank or FIXBB&lt;&gt;1</v>
          </cell>
        </row>
        <row r="15">
          <cell r="A15" t="str">
            <v>INV4S_AP is not NULL and INV4S_AP=1</v>
          </cell>
          <cell r="B15" t="str">
            <v>INV4S_AP=1</v>
          </cell>
          <cell r="C15" t="str">
            <v>INV4S_AP=Blank or INV4S_AP&lt;&gt;1</v>
          </cell>
        </row>
        <row r="16">
          <cell r="A16" t="str">
            <v>IOT is not NULL and IOT=1</v>
          </cell>
          <cell r="B16" t="str">
            <v>IOT=1</v>
          </cell>
          <cell r="C16" t="str">
            <v>IOT=Blank or IOT&lt;&gt;1</v>
          </cell>
        </row>
        <row r="17">
          <cell r="A17" t="str">
            <v>ITSPRCR2 is not NULL and ITSPRCR2=1</v>
          </cell>
          <cell r="B17" t="str">
            <v>ITSPRCR2=1</v>
          </cell>
          <cell r="C17" t="str">
            <v>ITSPRCR2=Blank or ITSPRCR2&lt;&gt;1</v>
          </cell>
        </row>
        <row r="18">
          <cell r="A18" t="str">
            <v>ITSPVAC2 is not NULL and ITSPVAC2=1</v>
          </cell>
          <cell r="B18" t="str">
            <v>ITSPVAC2=1</v>
          </cell>
          <cell r="C18" t="str">
            <v>ITSPVAC2=Blank or ITSPVAC2&lt;&gt;1</v>
          </cell>
        </row>
        <row r="19">
          <cell r="A19" t="str">
            <v>PMD is not NULL and PMD=1</v>
          </cell>
          <cell r="B19" t="str">
            <v>PMD=1</v>
          </cell>
          <cell r="C19" t="str">
            <v>PMD=Blank or PMD&lt;&gt;1</v>
          </cell>
        </row>
        <row r="20">
          <cell r="A20" t="str">
            <v>RBTS is not NULL and RBTS=1</v>
          </cell>
          <cell r="B20" t="str">
            <v>RBTS=1</v>
          </cell>
          <cell r="C20" t="str">
            <v>RBTS=Blank or RBTS&lt;&gt;1</v>
          </cell>
        </row>
        <row r="21">
          <cell r="A21" t="str">
            <v>WEB is not NULL and WEB=1</v>
          </cell>
          <cell r="B21" t="str">
            <v>WEB=1</v>
          </cell>
          <cell r="C21" t="str">
            <v>WEB=Blank or WEB&lt;&gt;1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stat.it/produzione-editoriale/turism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043BB-726B-4F30-BA82-114CE993B160}">
  <dimension ref="A3:F16"/>
  <sheetViews>
    <sheetView showGridLines="0" tabSelected="1" zoomScaleNormal="100" workbookViewId="0">
      <selection activeCell="A8" sqref="A8"/>
    </sheetView>
  </sheetViews>
  <sheetFormatPr defaultRowHeight="15" x14ac:dyDescent="0.25"/>
  <cols>
    <col min="1" max="1" width="15.85546875" customWidth="1"/>
    <col min="2" max="2" width="3" customWidth="1"/>
    <col min="3" max="3" width="131.85546875" customWidth="1"/>
  </cols>
  <sheetData>
    <row r="3" spans="1:6" ht="18" x14ac:dyDescent="0.25">
      <c r="C3" s="18" t="s">
        <v>5</v>
      </c>
    </row>
    <row r="4" spans="1:6" ht="48.95" customHeight="1" x14ac:dyDescent="0.5">
      <c r="B4" s="12" t="s">
        <v>12</v>
      </c>
      <c r="C4" s="8"/>
      <c r="D4" s="4"/>
      <c r="E4" s="4"/>
      <c r="F4" s="4"/>
    </row>
    <row r="5" spans="1:6" x14ac:dyDescent="0.25">
      <c r="A5" s="11"/>
      <c r="B5" s="34">
        <v>1</v>
      </c>
      <c r="C5" s="35" t="s">
        <v>57</v>
      </c>
    </row>
    <row r="6" spans="1:6" x14ac:dyDescent="0.25">
      <c r="A6" s="13"/>
      <c r="B6" s="36">
        <v>2</v>
      </c>
      <c r="C6" s="35" t="s">
        <v>60</v>
      </c>
    </row>
    <row r="7" spans="1:6" x14ac:dyDescent="0.25">
      <c r="B7" s="37">
        <v>3</v>
      </c>
      <c r="C7" s="35" t="s">
        <v>62</v>
      </c>
    </row>
    <row r="8" spans="1:6" x14ac:dyDescent="0.25">
      <c r="B8" s="37">
        <v>4</v>
      </c>
      <c r="C8" s="35" t="s">
        <v>69</v>
      </c>
    </row>
    <row r="9" spans="1:6" x14ac:dyDescent="0.25">
      <c r="B9" s="37">
        <v>5</v>
      </c>
      <c r="C9" s="35" t="s">
        <v>58</v>
      </c>
    </row>
    <row r="10" spans="1:6" x14ac:dyDescent="0.25">
      <c r="B10" s="37">
        <v>6</v>
      </c>
      <c r="C10" s="35" t="s">
        <v>65</v>
      </c>
    </row>
    <row r="11" spans="1:6" x14ac:dyDescent="0.25">
      <c r="B11" s="37">
        <v>7</v>
      </c>
      <c r="C11" s="35" t="s">
        <v>68</v>
      </c>
    </row>
    <row r="12" spans="1:6" x14ac:dyDescent="0.25">
      <c r="B12" s="17"/>
      <c r="C12" s="17"/>
    </row>
    <row r="14" spans="1:6" x14ac:dyDescent="0.25">
      <c r="A14" s="5" t="s">
        <v>6</v>
      </c>
      <c r="C14" s="40" t="s">
        <v>59</v>
      </c>
    </row>
    <row r="15" spans="1:6" x14ac:dyDescent="0.25">
      <c r="A15" s="6"/>
    </row>
    <row r="16" spans="1:6" x14ac:dyDescent="0.25">
      <c r="A16" s="7" t="s">
        <v>7</v>
      </c>
      <c r="C16" s="20" t="s">
        <v>70</v>
      </c>
    </row>
  </sheetData>
  <hyperlinks>
    <hyperlink ref="B5:C5" location="'1'!A1" display="1a" xr:uid="{C6F79BF8-3E7A-4AFD-B1C4-91300D114D41}"/>
    <hyperlink ref="B7:C7" location="'3'!A1" display="'3'!A1" xr:uid="{2EDEA92B-89B0-4419-9DC1-A0629E8DB0FF}"/>
    <hyperlink ref="B8:C8" location="'4'!A1" display="'4'!A1" xr:uid="{69498AD0-E254-41B1-B48D-65565AEF4B04}"/>
    <hyperlink ref="B9:C9" location="'5'!A1" display="'5'!A1" xr:uid="{31EE597F-BD9B-4609-9EEA-F73B3DE6985D}"/>
    <hyperlink ref="C16" r:id="rId1" xr:uid="{42BCCB6A-71D9-44E0-9D51-7BA71C839241}"/>
    <hyperlink ref="B10" location="'6'!A1" display="'6'!A1" xr:uid="{FF83C63F-294C-4F9A-ABC4-D5CF26E536E5}"/>
    <hyperlink ref="B5" location="'1'!A1" display="'1'!A1" xr:uid="{C97060AC-9874-4570-BC23-25B52CCAA65E}"/>
    <hyperlink ref="B6" location="'2'!A1" display="'2'!A1" xr:uid="{997A4FDC-F81C-4D48-94A7-A3DCA249BCFA}"/>
    <hyperlink ref="B7" location="'3 '!A1" display="'3 '!A1" xr:uid="{1CE2E100-5B80-46F9-885C-CF5C4CE86D27}"/>
    <hyperlink ref="B8" location="'4 '!A1" display="'4 '!A1" xr:uid="{9E4D4D31-EC31-40D5-B614-6E3E3E42F742}"/>
    <hyperlink ref="B9" location="'5'!A1" display="'5'!A1" xr:uid="{6C2F05F2-40CD-4C88-B4A9-3859673AA185}"/>
    <hyperlink ref="B11" location="'7'!A1" display="'7'!A1" xr:uid="{72A8C2EE-0BB1-4006-88AD-80A62DA67D7C}"/>
    <hyperlink ref="C5" location="'1'!A1" display="Presenze negli esercizi ricettivi e quota di stranieri" xr:uid="{16E9EB01-1E50-4B04-8A50-B2659AD70D57}"/>
    <hyperlink ref="C7" location="'3 '!A1" display="Presenze negli esercizi ricettivi dei principali paesi europei per provenienza dei clienti" xr:uid="{1B05E74A-53D2-4230-906D-54A63186DDBE}"/>
    <hyperlink ref="C8" location="'4 '!A1" display="Distribuzione delle presenze dei principali paesi esteri di provenienza " xr:uid="{57BC7DA5-0B65-42B0-84EA-AE9330E83502}"/>
    <hyperlink ref="C9" location="'5'!A1" display="Distribuzione regionale delle presenze turistiche per provenienza dei clienti" xr:uid="{E489EFFB-EF60-4521-827A-ACC5562D3073}"/>
    <hyperlink ref="C6" location="'2'!A1" display="Rilevanza della voce “viaggi” nel commercio internazionale di servizi" xr:uid="{F382005F-6289-46E8-BE0B-51FDB1F6F729}"/>
    <hyperlink ref="C10" location="'6'!A1" display="Notti negli alloggi prenotate su piattaforma e quota di stranieri" xr:uid="{2F401809-B8BA-4D2D-981C-89809B84B455}"/>
    <hyperlink ref="C11" location="'7'!A1" display="Distribuzione per paese delle notti negli alloggi prenotate su piattaforma nell'Ue27" xr:uid="{B01D9C93-ADB5-48EE-8C62-F910C5AD924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D7352-E853-4CC4-A2FD-280E7D88ECB8}">
  <dimension ref="A1:H121"/>
  <sheetViews>
    <sheetView zoomScaleNormal="100" workbookViewId="0">
      <selection activeCell="A2" sqref="A2"/>
    </sheetView>
  </sheetViews>
  <sheetFormatPr defaultRowHeight="15" x14ac:dyDescent="0.25"/>
  <cols>
    <col min="1" max="1" width="11.140625" customWidth="1"/>
    <col min="3" max="3" width="9.5703125" customWidth="1"/>
  </cols>
  <sheetData>
    <row r="1" spans="1:8" ht="33.75" customHeight="1" x14ac:dyDescent="0.25">
      <c r="B1" s="8" t="s">
        <v>11</v>
      </c>
    </row>
    <row r="2" spans="1:8" x14ac:dyDescent="0.25">
      <c r="A2" s="9" t="s">
        <v>0</v>
      </c>
    </row>
    <row r="4" spans="1:8" x14ac:dyDescent="0.25">
      <c r="A4" s="1" t="s">
        <v>14</v>
      </c>
    </row>
    <row r="5" spans="1:8" ht="34.5" customHeight="1" x14ac:dyDescent="0.25">
      <c r="A5" s="16" t="s">
        <v>15</v>
      </c>
      <c r="B5" s="51" t="s">
        <v>16</v>
      </c>
      <c r="C5" s="51" t="s">
        <v>17</v>
      </c>
      <c r="D5" s="51" t="s">
        <v>18</v>
      </c>
      <c r="E5" s="16"/>
      <c r="F5" s="43"/>
      <c r="G5" s="41"/>
    </row>
    <row r="6" spans="1:8" x14ac:dyDescent="0.25">
      <c r="A6" s="16">
        <v>1924</v>
      </c>
      <c r="B6" s="52">
        <v>32503</v>
      </c>
      <c r="C6" s="52"/>
      <c r="D6" s="53">
        <v>26.857600000000001</v>
      </c>
      <c r="E6" s="16"/>
      <c r="F6" s="41"/>
      <c r="G6" s="41"/>
    </row>
    <row r="7" spans="1:8" x14ac:dyDescent="0.25">
      <c r="A7" s="16">
        <v>1925</v>
      </c>
      <c r="B7" s="52">
        <v>27032</v>
      </c>
      <c r="C7" s="52"/>
      <c r="D7" s="53">
        <v>29.143699999999999</v>
      </c>
      <c r="E7" s="16"/>
      <c r="F7" s="41"/>
      <c r="G7" s="41"/>
      <c r="H7" s="2"/>
    </row>
    <row r="8" spans="1:8" x14ac:dyDescent="0.25">
      <c r="A8" s="16">
        <v>1926</v>
      </c>
      <c r="B8" s="52">
        <v>25407</v>
      </c>
      <c r="C8" s="52"/>
      <c r="D8" s="53">
        <v>22.2927</v>
      </c>
      <c r="E8" s="16"/>
      <c r="F8" s="41"/>
      <c r="G8" s="41"/>
      <c r="H8" s="2"/>
    </row>
    <row r="9" spans="1:8" x14ac:dyDescent="0.25">
      <c r="A9" s="16">
        <v>1927</v>
      </c>
      <c r="B9" s="52">
        <v>23544</v>
      </c>
      <c r="C9" s="52"/>
      <c r="D9" s="53">
        <v>22.974900000000002</v>
      </c>
      <c r="E9" s="16"/>
      <c r="F9" s="41"/>
      <c r="G9" s="41"/>
      <c r="H9" s="2"/>
    </row>
    <row r="10" spans="1:8" x14ac:dyDescent="0.25">
      <c r="A10" s="16">
        <v>1928</v>
      </c>
      <c r="B10" s="52">
        <v>24297</v>
      </c>
      <c r="C10" s="52"/>
      <c r="D10" s="53">
        <v>20.985299999999999</v>
      </c>
      <c r="E10" s="16"/>
      <c r="F10" s="41"/>
      <c r="G10" s="41"/>
      <c r="H10" s="2"/>
    </row>
    <row r="11" spans="1:8" x14ac:dyDescent="0.25">
      <c r="A11" s="16">
        <v>1929</v>
      </c>
      <c r="B11" s="52">
        <v>24352</v>
      </c>
      <c r="C11" s="52"/>
      <c r="D11" s="53">
        <v>21.423300000000001</v>
      </c>
      <c r="E11" s="16"/>
      <c r="F11" s="41"/>
      <c r="G11" s="41"/>
      <c r="H11" s="2"/>
    </row>
    <row r="12" spans="1:8" x14ac:dyDescent="0.25">
      <c r="A12" s="16">
        <v>1930</v>
      </c>
      <c r="B12" s="52">
        <v>36806</v>
      </c>
      <c r="C12" s="52"/>
      <c r="D12" s="53">
        <v>22.8843</v>
      </c>
      <c r="E12" s="16"/>
      <c r="F12" s="41"/>
      <c r="G12" s="41"/>
      <c r="H12" s="2"/>
    </row>
    <row r="13" spans="1:8" x14ac:dyDescent="0.25">
      <c r="A13" s="16">
        <v>1931</v>
      </c>
      <c r="B13" s="52">
        <v>37555</v>
      </c>
      <c r="C13" s="52"/>
      <c r="D13" s="53">
        <v>21.729500000000002</v>
      </c>
      <c r="E13" s="16"/>
      <c r="F13" s="41"/>
      <c r="G13" s="41"/>
      <c r="H13" s="2"/>
    </row>
    <row r="14" spans="1:8" x14ac:dyDescent="0.25">
      <c r="A14" s="16">
        <v>1932</v>
      </c>
      <c r="B14" s="52">
        <v>37294</v>
      </c>
      <c r="C14" s="52"/>
      <c r="D14" s="53">
        <v>18.209900000000001</v>
      </c>
      <c r="E14" s="16"/>
      <c r="F14" s="41"/>
      <c r="G14" s="41"/>
      <c r="H14" s="2"/>
    </row>
    <row r="15" spans="1:8" x14ac:dyDescent="0.25">
      <c r="A15" s="16">
        <v>1933</v>
      </c>
      <c r="B15" s="52">
        <v>41671</v>
      </c>
      <c r="C15" s="52"/>
      <c r="D15" s="53">
        <v>20.3477</v>
      </c>
      <c r="E15" s="16"/>
      <c r="F15" s="41"/>
      <c r="G15" s="41"/>
      <c r="H15" s="2"/>
    </row>
    <row r="16" spans="1:8" x14ac:dyDescent="0.25">
      <c r="A16" s="16">
        <v>1934</v>
      </c>
      <c r="B16" s="52">
        <v>41723</v>
      </c>
      <c r="C16" s="52"/>
      <c r="D16" s="53">
        <v>19.953700000000001</v>
      </c>
      <c r="E16" s="16"/>
      <c r="F16" s="41"/>
      <c r="G16" s="41"/>
      <c r="H16" s="2"/>
    </row>
    <row r="17" spans="1:8" x14ac:dyDescent="0.25">
      <c r="A17" s="16">
        <v>1935</v>
      </c>
      <c r="B17" s="52">
        <v>40246</v>
      </c>
      <c r="C17" s="52"/>
      <c r="D17" s="53">
        <v>19.102499999999999</v>
      </c>
      <c r="E17" s="16"/>
      <c r="F17" s="41"/>
      <c r="G17" s="41"/>
      <c r="H17" s="2"/>
    </row>
    <row r="18" spans="1:8" x14ac:dyDescent="0.25">
      <c r="A18" s="16">
        <v>1936</v>
      </c>
      <c r="B18" s="52">
        <v>42317</v>
      </c>
      <c r="C18" s="52"/>
      <c r="D18" s="53">
        <v>20.535499999999999</v>
      </c>
      <c r="E18" s="16"/>
      <c r="F18" s="41"/>
      <c r="G18" s="41"/>
      <c r="H18" s="2"/>
    </row>
    <row r="19" spans="1:8" x14ac:dyDescent="0.25">
      <c r="A19" s="16">
        <v>1937</v>
      </c>
      <c r="B19" s="52">
        <v>49429</v>
      </c>
      <c r="C19" s="52"/>
      <c r="D19" s="53">
        <v>26.150200000000002</v>
      </c>
      <c r="E19" s="16"/>
      <c r="F19" s="41"/>
      <c r="G19" s="41"/>
      <c r="H19" s="2"/>
    </row>
    <row r="20" spans="1:8" x14ac:dyDescent="0.25">
      <c r="A20" s="16">
        <v>1938</v>
      </c>
      <c r="B20" s="52">
        <v>52077</v>
      </c>
      <c r="C20" s="52"/>
      <c r="D20" s="53">
        <v>23.258400000000002</v>
      </c>
      <c r="E20" s="16"/>
      <c r="F20" s="41"/>
      <c r="G20" s="41"/>
      <c r="H20" s="2"/>
    </row>
    <row r="21" spans="1:8" x14ac:dyDescent="0.25">
      <c r="A21" s="16">
        <v>1939</v>
      </c>
      <c r="B21" s="52"/>
      <c r="C21" s="52"/>
      <c r="D21" s="53"/>
      <c r="E21" s="16"/>
      <c r="F21" s="41"/>
      <c r="G21" s="41"/>
    </row>
    <row r="22" spans="1:8" x14ac:dyDescent="0.25">
      <c r="A22" s="16">
        <v>1940</v>
      </c>
      <c r="B22" s="52"/>
      <c r="C22" s="52"/>
      <c r="D22" s="53"/>
      <c r="E22" s="16"/>
      <c r="F22" s="41"/>
      <c r="G22" s="41"/>
    </row>
    <row r="23" spans="1:8" x14ac:dyDescent="0.25">
      <c r="A23" s="16">
        <v>1941</v>
      </c>
      <c r="B23" s="52"/>
      <c r="C23" s="52"/>
      <c r="D23" s="53"/>
      <c r="E23" s="16"/>
      <c r="F23" s="41"/>
      <c r="G23" s="41"/>
    </row>
    <row r="24" spans="1:8" x14ac:dyDescent="0.25">
      <c r="A24" s="16">
        <v>1942</v>
      </c>
      <c r="B24" s="52"/>
      <c r="C24" s="52"/>
      <c r="D24" s="53"/>
      <c r="E24" s="16"/>
      <c r="F24" s="41"/>
      <c r="G24" s="41"/>
    </row>
    <row r="25" spans="1:8" x14ac:dyDescent="0.25">
      <c r="A25" s="16">
        <v>1943</v>
      </c>
      <c r="B25" s="52"/>
      <c r="C25" s="52"/>
      <c r="D25" s="53"/>
      <c r="E25" s="16"/>
      <c r="F25" s="41"/>
      <c r="G25" s="41"/>
    </row>
    <row r="26" spans="1:8" x14ac:dyDescent="0.25">
      <c r="A26" s="16">
        <v>1944</v>
      </c>
      <c r="B26" s="52"/>
      <c r="C26" s="52"/>
      <c r="D26" s="53"/>
      <c r="E26" s="16"/>
      <c r="F26" s="41"/>
      <c r="G26" s="41"/>
    </row>
    <row r="27" spans="1:8" x14ac:dyDescent="0.25">
      <c r="A27" s="16">
        <v>1945</v>
      </c>
      <c r="B27" s="52"/>
      <c r="C27" s="52"/>
      <c r="D27" s="53"/>
      <c r="E27" s="16"/>
      <c r="F27" s="41"/>
      <c r="G27" s="41"/>
    </row>
    <row r="28" spans="1:8" x14ac:dyDescent="0.25">
      <c r="A28" s="16">
        <v>1946</v>
      </c>
      <c r="B28" s="52"/>
      <c r="C28" s="52"/>
      <c r="D28" s="53"/>
      <c r="E28" s="16"/>
      <c r="F28" s="41"/>
      <c r="G28" s="41"/>
    </row>
    <row r="29" spans="1:8" x14ac:dyDescent="0.25">
      <c r="A29" s="16">
        <v>1947</v>
      </c>
      <c r="B29" s="52"/>
      <c r="C29" s="52"/>
      <c r="D29" s="53"/>
      <c r="E29" s="16"/>
      <c r="F29" s="41"/>
      <c r="G29" s="41"/>
    </row>
    <row r="30" spans="1:8" x14ac:dyDescent="0.25">
      <c r="A30" s="16">
        <v>1948</v>
      </c>
      <c r="B30" s="52"/>
      <c r="C30" s="52"/>
      <c r="D30" s="53"/>
      <c r="E30" s="16"/>
      <c r="F30" s="41"/>
      <c r="G30" s="41"/>
    </row>
    <row r="31" spans="1:8" x14ac:dyDescent="0.25">
      <c r="A31" s="16">
        <v>1949</v>
      </c>
      <c r="B31" s="52"/>
      <c r="C31" s="52"/>
      <c r="D31" s="53"/>
      <c r="E31" s="16"/>
      <c r="F31" s="41"/>
      <c r="G31" s="41"/>
    </row>
    <row r="32" spans="1:8" x14ac:dyDescent="0.25">
      <c r="A32" s="16">
        <v>1950</v>
      </c>
      <c r="B32" s="52"/>
      <c r="C32" s="52"/>
      <c r="D32" s="53"/>
      <c r="E32" s="16"/>
      <c r="F32" s="41"/>
      <c r="G32" s="41"/>
    </row>
    <row r="33" spans="1:7" x14ac:dyDescent="0.25">
      <c r="A33" s="16">
        <v>1951</v>
      </c>
      <c r="B33" s="52"/>
      <c r="C33" s="52"/>
      <c r="D33" s="53"/>
      <c r="E33" s="16"/>
      <c r="F33" s="41"/>
      <c r="G33" s="41"/>
    </row>
    <row r="34" spans="1:7" x14ac:dyDescent="0.25">
      <c r="A34" s="16">
        <v>1952</v>
      </c>
      <c r="B34" s="52"/>
      <c r="C34" s="52"/>
      <c r="D34" s="53"/>
      <c r="E34" s="16"/>
      <c r="F34" s="41"/>
      <c r="G34" s="41"/>
    </row>
    <row r="35" spans="1:7" x14ac:dyDescent="0.25">
      <c r="A35" s="16">
        <v>1953</v>
      </c>
      <c r="B35" s="52"/>
      <c r="C35" s="52"/>
      <c r="D35" s="53"/>
      <c r="E35" s="16"/>
      <c r="F35" s="41"/>
      <c r="G35" s="41"/>
    </row>
    <row r="36" spans="1:7" x14ac:dyDescent="0.25">
      <c r="A36" s="16">
        <v>1954</v>
      </c>
      <c r="B36" s="52"/>
      <c r="C36" s="52"/>
      <c r="D36" s="53"/>
      <c r="E36" s="16"/>
      <c r="F36" s="41"/>
      <c r="G36" s="41"/>
    </row>
    <row r="37" spans="1:7" x14ac:dyDescent="0.25">
      <c r="A37" s="16">
        <v>1955</v>
      </c>
      <c r="B37" s="52"/>
      <c r="C37" s="52"/>
      <c r="D37" s="53"/>
      <c r="E37" s="16"/>
      <c r="F37" s="41"/>
      <c r="G37" s="41"/>
    </row>
    <row r="38" spans="1:7" x14ac:dyDescent="0.25">
      <c r="A38" s="16">
        <v>1956</v>
      </c>
      <c r="B38" s="52">
        <v>52631</v>
      </c>
      <c r="C38" s="52"/>
      <c r="D38" s="53">
        <v>31.7102</v>
      </c>
      <c r="E38" s="16"/>
      <c r="F38" s="41"/>
      <c r="G38" s="41"/>
    </row>
    <row r="39" spans="1:7" x14ac:dyDescent="0.25">
      <c r="A39" s="16">
        <v>1957</v>
      </c>
      <c r="B39" s="52">
        <v>63959</v>
      </c>
      <c r="C39" s="52"/>
      <c r="D39" s="53">
        <v>36.208799999999997</v>
      </c>
      <c r="E39" s="16"/>
      <c r="F39" s="41"/>
      <c r="G39" s="41"/>
    </row>
    <row r="40" spans="1:7" x14ac:dyDescent="0.25">
      <c r="A40" s="16">
        <v>1958</v>
      </c>
      <c r="B40" s="52">
        <v>66318</v>
      </c>
      <c r="C40" s="52">
        <v>110005</v>
      </c>
      <c r="D40" s="53">
        <v>27.612400000000001</v>
      </c>
      <c r="E40" s="16"/>
      <c r="F40" s="41"/>
      <c r="G40" s="41"/>
    </row>
    <row r="41" spans="1:7" x14ac:dyDescent="0.25">
      <c r="A41" s="16">
        <v>1959</v>
      </c>
      <c r="B41" s="52">
        <v>70473</v>
      </c>
      <c r="C41" s="52">
        <v>124947</v>
      </c>
      <c r="D41" s="53">
        <v>26.5855</v>
      </c>
      <c r="E41" s="16"/>
      <c r="F41" s="41"/>
      <c r="G41" s="41"/>
    </row>
    <row r="42" spans="1:7" x14ac:dyDescent="0.25">
      <c r="A42" s="16">
        <v>1960</v>
      </c>
      <c r="B42" s="52">
        <v>74522</v>
      </c>
      <c r="C42" s="52">
        <v>132436</v>
      </c>
      <c r="D42" s="53">
        <v>27.6904</v>
      </c>
      <c r="E42" s="16"/>
      <c r="F42" s="41"/>
      <c r="G42" s="41"/>
    </row>
    <row r="43" spans="1:7" x14ac:dyDescent="0.25">
      <c r="A43" s="16">
        <v>1961</v>
      </c>
      <c r="B43" s="52">
        <v>83064</v>
      </c>
      <c r="C43" s="52">
        <v>144186</v>
      </c>
      <c r="D43" s="53">
        <v>28.8415</v>
      </c>
      <c r="E43" s="16"/>
      <c r="F43" s="41"/>
      <c r="G43" s="41"/>
    </row>
    <row r="44" spans="1:7" x14ac:dyDescent="0.25">
      <c r="A44" s="16">
        <v>1962</v>
      </c>
      <c r="B44" s="52">
        <v>91053</v>
      </c>
      <c r="C44" s="52">
        <v>161043</v>
      </c>
      <c r="D44" s="53">
        <v>30.6968</v>
      </c>
      <c r="E44" s="16"/>
      <c r="F44" s="41"/>
      <c r="G44" s="41"/>
    </row>
    <row r="45" spans="1:7" x14ac:dyDescent="0.25">
      <c r="A45" s="16">
        <v>1963</v>
      </c>
      <c r="B45" s="52">
        <v>94718</v>
      </c>
      <c r="C45" s="52">
        <v>167230</v>
      </c>
      <c r="D45" s="53">
        <v>30.073599999999999</v>
      </c>
      <c r="E45" s="16"/>
      <c r="F45" s="41"/>
      <c r="G45" s="41"/>
    </row>
    <row r="46" spans="1:7" x14ac:dyDescent="0.25">
      <c r="A46" s="16">
        <v>1964</v>
      </c>
      <c r="B46" s="52">
        <v>95028</v>
      </c>
      <c r="C46" s="52">
        <v>171839</v>
      </c>
      <c r="D46" s="53">
        <v>30.149699999999999</v>
      </c>
      <c r="E46" s="16"/>
      <c r="F46" s="41"/>
      <c r="G46" s="41"/>
    </row>
    <row r="47" spans="1:7" x14ac:dyDescent="0.25">
      <c r="A47" s="16">
        <v>1965</v>
      </c>
      <c r="B47" s="52">
        <v>97535</v>
      </c>
      <c r="C47" s="52">
        <v>180719</v>
      </c>
      <c r="D47" s="53">
        <v>30.4788</v>
      </c>
      <c r="E47" s="16"/>
      <c r="F47" s="41"/>
      <c r="G47" s="41"/>
    </row>
    <row r="48" spans="1:7" x14ac:dyDescent="0.25">
      <c r="A48" s="16">
        <v>1966</v>
      </c>
      <c r="B48" s="52">
        <v>105821</v>
      </c>
      <c r="C48" s="52">
        <v>198805</v>
      </c>
      <c r="D48" s="53">
        <v>31.631</v>
      </c>
      <c r="E48" s="16"/>
      <c r="F48" s="41"/>
      <c r="G48" s="41"/>
    </row>
    <row r="49" spans="1:7" x14ac:dyDescent="0.25">
      <c r="A49" s="16">
        <v>1967</v>
      </c>
      <c r="B49" s="52">
        <v>108611</v>
      </c>
      <c r="C49" s="52">
        <v>207314</v>
      </c>
      <c r="D49" s="53">
        <v>29.443200000000001</v>
      </c>
      <c r="E49" s="16"/>
      <c r="F49" s="41"/>
      <c r="G49" s="41"/>
    </row>
    <row r="50" spans="1:7" x14ac:dyDescent="0.25">
      <c r="A50" s="16">
        <v>1968</v>
      </c>
      <c r="B50" s="52">
        <v>110405</v>
      </c>
      <c r="C50" s="52">
        <v>214321</v>
      </c>
      <c r="D50" s="53">
        <v>28.6159</v>
      </c>
      <c r="E50" s="16"/>
      <c r="F50" s="41"/>
      <c r="G50" s="41"/>
    </row>
    <row r="51" spans="1:7" x14ac:dyDescent="0.25">
      <c r="A51" s="16">
        <v>1969</v>
      </c>
      <c r="B51" s="52">
        <v>118063</v>
      </c>
      <c r="C51" s="52">
        <v>230006</v>
      </c>
      <c r="D51" s="53">
        <v>28.817900000000002</v>
      </c>
      <c r="E51" s="16"/>
      <c r="F51" s="41"/>
      <c r="G51" s="41"/>
    </row>
    <row r="52" spans="1:7" x14ac:dyDescent="0.25">
      <c r="A52" s="16">
        <v>1970</v>
      </c>
      <c r="B52" s="52">
        <v>125366</v>
      </c>
      <c r="C52" s="52">
        <v>244258</v>
      </c>
      <c r="D52" s="53">
        <v>28.361699999999999</v>
      </c>
      <c r="E52" s="16"/>
      <c r="F52" s="41"/>
      <c r="G52" s="41"/>
    </row>
    <row r="53" spans="1:7" x14ac:dyDescent="0.25">
      <c r="A53" s="16">
        <v>1971</v>
      </c>
      <c r="B53" s="52">
        <v>128667</v>
      </c>
      <c r="C53" s="52">
        <v>255390</v>
      </c>
      <c r="D53" s="53">
        <v>27.590699999999998</v>
      </c>
      <c r="E53" s="16"/>
      <c r="F53" s="41"/>
      <c r="G53" s="41"/>
    </row>
    <row r="54" spans="1:7" x14ac:dyDescent="0.25">
      <c r="A54" s="16">
        <v>1972</v>
      </c>
      <c r="B54" s="52">
        <v>132325</v>
      </c>
      <c r="C54" s="52">
        <v>264843</v>
      </c>
      <c r="D54" s="53">
        <v>27.607199999999999</v>
      </c>
      <c r="E54" s="16"/>
      <c r="F54" s="41"/>
      <c r="G54" s="41"/>
    </row>
    <row r="55" spans="1:7" x14ac:dyDescent="0.25">
      <c r="A55" s="16">
        <v>1973</v>
      </c>
      <c r="B55" s="52">
        <v>133560</v>
      </c>
      <c r="C55" s="52">
        <v>274276</v>
      </c>
      <c r="D55" s="53">
        <v>26.710999999999999</v>
      </c>
      <c r="E55" s="16"/>
      <c r="F55" s="41"/>
      <c r="G55" s="41"/>
    </row>
    <row r="56" spans="1:7" x14ac:dyDescent="0.25">
      <c r="A56" s="16">
        <v>1974</v>
      </c>
      <c r="B56" s="52">
        <v>134093</v>
      </c>
      <c r="C56" s="52">
        <v>277712</v>
      </c>
      <c r="D56" s="53">
        <v>25.291799999999999</v>
      </c>
      <c r="E56" s="16"/>
      <c r="F56" s="41"/>
      <c r="G56" s="41"/>
    </row>
    <row r="57" spans="1:7" x14ac:dyDescent="0.25">
      <c r="A57" s="16">
        <v>1975</v>
      </c>
      <c r="B57" s="52">
        <v>139653</v>
      </c>
      <c r="C57" s="52">
        <v>291383</v>
      </c>
      <c r="D57" s="53">
        <v>25.389600000000002</v>
      </c>
      <c r="E57" s="16"/>
      <c r="F57" s="41"/>
      <c r="G57" s="41"/>
    </row>
    <row r="58" spans="1:7" x14ac:dyDescent="0.25">
      <c r="A58" s="16">
        <v>1976</v>
      </c>
      <c r="B58" s="52">
        <v>137744</v>
      </c>
      <c r="C58" s="52">
        <v>288531</v>
      </c>
      <c r="D58" s="53">
        <v>26.097000000000001</v>
      </c>
      <c r="E58" s="16"/>
      <c r="F58" s="41"/>
      <c r="G58" s="41"/>
    </row>
    <row r="59" spans="1:7" x14ac:dyDescent="0.25">
      <c r="A59" s="16">
        <v>1977</v>
      </c>
      <c r="B59" s="52">
        <v>144475</v>
      </c>
      <c r="C59" s="52">
        <v>299547</v>
      </c>
      <c r="D59" s="53">
        <v>27.073</v>
      </c>
      <c r="E59" s="16"/>
      <c r="F59" s="41"/>
      <c r="G59" s="41"/>
    </row>
    <row r="60" spans="1:7" x14ac:dyDescent="0.25">
      <c r="A60" s="16">
        <v>1978</v>
      </c>
      <c r="B60" s="52">
        <v>150525</v>
      </c>
      <c r="C60" s="52">
        <v>314729</v>
      </c>
      <c r="D60" s="53">
        <v>27.819800000000001</v>
      </c>
      <c r="E60" s="16"/>
      <c r="F60" s="41"/>
      <c r="G60" s="41"/>
    </row>
    <row r="61" spans="1:7" x14ac:dyDescent="0.25">
      <c r="A61" s="16">
        <v>1979</v>
      </c>
      <c r="B61" s="52">
        <v>160786</v>
      </c>
      <c r="C61" s="52">
        <v>327714</v>
      </c>
      <c r="D61" s="53">
        <v>31.113099999999999</v>
      </c>
      <c r="E61" s="16"/>
      <c r="F61" s="41"/>
      <c r="G61" s="41"/>
    </row>
    <row r="62" spans="1:7" x14ac:dyDescent="0.25">
      <c r="A62" s="16">
        <v>1980</v>
      </c>
      <c r="B62" s="52">
        <v>165498</v>
      </c>
      <c r="C62" s="52">
        <v>328772</v>
      </c>
      <c r="D62" s="53">
        <v>31.414400000000001</v>
      </c>
      <c r="E62" s="16"/>
      <c r="F62" s="41"/>
      <c r="G62" s="41"/>
    </row>
    <row r="63" spans="1:7" x14ac:dyDescent="0.25">
      <c r="A63" s="16">
        <v>1981</v>
      </c>
      <c r="B63" s="52">
        <v>161912</v>
      </c>
      <c r="C63" s="52">
        <v>322353</v>
      </c>
      <c r="D63" s="53">
        <v>28.658000000000001</v>
      </c>
      <c r="E63" s="16"/>
      <c r="F63" s="41"/>
      <c r="G63" s="41"/>
    </row>
    <row r="64" spans="1:7" x14ac:dyDescent="0.25">
      <c r="A64" s="16">
        <v>1982</v>
      </c>
      <c r="B64" s="52">
        <v>170314</v>
      </c>
      <c r="C64" s="52">
        <v>339800</v>
      </c>
      <c r="D64" s="53">
        <v>29.652699999999999</v>
      </c>
      <c r="E64" s="16"/>
      <c r="F64" s="41"/>
      <c r="G64" s="41"/>
    </row>
    <row r="65" spans="1:7" x14ac:dyDescent="0.25">
      <c r="A65" s="16">
        <v>1983</v>
      </c>
      <c r="B65" s="52">
        <v>168434</v>
      </c>
      <c r="C65" s="52">
        <v>332634</v>
      </c>
      <c r="D65" s="53">
        <v>29.2334</v>
      </c>
      <c r="E65" s="16"/>
      <c r="F65" s="41"/>
      <c r="G65" s="41"/>
    </row>
    <row r="66" spans="1:7" x14ac:dyDescent="0.25">
      <c r="A66" s="16">
        <v>1984</v>
      </c>
      <c r="B66" s="52">
        <v>168084</v>
      </c>
      <c r="C66" s="52">
        <v>332146</v>
      </c>
      <c r="D66" s="53">
        <v>28.6464</v>
      </c>
      <c r="E66" s="16"/>
      <c r="F66" s="41"/>
      <c r="G66" s="41"/>
    </row>
    <row r="67" spans="1:7" x14ac:dyDescent="0.25">
      <c r="A67" s="16">
        <v>1985</v>
      </c>
      <c r="B67" s="52">
        <v>170689</v>
      </c>
      <c r="C67" s="52">
        <v>333528</v>
      </c>
      <c r="D67" s="53">
        <v>28.942799999999998</v>
      </c>
      <c r="E67" s="16"/>
      <c r="F67" s="41"/>
      <c r="G67" s="41"/>
    </row>
    <row r="68" spans="1:7" x14ac:dyDescent="0.25">
      <c r="A68" s="16">
        <v>1986</v>
      </c>
      <c r="B68" s="52">
        <v>176660</v>
      </c>
      <c r="C68" s="52">
        <v>342252</v>
      </c>
      <c r="D68" s="53">
        <v>29.008700000000001</v>
      </c>
      <c r="E68" s="16"/>
      <c r="F68" s="41"/>
      <c r="G68" s="41"/>
    </row>
    <row r="69" spans="1:7" x14ac:dyDescent="0.25">
      <c r="A69" s="16">
        <v>1987</v>
      </c>
      <c r="B69" s="52">
        <v>183121</v>
      </c>
      <c r="C69" s="52">
        <v>249656</v>
      </c>
      <c r="D69" s="53">
        <v>36.846499999999999</v>
      </c>
      <c r="E69" s="16"/>
      <c r="F69" s="41"/>
      <c r="G69" s="41"/>
    </row>
    <row r="70" spans="1:7" x14ac:dyDescent="0.25">
      <c r="A70" s="16">
        <v>1988</v>
      </c>
      <c r="B70" s="52">
        <v>188371</v>
      </c>
      <c r="C70" s="52">
        <v>256022</v>
      </c>
      <c r="D70" s="53">
        <v>36.046300000000002</v>
      </c>
      <c r="E70" s="16"/>
      <c r="F70" s="41"/>
      <c r="G70" s="41"/>
    </row>
    <row r="71" spans="1:7" x14ac:dyDescent="0.25">
      <c r="A71" s="16">
        <v>1989</v>
      </c>
      <c r="B71" s="52">
        <v>187301</v>
      </c>
      <c r="C71" s="52">
        <v>246520</v>
      </c>
      <c r="D71" s="53">
        <v>35.2468</v>
      </c>
      <c r="E71" s="16"/>
      <c r="F71" s="41"/>
      <c r="G71" s="41"/>
    </row>
    <row r="72" spans="1:7" x14ac:dyDescent="0.25">
      <c r="A72" s="16">
        <v>1990</v>
      </c>
      <c r="B72" s="52">
        <v>191065</v>
      </c>
      <c r="C72" s="52">
        <v>252216</v>
      </c>
      <c r="D72" s="53">
        <v>33.591900000000003</v>
      </c>
      <c r="E72" s="16"/>
      <c r="F72" s="41"/>
      <c r="G72" s="41"/>
    </row>
    <row r="73" spans="1:7" x14ac:dyDescent="0.25">
      <c r="A73" s="16">
        <v>1991</v>
      </c>
      <c r="B73" s="52">
        <v>195707</v>
      </c>
      <c r="C73" s="52">
        <v>259924</v>
      </c>
      <c r="D73" s="53">
        <v>33.368299999999998</v>
      </c>
      <c r="E73" s="16"/>
      <c r="F73" s="41"/>
      <c r="G73" s="41"/>
    </row>
    <row r="74" spans="1:7" x14ac:dyDescent="0.25">
      <c r="A74" s="16">
        <v>1992</v>
      </c>
      <c r="B74" s="52">
        <v>192567</v>
      </c>
      <c r="C74" s="52">
        <v>257363</v>
      </c>
      <c r="D74" s="53">
        <v>32.501600000000003</v>
      </c>
      <c r="E74" s="16"/>
      <c r="F74" s="41"/>
      <c r="G74" s="41"/>
    </row>
    <row r="75" spans="1:7" x14ac:dyDescent="0.25">
      <c r="A75" s="16">
        <v>1993</v>
      </c>
      <c r="B75" s="52">
        <v>186846</v>
      </c>
      <c r="C75" s="52">
        <v>253615</v>
      </c>
      <c r="D75" s="53">
        <v>33.685699999999997</v>
      </c>
      <c r="E75" s="16"/>
      <c r="F75" s="41"/>
      <c r="G75" s="41"/>
    </row>
    <row r="76" spans="1:7" x14ac:dyDescent="0.25">
      <c r="A76" s="16">
        <v>1994</v>
      </c>
      <c r="B76" s="52">
        <v>201116</v>
      </c>
      <c r="C76" s="52">
        <v>274753</v>
      </c>
      <c r="D76" s="53">
        <v>36.7605</v>
      </c>
      <c r="E76" s="16"/>
      <c r="F76" s="41"/>
      <c r="G76" s="41"/>
    </row>
    <row r="77" spans="1:7" x14ac:dyDescent="0.25">
      <c r="A77" s="16">
        <v>1995</v>
      </c>
      <c r="B77" s="52">
        <v>208033</v>
      </c>
      <c r="C77" s="52">
        <v>286495</v>
      </c>
      <c r="D77" s="53">
        <v>39.4422</v>
      </c>
      <c r="E77" s="16"/>
      <c r="F77" s="41"/>
      <c r="G77" s="41"/>
    </row>
    <row r="78" spans="1:7" x14ac:dyDescent="0.25">
      <c r="A78" s="16">
        <v>1996</v>
      </c>
      <c r="B78" s="52">
        <v>210823</v>
      </c>
      <c r="C78" s="52">
        <v>291370</v>
      </c>
      <c r="D78" s="53">
        <v>40.506599999999999</v>
      </c>
      <c r="E78" s="16"/>
      <c r="F78" s="41"/>
      <c r="G78" s="41"/>
    </row>
    <row r="79" spans="1:7" x14ac:dyDescent="0.25">
      <c r="A79" s="16">
        <v>1997</v>
      </c>
      <c r="B79" s="52">
        <v>207600</v>
      </c>
      <c r="C79" s="52">
        <v>292276</v>
      </c>
      <c r="D79" s="53">
        <v>40.496099999999998</v>
      </c>
      <c r="E79" s="16"/>
      <c r="F79" s="41"/>
      <c r="G79" s="41"/>
    </row>
    <row r="80" spans="1:7" x14ac:dyDescent="0.25">
      <c r="A80" s="16">
        <v>1998</v>
      </c>
      <c r="B80" s="52">
        <v>213370</v>
      </c>
      <c r="C80" s="52">
        <v>299508</v>
      </c>
      <c r="D80" s="53">
        <v>40.480400000000003</v>
      </c>
      <c r="E80" s="16"/>
      <c r="F80" s="41"/>
      <c r="G80" s="41"/>
    </row>
    <row r="81" spans="1:7" x14ac:dyDescent="0.25">
      <c r="A81" s="16">
        <v>1999</v>
      </c>
      <c r="B81" s="52">
        <v>218473</v>
      </c>
      <c r="C81" s="52">
        <v>308314</v>
      </c>
      <c r="D81" s="53">
        <v>41.090400000000002</v>
      </c>
      <c r="E81" s="16"/>
      <c r="F81" s="41"/>
      <c r="G81" s="41"/>
    </row>
    <row r="82" spans="1:7" x14ac:dyDescent="0.25">
      <c r="A82" s="16">
        <v>2000</v>
      </c>
      <c r="B82" s="52">
        <v>233613</v>
      </c>
      <c r="C82" s="52">
        <v>338885</v>
      </c>
      <c r="D82" s="53">
        <v>41.418799999999997</v>
      </c>
      <c r="E82" s="16"/>
      <c r="F82" s="41"/>
      <c r="G82" s="41"/>
    </row>
    <row r="83" spans="1:7" x14ac:dyDescent="0.25">
      <c r="A83" s="16">
        <v>2001</v>
      </c>
      <c r="B83" s="52">
        <v>238882</v>
      </c>
      <c r="C83" s="52">
        <v>350323</v>
      </c>
      <c r="D83" s="53">
        <v>41.869199999999999</v>
      </c>
      <c r="E83" s="16"/>
      <c r="F83" s="41"/>
      <c r="G83" s="41"/>
    </row>
    <row r="84" spans="1:7" x14ac:dyDescent="0.25">
      <c r="A84" s="16">
        <v>2002</v>
      </c>
      <c r="B84" s="52">
        <v>231132</v>
      </c>
      <c r="C84" s="52">
        <v>345247</v>
      </c>
      <c r="D84" s="53">
        <v>42.160699999999999</v>
      </c>
      <c r="E84" s="16"/>
      <c r="F84" s="41"/>
      <c r="G84" s="41"/>
    </row>
    <row r="85" spans="1:7" x14ac:dyDescent="0.25">
      <c r="A85" s="16">
        <v>2003</v>
      </c>
      <c r="B85" s="52">
        <v>229151</v>
      </c>
      <c r="C85" s="52">
        <v>344413</v>
      </c>
      <c r="D85" s="53">
        <v>40.548000000000002</v>
      </c>
      <c r="E85" s="16"/>
      <c r="F85" s="41"/>
      <c r="G85" s="41"/>
    </row>
    <row r="86" spans="1:7" x14ac:dyDescent="0.25">
      <c r="A86" s="16">
        <v>2004</v>
      </c>
      <c r="B86" s="52">
        <v>234020</v>
      </c>
      <c r="C86" s="52">
        <v>345616</v>
      </c>
      <c r="D86" s="53">
        <v>40.846600000000002</v>
      </c>
      <c r="E86" s="16"/>
      <c r="F86" s="41"/>
      <c r="G86" s="41"/>
    </row>
    <row r="87" spans="1:7" x14ac:dyDescent="0.25">
      <c r="A87" s="16">
        <v>2005</v>
      </c>
      <c r="B87" s="52">
        <v>240435</v>
      </c>
      <c r="C87" s="52">
        <v>355255</v>
      </c>
      <c r="D87" s="53">
        <v>41.803100000000001</v>
      </c>
      <c r="E87" s="16"/>
      <c r="F87" s="41"/>
      <c r="G87" s="41"/>
    </row>
    <row r="88" spans="1:7" x14ac:dyDescent="0.25">
      <c r="A88" s="16">
        <v>2006</v>
      </c>
      <c r="B88" s="52">
        <v>248255</v>
      </c>
      <c r="C88" s="52">
        <v>366764</v>
      </c>
      <c r="D88" s="53">
        <v>42.771700000000003</v>
      </c>
      <c r="E88" s="16"/>
      <c r="F88" s="41"/>
      <c r="G88" s="41"/>
    </row>
    <row r="89" spans="1:7" x14ac:dyDescent="0.25">
      <c r="A89" s="16">
        <v>2007</v>
      </c>
      <c r="B89" s="52">
        <v>254329</v>
      </c>
      <c r="C89" s="52">
        <v>376642</v>
      </c>
      <c r="D89" s="53">
        <v>43.398600000000002</v>
      </c>
      <c r="E89" s="16"/>
      <c r="F89" s="41"/>
      <c r="G89" s="41"/>
    </row>
    <row r="90" spans="1:7" x14ac:dyDescent="0.25">
      <c r="A90" s="16">
        <v>2008</v>
      </c>
      <c r="B90" s="52">
        <v>251678</v>
      </c>
      <c r="C90" s="52">
        <v>373666</v>
      </c>
      <c r="D90" s="53">
        <v>43.299399999999999</v>
      </c>
      <c r="E90" s="16"/>
      <c r="F90" s="41"/>
      <c r="G90" s="41"/>
    </row>
    <row r="91" spans="1:7" x14ac:dyDescent="0.25">
      <c r="A91" s="16">
        <v>2009</v>
      </c>
      <c r="B91" s="52">
        <v>246618.10699999999</v>
      </c>
      <c r="C91" s="52">
        <v>370762</v>
      </c>
      <c r="D91" s="53">
        <v>43.016399999999997</v>
      </c>
      <c r="E91" s="16"/>
      <c r="F91" s="41"/>
      <c r="G91" s="41"/>
    </row>
    <row r="92" spans="1:7" x14ac:dyDescent="0.25">
      <c r="A92" s="16">
        <v>2010</v>
      </c>
      <c r="B92" s="52">
        <v>251098.476</v>
      </c>
      <c r="C92" s="52">
        <v>375543</v>
      </c>
      <c r="D92" s="53">
        <v>43.99</v>
      </c>
      <c r="E92" s="16"/>
      <c r="F92" s="41"/>
      <c r="G92" s="41"/>
    </row>
    <row r="93" spans="1:7" x14ac:dyDescent="0.25">
      <c r="A93" s="16">
        <v>2011</v>
      </c>
      <c r="B93" s="52">
        <v>259910.85200000001</v>
      </c>
      <c r="C93" s="52">
        <v>386895</v>
      </c>
      <c r="D93" s="53">
        <v>45.612400000000001</v>
      </c>
      <c r="E93" s="16"/>
      <c r="F93" s="41"/>
      <c r="G93" s="41"/>
    </row>
    <row r="94" spans="1:7" x14ac:dyDescent="0.25">
      <c r="A94" s="16">
        <v>2012</v>
      </c>
      <c r="B94" s="52">
        <v>255610.14300000001</v>
      </c>
      <c r="C94" s="52">
        <v>380711</v>
      </c>
      <c r="D94" s="53">
        <v>47.437600000000003</v>
      </c>
      <c r="E94" s="16"/>
      <c r="F94" s="41"/>
      <c r="G94" s="41"/>
    </row>
    <row r="95" spans="1:7" x14ac:dyDescent="0.25">
      <c r="A95" s="16">
        <v>2013</v>
      </c>
      <c r="B95" s="52">
        <v>254759.348</v>
      </c>
      <c r="C95" s="52">
        <v>376786</v>
      </c>
      <c r="D95" s="53">
        <v>49.043900000000001</v>
      </c>
      <c r="E95" s="16"/>
      <c r="F95" s="41"/>
      <c r="G95" s="41"/>
    </row>
    <row r="96" spans="1:7" x14ac:dyDescent="0.25">
      <c r="A96" s="16">
        <v>2014</v>
      </c>
      <c r="B96" s="52">
        <v>254941.435</v>
      </c>
      <c r="C96" s="52">
        <v>377771</v>
      </c>
      <c r="D96" s="53">
        <v>49.447499999999998</v>
      </c>
      <c r="E96" s="16"/>
      <c r="F96" s="41"/>
      <c r="G96" s="41"/>
    </row>
    <row r="97" spans="1:7" x14ac:dyDescent="0.25">
      <c r="A97" s="16">
        <v>2015</v>
      </c>
      <c r="B97" s="52">
        <v>263009.95400000003</v>
      </c>
      <c r="C97" s="52">
        <v>392874</v>
      </c>
      <c r="D97" s="53">
        <v>49.026699999999998</v>
      </c>
      <c r="E97" s="16"/>
      <c r="F97" s="41"/>
      <c r="G97" s="41"/>
    </row>
    <row r="98" spans="1:7" x14ac:dyDescent="0.25">
      <c r="A98" s="16">
        <v>2016</v>
      </c>
      <c r="B98" s="52">
        <v>267675.21299999999</v>
      </c>
      <c r="C98" s="52">
        <v>402962</v>
      </c>
      <c r="D98" s="53">
        <v>49.489699999999999</v>
      </c>
      <c r="E98" s="16"/>
      <c r="F98" s="41"/>
      <c r="G98" s="41"/>
    </row>
    <row r="99" spans="1:7" x14ac:dyDescent="0.25">
      <c r="A99" s="16">
        <v>2017</v>
      </c>
      <c r="B99" s="52">
        <v>275133.54700000002</v>
      </c>
      <c r="C99" s="52">
        <v>420629</v>
      </c>
      <c r="D99" s="53">
        <v>50.087899999999998</v>
      </c>
      <c r="E99" s="16"/>
      <c r="F99" s="41"/>
      <c r="G99" s="41"/>
    </row>
    <row r="100" spans="1:7" x14ac:dyDescent="0.25">
      <c r="A100" s="16">
        <v>2018</v>
      </c>
      <c r="B100" s="52">
        <v>279470.23599999998</v>
      </c>
      <c r="C100" s="52">
        <v>428845</v>
      </c>
      <c r="D100" s="53">
        <v>50.485599999999998</v>
      </c>
      <c r="E100" s="16"/>
      <c r="F100" s="41"/>
      <c r="G100" s="41"/>
    </row>
    <row r="101" spans="1:7" x14ac:dyDescent="0.25">
      <c r="A101" s="16">
        <v>2019</v>
      </c>
      <c r="B101" s="52">
        <v>280937.897</v>
      </c>
      <c r="C101" s="52">
        <v>436739</v>
      </c>
      <c r="D101" s="53">
        <v>50.526000000000003</v>
      </c>
      <c r="E101" s="16"/>
      <c r="F101" s="41"/>
      <c r="G101" s="41"/>
    </row>
    <row r="102" spans="1:7" x14ac:dyDescent="0.25">
      <c r="A102" s="16">
        <v>2020</v>
      </c>
      <c r="B102" s="52">
        <v>123266.144</v>
      </c>
      <c r="C102" s="52">
        <v>208447</v>
      </c>
      <c r="D102" s="53">
        <v>31.394200000000001</v>
      </c>
      <c r="E102" s="16"/>
      <c r="F102" s="41"/>
      <c r="G102" s="41"/>
    </row>
    <row r="103" spans="1:7" x14ac:dyDescent="0.25">
      <c r="A103" s="16">
        <v>2021</v>
      </c>
      <c r="B103" s="52">
        <v>169536.228</v>
      </c>
      <c r="C103" s="52">
        <v>289178</v>
      </c>
      <c r="D103" s="53">
        <v>36.697200000000002</v>
      </c>
      <c r="E103" s="16"/>
      <c r="F103" s="41"/>
      <c r="G103" s="41"/>
    </row>
    <row r="104" spans="1:7" x14ac:dyDescent="0.25">
      <c r="A104" s="16">
        <v>2022</v>
      </c>
      <c r="B104" s="52">
        <v>252663.84</v>
      </c>
      <c r="C104" s="52">
        <v>412009</v>
      </c>
      <c r="D104" s="53">
        <v>48.801699999999997</v>
      </c>
      <c r="E104" s="16"/>
      <c r="F104" s="41"/>
      <c r="G104" s="41"/>
    </row>
    <row r="105" spans="1:7" x14ac:dyDescent="0.25">
      <c r="A105" s="16">
        <v>2023</v>
      </c>
      <c r="B105" s="52">
        <v>275360.99599999998</v>
      </c>
      <c r="C105" s="52">
        <v>447170</v>
      </c>
      <c r="D105" s="53">
        <v>52.370199999999997</v>
      </c>
      <c r="E105" s="16"/>
      <c r="F105" s="41"/>
      <c r="G105" s="41"/>
    </row>
    <row r="106" spans="1:7" x14ac:dyDescent="0.25">
      <c r="A106" s="16">
        <v>2024</v>
      </c>
      <c r="B106" s="52">
        <v>283910.717</v>
      </c>
      <c r="C106" s="52">
        <v>466158</v>
      </c>
      <c r="D106" s="53">
        <v>54.477899999999998</v>
      </c>
      <c r="E106" s="16"/>
      <c r="F106" s="41"/>
      <c r="G106" s="41"/>
    </row>
    <row r="107" spans="1:7" x14ac:dyDescent="0.25">
      <c r="A107" s="16">
        <v>2025</v>
      </c>
      <c r="B107" s="52">
        <v>288182</v>
      </c>
      <c r="C107" s="52">
        <v>481102</v>
      </c>
      <c r="D107" s="53">
        <v>55.3</v>
      </c>
      <c r="E107" s="16"/>
      <c r="F107" s="41"/>
      <c r="G107" s="41"/>
    </row>
    <row r="108" spans="1:7" x14ac:dyDescent="0.25">
      <c r="A108" s="16"/>
      <c r="B108" s="16"/>
      <c r="C108" s="16"/>
      <c r="D108" s="53"/>
      <c r="E108" s="16"/>
    </row>
    <row r="109" spans="1:7" x14ac:dyDescent="0.25">
      <c r="A109" s="16" t="s">
        <v>54</v>
      </c>
      <c r="B109" s="16"/>
      <c r="C109" s="16"/>
      <c r="D109" s="16"/>
      <c r="E109" s="16"/>
    </row>
    <row r="110" spans="1:7" x14ac:dyDescent="0.25">
      <c r="A110" s="16" t="s">
        <v>77</v>
      </c>
      <c r="B110" s="16"/>
      <c r="C110" s="16"/>
      <c r="D110" s="16"/>
      <c r="E110" s="16"/>
    </row>
    <row r="111" spans="1:7" x14ac:dyDescent="0.25">
      <c r="A111" s="16"/>
      <c r="B111" s="16"/>
      <c r="C111" s="16"/>
      <c r="D111" s="16"/>
      <c r="E111" s="16"/>
    </row>
    <row r="112" spans="1:7" x14ac:dyDescent="0.25">
      <c r="A112" s="16"/>
      <c r="B112" s="16"/>
      <c r="C112" s="16"/>
      <c r="D112" s="16"/>
      <c r="E112" s="16"/>
    </row>
    <row r="113" spans="1:5" x14ac:dyDescent="0.25">
      <c r="A113" s="16"/>
      <c r="B113" s="16"/>
      <c r="C113" s="16"/>
      <c r="D113" s="16"/>
      <c r="E113" s="16"/>
    </row>
    <row r="114" spans="1:5" x14ac:dyDescent="0.25">
      <c r="A114" s="16"/>
      <c r="B114" s="16"/>
      <c r="C114" s="16"/>
      <c r="D114" s="16"/>
      <c r="E114" s="16"/>
    </row>
    <row r="115" spans="1:5" x14ac:dyDescent="0.25">
      <c r="A115" s="16"/>
      <c r="B115" s="16"/>
      <c r="C115" s="16"/>
      <c r="D115" s="16"/>
      <c r="E115" s="16"/>
    </row>
    <row r="116" spans="1:5" x14ac:dyDescent="0.25">
      <c r="A116" s="16"/>
      <c r="B116" s="16"/>
      <c r="C116" s="16"/>
      <c r="D116" s="16"/>
      <c r="E116" s="16"/>
    </row>
    <row r="117" spans="1:5" x14ac:dyDescent="0.25">
      <c r="A117" s="16"/>
      <c r="B117" s="16"/>
      <c r="C117" s="16"/>
      <c r="D117" s="16"/>
      <c r="E117" s="16"/>
    </row>
    <row r="118" spans="1:5" x14ac:dyDescent="0.25">
      <c r="A118" s="16"/>
      <c r="B118" s="16"/>
      <c r="C118" s="16"/>
      <c r="D118" s="16"/>
      <c r="E118" s="16"/>
    </row>
    <row r="119" spans="1:5" x14ac:dyDescent="0.25">
      <c r="A119" s="16"/>
      <c r="B119" s="16"/>
      <c r="C119" s="16"/>
      <c r="D119" s="16"/>
      <c r="E119" s="16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6"/>
      <c r="B121" s="16"/>
      <c r="C121" s="16"/>
      <c r="D121" s="16"/>
      <c r="E121" s="16"/>
    </row>
  </sheetData>
  <hyperlinks>
    <hyperlink ref="A2" location="INDICE!A1" display="Vai all'indice" xr:uid="{EE259D24-E6DA-47B2-91DA-55DB2F81CF56}"/>
  </hyperlink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324E6-46FC-47EE-8951-AADB63F1D6C3}">
  <dimension ref="A1:H173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0.28515625" customWidth="1"/>
  </cols>
  <sheetData>
    <row r="1" spans="1:8" ht="31.5" customHeight="1" x14ac:dyDescent="0.3">
      <c r="B1" s="8" t="s">
        <v>10</v>
      </c>
      <c r="E1" s="16"/>
      <c r="F1" s="16"/>
      <c r="G1" s="14"/>
      <c r="H1" s="14"/>
    </row>
    <row r="2" spans="1:8" ht="16.5" x14ac:dyDescent="0.3">
      <c r="A2" s="9" t="s">
        <v>0</v>
      </c>
      <c r="B2" s="8"/>
      <c r="D2" s="1"/>
      <c r="E2" s="16"/>
      <c r="F2" s="16"/>
      <c r="G2" s="14"/>
      <c r="H2" s="14"/>
    </row>
    <row r="3" spans="1:8" ht="16.5" x14ac:dyDescent="0.3">
      <c r="B3" s="14"/>
      <c r="C3" s="14"/>
      <c r="D3" s="14"/>
      <c r="E3" s="14"/>
      <c r="F3" s="14"/>
      <c r="G3" s="14"/>
      <c r="H3" s="14"/>
    </row>
    <row r="4" spans="1:8" ht="16.5" x14ac:dyDescent="0.3">
      <c r="A4" s="1" t="s">
        <v>61</v>
      </c>
      <c r="B4" s="14"/>
      <c r="C4" s="14"/>
      <c r="D4" s="14"/>
      <c r="E4" s="14"/>
      <c r="F4" s="14"/>
      <c r="G4" s="14"/>
      <c r="H4" s="14"/>
    </row>
    <row r="5" spans="1:8" ht="16.5" x14ac:dyDescent="0.3">
      <c r="A5" s="10"/>
      <c r="B5" s="16" t="s">
        <v>74</v>
      </c>
      <c r="C5" s="16" t="s">
        <v>75</v>
      </c>
      <c r="D5" s="16" t="s">
        <v>76</v>
      </c>
      <c r="E5" s="16"/>
      <c r="F5" s="39"/>
      <c r="G5" s="39"/>
      <c r="H5" s="39"/>
    </row>
    <row r="6" spans="1:8" x14ac:dyDescent="0.25">
      <c r="A6" s="16">
        <v>1861</v>
      </c>
      <c r="B6" s="53">
        <v>0.68627665790040038</v>
      </c>
      <c r="C6" s="53">
        <v>8.1422654327166152E-2</v>
      </c>
      <c r="D6" s="53">
        <v>0.60485400357323427</v>
      </c>
      <c r="E6" s="16"/>
    </row>
    <row r="7" spans="1:8" x14ac:dyDescent="0.25">
      <c r="A7" s="16">
        <v>1862</v>
      </c>
      <c r="B7" s="53">
        <v>0.81607628891365958</v>
      </c>
      <c r="C7" s="53">
        <v>9.1952257905764459E-2</v>
      </c>
      <c r="D7" s="53">
        <v>0.72412403100789513</v>
      </c>
      <c r="E7" s="16"/>
    </row>
    <row r="8" spans="1:8" x14ac:dyDescent="0.25">
      <c r="A8" s="16">
        <v>1863</v>
      </c>
      <c r="B8" s="53">
        <v>0.96769829541367758</v>
      </c>
      <c r="C8" s="53">
        <v>0.10493114046654335</v>
      </c>
      <c r="D8" s="53">
        <v>0.8627671549471343</v>
      </c>
      <c r="E8" s="16"/>
    </row>
    <row r="9" spans="1:8" x14ac:dyDescent="0.25">
      <c r="A9" s="16">
        <v>1864</v>
      </c>
      <c r="B9" s="53">
        <v>0.94239367650785433</v>
      </c>
      <c r="C9" s="53">
        <v>0.10471040850087271</v>
      </c>
      <c r="D9" s="53">
        <v>0.83768326800698167</v>
      </c>
      <c r="E9" s="16"/>
    </row>
    <row r="10" spans="1:8" x14ac:dyDescent="0.25">
      <c r="A10" s="16">
        <v>1865</v>
      </c>
      <c r="B10" s="53">
        <v>1.0233856484969357</v>
      </c>
      <c r="C10" s="53">
        <v>0.11975789503687544</v>
      </c>
      <c r="D10" s="53">
        <v>0.90362775346006019</v>
      </c>
      <c r="E10" s="16"/>
    </row>
    <row r="11" spans="1:8" x14ac:dyDescent="0.25">
      <c r="A11" s="16">
        <f>+IF(A6&gt;0,(A6+5),"")</f>
        <v>1866</v>
      </c>
      <c r="B11" s="53">
        <v>1.0118762770751717</v>
      </c>
      <c r="C11" s="53">
        <v>0.12265166994850567</v>
      </c>
      <c r="D11" s="53">
        <v>0.88922460712666607</v>
      </c>
      <c r="E11" s="16"/>
    </row>
    <row r="12" spans="1:8" x14ac:dyDescent="0.25">
      <c r="A12" s="16">
        <f>+IF(A7&gt;0,(A7+5),"")</f>
        <v>1867</v>
      </c>
      <c r="B12" s="53">
        <v>1.0113020835506392</v>
      </c>
      <c r="C12" s="53">
        <v>0.11709813599007401</v>
      </c>
      <c r="D12" s="53">
        <v>0.8942039475605652</v>
      </c>
      <c r="E12" s="16"/>
    </row>
    <row r="13" spans="1:8" x14ac:dyDescent="0.25">
      <c r="A13" s="16">
        <f>+IF(A8&gt;0,(A8+5),"")</f>
        <v>1868</v>
      </c>
      <c r="B13" s="53">
        <v>1.0091088912805182</v>
      </c>
      <c r="C13" s="53">
        <v>0.12109306695366218</v>
      </c>
      <c r="D13" s="53">
        <v>0.888015824326856</v>
      </c>
      <c r="E13" s="16"/>
    </row>
    <row r="14" spans="1:8" x14ac:dyDescent="0.25">
      <c r="A14" s="16">
        <f>+IF(A9&gt;0,(A9+5),"")</f>
        <v>1869</v>
      </c>
      <c r="B14" s="53">
        <v>1.4457698687394429</v>
      </c>
      <c r="C14" s="53">
        <v>0.15714889877602639</v>
      </c>
      <c r="D14" s="53">
        <v>1.2886209699634166</v>
      </c>
      <c r="E14" s="16"/>
    </row>
    <row r="15" spans="1:8" x14ac:dyDescent="0.25">
      <c r="A15" s="16">
        <f>+IF(A10&gt;0,(A10+5),"")</f>
        <v>1870</v>
      </c>
      <c r="B15" s="53">
        <v>1.3732097451782534</v>
      </c>
      <c r="C15" s="53">
        <v>0.14346967486936976</v>
      </c>
      <c r="D15" s="53">
        <v>1.2297400703088837</v>
      </c>
      <c r="E15" s="16"/>
    </row>
    <row r="16" spans="1:8" x14ac:dyDescent="0.25">
      <c r="A16" s="16">
        <f t="shared" ref="A16:A79" si="0">+IF(A11&gt;0,(A11+5),0)</f>
        <v>1871</v>
      </c>
      <c r="B16" s="53">
        <v>1.3315074508200266</v>
      </c>
      <c r="C16" s="53">
        <v>0.14229850619450668</v>
      </c>
      <c r="D16" s="53">
        <v>1.1892089446255201</v>
      </c>
      <c r="E16" s="16"/>
    </row>
    <row r="17" spans="1:5" x14ac:dyDescent="0.25">
      <c r="A17" s="16">
        <f t="shared" si="0"/>
        <v>1872</v>
      </c>
      <c r="B17" s="53">
        <v>1.3790393754889709</v>
      </c>
      <c r="C17" s="53">
        <v>0.15216986212292094</v>
      </c>
      <c r="D17" s="53">
        <v>1.2268695133660501</v>
      </c>
      <c r="E17" s="16"/>
    </row>
    <row r="18" spans="1:5" x14ac:dyDescent="0.25">
      <c r="A18" s="16">
        <f t="shared" si="0"/>
        <v>1873</v>
      </c>
      <c r="B18" s="53">
        <v>1.3223761529869618</v>
      </c>
      <c r="C18" s="53">
        <v>0.13650334482446058</v>
      </c>
      <c r="D18" s="53">
        <v>1.1858728081625012</v>
      </c>
      <c r="E18" s="16"/>
    </row>
    <row r="19" spans="1:5" x14ac:dyDescent="0.25">
      <c r="A19" s="16">
        <f t="shared" si="0"/>
        <v>1874</v>
      </c>
      <c r="B19" s="53">
        <v>1.3484294082551938</v>
      </c>
      <c r="C19" s="53">
        <v>0.1423807449710453</v>
      </c>
      <c r="D19" s="53">
        <v>1.2060486632841485</v>
      </c>
      <c r="E19" s="16"/>
    </row>
    <row r="20" spans="1:5" x14ac:dyDescent="0.25">
      <c r="A20" s="16">
        <f t="shared" si="0"/>
        <v>1875</v>
      </c>
      <c r="B20" s="53">
        <v>1.5881368961887108</v>
      </c>
      <c r="C20" s="53">
        <v>0.16563390941845449</v>
      </c>
      <c r="D20" s="53">
        <v>1.4225029867702563</v>
      </c>
      <c r="E20" s="16"/>
    </row>
    <row r="21" spans="1:5" x14ac:dyDescent="0.25">
      <c r="A21" s="16">
        <f t="shared" si="0"/>
        <v>1876</v>
      </c>
      <c r="B21" s="53">
        <v>1.7616990814803475</v>
      </c>
      <c r="C21" s="53">
        <v>0.1781493453182374</v>
      </c>
      <c r="D21" s="53">
        <v>1.58354973616211</v>
      </c>
      <c r="E21" s="16"/>
    </row>
    <row r="22" spans="1:5" x14ac:dyDescent="0.25">
      <c r="A22" s="16">
        <f t="shared" si="0"/>
        <v>1877</v>
      </c>
      <c r="B22" s="53">
        <v>1.4938171892256558</v>
      </c>
      <c r="C22" s="53">
        <v>0.15816887885918707</v>
      </c>
      <c r="D22" s="53">
        <v>1.3356483103664687</v>
      </c>
      <c r="E22" s="16"/>
    </row>
    <row r="23" spans="1:5" x14ac:dyDescent="0.25">
      <c r="A23" s="16">
        <f t="shared" si="0"/>
        <v>1878</v>
      </c>
      <c r="B23" s="53">
        <v>1.5187402991276484</v>
      </c>
      <c r="C23" s="53">
        <v>0.1677678237408449</v>
      </c>
      <c r="D23" s="53">
        <v>1.3509724753868035</v>
      </c>
      <c r="E23" s="16"/>
    </row>
    <row r="24" spans="1:5" x14ac:dyDescent="0.25">
      <c r="A24" s="16">
        <f t="shared" si="0"/>
        <v>1879</v>
      </c>
      <c r="B24" s="53">
        <v>1.6648966239876293</v>
      </c>
      <c r="C24" s="53">
        <v>0.1747681538992539</v>
      </c>
      <c r="D24" s="53">
        <v>1.4901284700883752</v>
      </c>
      <c r="E24" s="16"/>
    </row>
    <row r="25" spans="1:5" x14ac:dyDescent="0.25">
      <c r="A25" s="16">
        <f t="shared" si="0"/>
        <v>1880</v>
      </c>
      <c r="B25" s="53">
        <v>1.8259959847453819</v>
      </c>
      <c r="C25" s="53">
        <v>0.19904221634665301</v>
      </c>
      <c r="D25" s="53">
        <v>1.626953768398729</v>
      </c>
      <c r="E25" s="16"/>
    </row>
    <row r="26" spans="1:5" x14ac:dyDescent="0.25">
      <c r="A26" s="16">
        <f t="shared" si="0"/>
        <v>1881</v>
      </c>
      <c r="B26" s="53">
        <v>1.862632839879717</v>
      </c>
      <c r="C26" s="53">
        <v>0.20207809111902589</v>
      </c>
      <c r="D26" s="53">
        <v>1.6605547487606911</v>
      </c>
      <c r="E26" s="16"/>
    </row>
    <row r="27" spans="1:5" x14ac:dyDescent="0.25">
      <c r="A27" s="16">
        <f t="shared" si="0"/>
        <v>1882</v>
      </c>
      <c r="B27" s="53">
        <v>1.7887795213956101</v>
      </c>
      <c r="C27" s="53">
        <v>0.21294994302328693</v>
      </c>
      <c r="D27" s="53">
        <v>1.5758295783723233</v>
      </c>
      <c r="E27" s="16"/>
    </row>
    <row r="28" spans="1:5" x14ac:dyDescent="0.25">
      <c r="A28" s="16">
        <f t="shared" si="0"/>
        <v>1883</v>
      </c>
      <c r="B28" s="53">
        <v>1.9703966570250826</v>
      </c>
      <c r="C28" s="53">
        <v>0.22189151543075256</v>
      </c>
      <c r="D28" s="53">
        <v>1.7485051415943302</v>
      </c>
      <c r="E28" s="16"/>
    </row>
    <row r="29" spans="1:5" x14ac:dyDescent="0.25">
      <c r="A29" s="16">
        <f t="shared" si="0"/>
        <v>1884</v>
      </c>
      <c r="B29" s="53">
        <v>2.2088002339701394</v>
      </c>
      <c r="C29" s="53">
        <v>0.24745894737424798</v>
      </c>
      <c r="D29" s="53">
        <v>1.9613412865958915</v>
      </c>
      <c r="E29" s="16"/>
    </row>
    <row r="30" spans="1:5" x14ac:dyDescent="0.25">
      <c r="A30" s="16">
        <f t="shared" si="0"/>
        <v>1885</v>
      </c>
      <c r="B30" s="53">
        <v>2.0643832159736175</v>
      </c>
      <c r="C30" s="53">
        <v>0.22271354197225748</v>
      </c>
      <c r="D30" s="53">
        <v>1.8416696740013601</v>
      </c>
      <c r="E30" s="16"/>
    </row>
    <row r="31" spans="1:5" x14ac:dyDescent="0.25">
      <c r="A31" s="16">
        <f t="shared" si="0"/>
        <v>1886</v>
      </c>
      <c r="B31" s="53">
        <v>1.7439684242554376</v>
      </c>
      <c r="C31" s="53">
        <v>0.21089850711926222</v>
      </c>
      <c r="D31" s="53">
        <v>1.5330699171361755</v>
      </c>
      <c r="E31" s="16"/>
    </row>
    <row r="32" spans="1:5" x14ac:dyDescent="0.25">
      <c r="A32" s="16">
        <f t="shared" si="0"/>
        <v>1887</v>
      </c>
      <c r="B32" s="53">
        <v>2.4119758970097158</v>
      </c>
      <c r="C32" s="53">
        <v>0.26052701326585781</v>
      </c>
      <c r="D32" s="53">
        <v>2.1514488837438579</v>
      </c>
      <c r="E32" s="16"/>
    </row>
    <row r="33" spans="1:5" x14ac:dyDescent="0.25">
      <c r="A33" s="16">
        <f t="shared" si="0"/>
        <v>1888</v>
      </c>
      <c r="B33" s="53">
        <v>2.4212572468984312</v>
      </c>
      <c r="C33" s="53">
        <v>0.26244396732115866</v>
      </c>
      <c r="D33" s="53">
        <v>2.1588132795772728</v>
      </c>
      <c r="E33" s="16"/>
    </row>
    <row r="34" spans="1:5" x14ac:dyDescent="0.25">
      <c r="A34" s="16">
        <f t="shared" si="0"/>
        <v>1889</v>
      </c>
      <c r="B34" s="53">
        <v>2.3747717548202845</v>
      </c>
      <c r="C34" s="53">
        <v>0.26024895943235998</v>
      </c>
      <c r="D34" s="53">
        <v>2.1145227953879249</v>
      </c>
      <c r="E34" s="16"/>
    </row>
    <row r="35" spans="1:5" x14ac:dyDescent="0.25">
      <c r="A35" s="16">
        <f t="shared" si="0"/>
        <v>1890</v>
      </c>
      <c r="B35" s="53">
        <v>2.1701701517482741</v>
      </c>
      <c r="C35" s="53">
        <v>0.2402688382292732</v>
      </c>
      <c r="D35" s="53">
        <v>1.9299013135190008</v>
      </c>
      <c r="E35" s="16"/>
    </row>
    <row r="36" spans="1:5" x14ac:dyDescent="0.25">
      <c r="A36" s="16">
        <f t="shared" si="0"/>
        <v>1891</v>
      </c>
      <c r="B36" s="53">
        <v>2.1527574449299669</v>
      </c>
      <c r="C36" s="53">
        <v>0.24005568630514021</v>
      </c>
      <c r="D36" s="53">
        <v>1.9127017586248269</v>
      </c>
      <c r="E36" s="16"/>
    </row>
    <row r="37" spans="1:5" x14ac:dyDescent="0.25">
      <c r="A37" s="16">
        <f t="shared" si="0"/>
        <v>1892</v>
      </c>
      <c r="B37" s="53">
        <v>2.3973602367368119</v>
      </c>
      <c r="C37" s="53">
        <v>0.26362724252775938</v>
      </c>
      <c r="D37" s="53">
        <v>2.1337329942090526</v>
      </c>
      <c r="E37" s="16"/>
    </row>
    <row r="38" spans="1:5" x14ac:dyDescent="0.25">
      <c r="A38" s="16">
        <f t="shared" si="0"/>
        <v>1893</v>
      </c>
      <c r="B38" s="53">
        <v>2.4709285947809203</v>
      </c>
      <c r="C38" s="53">
        <v>0.27454762164232449</v>
      </c>
      <c r="D38" s="53">
        <v>2.1963809731385959</v>
      </c>
      <c r="E38" s="16"/>
    </row>
    <row r="39" spans="1:5" x14ac:dyDescent="0.25">
      <c r="A39" s="16">
        <f t="shared" si="0"/>
        <v>1894</v>
      </c>
      <c r="B39" s="53">
        <v>2.531113180762143</v>
      </c>
      <c r="C39" s="53">
        <v>0.28878472532185523</v>
      </c>
      <c r="D39" s="53">
        <v>2.2423284554402878</v>
      </c>
      <c r="E39" s="16"/>
    </row>
    <row r="40" spans="1:5" x14ac:dyDescent="0.25">
      <c r="A40" s="16">
        <f t="shared" si="0"/>
        <v>1895</v>
      </c>
      <c r="B40" s="53">
        <v>2.4112811736802988</v>
      </c>
      <c r="C40" s="53">
        <v>0.2403270272771062</v>
      </c>
      <c r="D40" s="53">
        <v>2.1709541464031927</v>
      </c>
      <c r="E40" s="16"/>
    </row>
    <row r="41" spans="1:5" x14ac:dyDescent="0.25">
      <c r="A41" s="16">
        <f t="shared" si="0"/>
        <v>1896</v>
      </c>
      <c r="B41" s="53">
        <v>2.4063329557599253</v>
      </c>
      <c r="C41" s="53">
        <v>0.27523416160652736</v>
      </c>
      <c r="D41" s="53">
        <v>2.1310987941533979</v>
      </c>
      <c r="E41" s="16"/>
    </row>
    <row r="42" spans="1:5" x14ac:dyDescent="0.25">
      <c r="A42" s="16">
        <f t="shared" si="0"/>
        <v>1897</v>
      </c>
      <c r="B42" s="53">
        <v>2.4432617130005845</v>
      </c>
      <c r="C42" s="53">
        <v>0.281914813038529</v>
      </c>
      <c r="D42" s="53">
        <v>2.1613468999620555</v>
      </c>
      <c r="E42" s="16"/>
    </row>
    <row r="43" spans="1:5" x14ac:dyDescent="0.25">
      <c r="A43" s="16">
        <f t="shared" si="0"/>
        <v>1898</v>
      </c>
      <c r="B43" s="53">
        <v>2.4541762734668131</v>
      </c>
      <c r="C43" s="53">
        <v>0.28376413161960029</v>
      </c>
      <c r="D43" s="53">
        <v>2.1704121418472129</v>
      </c>
      <c r="E43" s="16"/>
    </row>
    <row r="44" spans="1:5" x14ac:dyDescent="0.25">
      <c r="A44" s="16">
        <f t="shared" si="0"/>
        <v>1899</v>
      </c>
      <c r="B44" s="53">
        <v>2.3939807036470877</v>
      </c>
      <c r="C44" s="53">
        <v>0.28077551462527572</v>
      </c>
      <c r="D44" s="53">
        <v>2.1132051890218122</v>
      </c>
      <c r="E44" s="16"/>
    </row>
    <row r="45" spans="1:5" x14ac:dyDescent="0.25">
      <c r="A45" s="16">
        <f t="shared" si="0"/>
        <v>1900</v>
      </c>
      <c r="B45" s="53">
        <v>2.3280383706558045</v>
      </c>
      <c r="C45" s="53">
        <v>0.2810944162711343</v>
      </c>
      <c r="D45" s="53">
        <v>2.0469439543846701</v>
      </c>
      <c r="E45" s="16"/>
    </row>
    <row r="46" spans="1:5" x14ac:dyDescent="0.25">
      <c r="A46" s="16">
        <f t="shared" si="0"/>
        <v>1901</v>
      </c>
      <c r="B46" s="53">
        <v>2.334232794747638</v>
      </c>
      <c r="C46" s="53">
        <v>0.28208251296043962</v>
      </c>
      <c r="D46" s="53">
        <v>2.0521502817871982</v>
      </c>
      <c r="E46" s="16"/>
    </row>
    <row r="47" spans="1:5" x14ac:dyDescent="0.25">
      <c r="A47" s="16">
        <f t="shared" si="0"/>
        <v>1902</v>
      </c>
      <c r="B47" s="53">
        <v>2.454631053019928</v>
      </c>
      <c r="C47" s="53">
        <v>0.30156895794244831</v>
      </c>
      <c r="D47" s="53">
        <v>2.1530620950774799</v>
      </c>
      <c r="E47" s="16"/>
    </row>
    <row r="48" spans="1:5" x14ac:dyDescent="0.25">
      <c r="A48" s="16">
        <f t="shared" si="0"/>
        <v>1903</v>
      </c>
      <c r="B48" s="53">
        <v>2.6351816078107397</v>
      </c>
      <c r="C48" s="53">
        <v>0.32267529891560076</v>
      </c>
      <c r="D48" s="53">
        <v>2.3125063088951388</v>
      </c>
      <c r="E48" s="16"/>
    </row>
    <row r="49" spans="1:5" x14ac:dyDescent="0.25">
      <c r="A49" s="16">
        <f t="shared" si="0"/>
        <v>1904</v>
      </c>
      <c r="B49" s="53">
        <v>2.8480730358534179</v>
      </c>
      <c r="C49" s="53">
        <v>0.35268194135568021</v>
      </c>
      <c r="D49" s="53">
        <v>2.4953910944977373</v>
      </c>
      <c r="E49" s="16"/>
    </row>
    <row r="50" spans="1:5" x14ac:dyDescent="0.25">
      <c r="A50" s="16">
        <f t="shared" si="0"/>
        <v>1905</v>
      </c>
      <c r="B50" s="53">
        <v>3.0249608916161068</v>
      </c>
      <c r="C50" s="53">
        <v>0.37415658827117465</v>
      </c>
      <c r="D50" s="53">
        <v>2.6508043033449322</v>
      </c>
      <c r="E50" s="16"/>
    </row>
    <row r="51" spans="1:5" x14ac:dyDescent="0.25">
      <c r="A51" s="16">
        <f t="shared" si="0"/>
        <v>1906</v>
      </c>
      <c r="B51" s="53">
        <v>2.9605233371830568</v>
      </c>
      <c r="C51" s="53">
        <v>0.36428314500494646</v>
      </c>
      <c r="D51" s="53">
        <v>2.5962401921781106</v>
      </c>
      <c r="E51" s="16"/>
    </row>
    <row r="52" spans="1:5" x14ac:dyDescent="0.25">
      <c r="A52" s="16">
        <f t="shared" si="0"/>
        <v>1907</v>
      </c>
      <c r="B52" s="53">
        <v>2.7874603999248069</v>
      </c>
      <c r="C52" s="53">
        <v>0.34439665172816147</v>
      </c>
      <c r="D52" s="53">
        <v>2.4430637481966451</v>
      </c>
      <c r="E52" s="16"/>
    </row>
    <row r="53" spans="1:5" x14ac:dyDescent="0.25">
      <c r="A53" s="16">
        <f t="shared" si="0"/>
        <v>1908</v>
      </c>
      <c r="B53" s="53">
        <v>3.3054229866566547</v>
      </c>
      <c r="C53" s="53">
        <v>0.41114917673634332</v>
      </c>
      <c r="D53" s="53">
        <v>2.8942738099203114</v>
      </c>
      <c r="E53" s="16"/>
    </row>
    <row r="54" spans="1:5" x14ac:dyDescent="0.25">
      <c r="A54" s="16">
        <f t="shared" si="0"/>
        <v>1909</v>
      </c>
      <c r="B54" s="53">
        <v>3.172553431627219</v>
      </c>
      <c r="C54" s="53">
        <v>0.40046985940212437</v>
      </c>
      <c r="D54" s="53">
        <v>2.7720835722250947</v>
      </c>
      <c r="E54" s="16"/>
    </row>
    <row r="55" spans="1:5" x14ac:dyDescent="0.25">
      <c r="A55" s="16">
        <f t="shared" si="0"/>
        <v>1910</v>
      </c>
      <c r="B55" s="53">
        <v>2.7227715716441758</v>
      </c>
      <c r="C55" s="53">
        <v>0.408166853518871</v>
      </c>
      <c r="D55" s="53">
        <v>2.3146047181253051</v>
      </c>
      <c r="E55" s="16"/>
    </row>
    <row r="56" spans="1:5" x14ac:dyDescent="0.25">
      <c r="A56" s="16">
        <f t="shared" si="0"/>
        <v>1911</v>
      </c>
      <c r="B56" s="53">
        <v>2.8096518345636858</v>
      </c>
      <c r="C56" s="53">
        <v>0.3629693757570312</v>
      </c>
      <c r="D56" s="53">
        <v>2.4466824588066549</v>
      </c>
      <c r="E56" s="16"/>
    </row>
    <row r="57" spans="1:5" x14ac:dyDescent="0.25">
      <c r="A57" s="16">
        <f t="shared" si="0"/>
        <v>1912</v>
      </c>
      <c r="B57" s="53">
        <v>2.8313278166099227</v>
      </c>
      <c r="C57" s="53">
        <v>0.36615668004278695</v>
      </c>
      <c r="D57" s="53">
        <v>2.4651711365671356</v>
      </c>
      <c r="E57" s="16"/>
    </row>
    <row r="58" spans="1:5" x14ac:dyDescent="0.25">
      <c r="A58" s="16">
        <f t="shared" si="0"/>
        <v>1913</v>
      </c>
      <c r="B58" s="53">
        <v>2.8195526600301362</v>
      </c>
      <c r="C58" s="53">
        <v>0.36670482572646279</v>
      </c>
      <c r="D58" s="53">
        <v>2.4528478343036735</v>
      </c>
      <c r="E58" s="16"/>
    </row>
    <row r="59" spans="1:5" x14ac:dyDescent="0.25">
      <c r="A59" s="16">
        <f t="shared" si="0"/>
        <v>1914</v>
      </c>
      <c r="B59" s="53">
        <v>2.8362182500959929</v>
      </c>
      <c r="C59" s="53">
        <v>0.37500150115250969</v>
      </c>
      <c r="D59" s="53">
        <v>2.4612167489434831</v>
      </c>
      <c r="E59" s="16"/>
    </row>
    <row r="60" spans="1:5" x14ac:dyDescent="0.25">
      <c r="A60" s="16">
        <f t="shared" si="0"/>
        <v>1915</v>
      </c>
      <c r="B60" s="53">
        <v>2.2718311696234279</v>
      </c>
      <c r="C60" s="53">
        <v>0.30239390994987608</v>
      </c>
      <c r="D60" s="53">
        <v>1.9694372596735519</v>
      </c>
      <c r="E60" s="16"/>
    </row>
    <row r="61" spans="1:5" x14ac:dyDescent="0.25">
      <c r="A61" s="16">
        <f t="shared" si="0"/>
        <v>1916</v>
      </c>
      <c r="B61" s="53">
        <v>1.825657812549818</v>
      </c>
      <c r="C61" s="53">
        <v>0.23943053279341875</v>
      </c>
      <c r="D61" s="53">
        <v>1.5862272797563992</v>
      </c>
      <c r="E61" s="16"/>
    </row>
    <row r="62" spans="1:5" x14ac:dyDescent="0.25">
      <c r="A62" s="16">
        <f t="shared" si="0"/>
        <v>1917</v>
      </c>
      <c r="B62" s="53">
        <v>1.1440315051533172</v>
      </c>
      <c r="C62" s="53">
        <v>0.15038018120983704</v>
      </c>
      <c r="D62" s="53">
        <v>0.9936513239434801</v>
      </c>
      <c r="E62" s="16"/>
    </row>
    <row r="63" spans="1:5" x14ac:dyDescent="0.25">
      <c r="A63" s="16">
        <f t="shared" si="0"/>
        <v>1918</v>
      </c>
      <c r="B63" s="53">
        <v>0.90846565193771966</v>
      </c>
      <c r="C63" s="53">
        <v>0.11909763119915227</v>
      </c>
      <c r="D63" s="53">
        <v>0.78936802073856738</v>
      </c>
      <c r="E63" s="16"/>
    </row>
    <row r="64" spans="1:5" x14ac:dyDescent="0.25">
      <c r="A64" s="16">
        <f t="shared" si="0"/>
        <v>1919</v>
      </c>
      <c r="B64" s="53">
        <v>0.89199185039916318</v>
      </c>
      <c r="C64" s="53">
        <v>0.11884705170074811</v>
      </c>
      <c r="D64" s="53">
        <v>0.77314479869841513</v>
      </c>
      <c r="E64" s="16"/>
    </row>
    <row r="65" spans="1:5" x14ac:dyDescent="0.25">
      <c r="A65" s="16">
        <f t="shared" si="0"/>
        <v>1920</v>
      </c>
      <c r="B65" s="53">
        <v>0.87672690730754743</v>
      </c>
      <c r="C65" s="53">
        <v>0.12679934609819901</v>
      </c>
      <c r="D65" s="53">
        <v>0.74992756120934845</v>
      </c>
      <c r="E65" s="16"/>
    </row>
    <row r="66" spans="1:5" x14ac:dyDescent="0.25">
      <c r="A66" s="16">
        <f t="shared" si="0"/>
        <v>1921</v>
      </c>
      <c r="B66" s="53">
        <v>1.4622436081083319</v>
      </c>
      <c r="C66" s="53">
        <v>0.2056841438923882</v>
      </c>
      <c r="D66" s="53">
        <v>1.2565594642159437</v>
      </c>
      <c r="E66" s="16"/>
    </row>
    <row r="67" spans="1:5" x14ac:dyDescent="0.25">
      <c r="A67" s="16">
        <f t="shared" si="0"/>
        <v>1922</v>
      </c>
      <c r="B67" s="53">
        <v>1.7995372351002283</v>
      </c>
      <c r="C67" s="53">
        <v>0.26297686995375702</v>
      </c>
      <c r="D67" s="53">
        <v>1.5365603651464712</v>
      </c>
      <c r="E67" s="16"/>
    </row>
    <row r="68" spans="1:5" x14ac:dyDescent="0.25">
      <c r="A68" s="16">
        <f t="shared" si="0"/>
        <v>1923</v>
      </c>
      <c r="B68" s="53">
        <v>1.9251525686233535</v>
      </c>
      <c r="C68" s="53">
        <v>0.33968697689995231</v>
      </c>
      <c r="D68" s="53">
        <v>1.5854655917234013</v>
      </c>
      <c r="E68" s="16"/>
    </row>
    <row r="69" spans="1:5" x14ac:dyDescent="0.25">
      <c r="A69" s="16">
        <f t="shared" si="0"/>
        <v>1924</v>
      </c>
      <c r="B69" s="53">
        <v>2.25862335963593</v>
      </c>
      <c r="C69" s="53">
        <v>0.30109870432052932</v>
      </c>
      <c r="D69" s="53">
        <v>1.9575246553154004</v>
      </c>
      <c r="E69" s="16"/>
    </row>
    <row r="70" spans="1:5" x14ac:dyDescent="0.25">
      <c r="A70" s="16">
        <f t="shared" si="0"/>
        <v>1925</v>
      </c>
      <c r="B70" s="53">
        <v>2.2689450426532431</v>
      </c>
      <c r="C70" s="53">
        <v>0.28261321463410521</v>
      </c>
      <c r="D70" s="53">
        <v>1.9863318280191378</v>
      </c>
      <c r="E70" s="16"/>
    </row>
    <row r="71" spans="1:5" x14ac:dyDescent="0.25">
      <c r="A71" s="16">
        <f t="shared" si="0"/>
        <v>1926</v>
      </c>
      <c r="B71" s="53">
        <v>1.8770923846055159</v>
      </c>
      <c r="C71" s="53">
        <v>0.26939217689329314</v>
      </c>
      <c r="D71" s="53">
        <v>1.6077002077122227</v>
      </c>
      <c r="E71" s="16"/>
    </row>
    <row r="72" spans="1:5" x14ac:dyDescent="0.25">
      <c r="A72" s="16">
        <f t="shared" si="0"/>
        <v>1927</v>
      </c>
      <c r="B72" s="53">
        <v>1.7653019900826181</v>
      </c>
      <c r="C72" s="53">
        <v>0.26663415475206215</v>
      </c>
      <c r="D72" s="53">
        <v>1.498667835330556</v>
      </c>
      <c r="E72" s="16"/>
    </row>
    <row r="73" spans="1:5" x14ac:dyDescent="0.25">
      <c r="A73" s="16">
        <f t="shared" si="0"/>
        <v>1928</v>
      </c>
      <c r="B73" s="53">
        <v>1.8071922340114159</v>
      </c>
      <c r="C73" s="53">
        <v>0.27682987834910577</v>
      </c>
      <c r="D73" s="53">
        <v>1.53036235566231</v>
      </c>
      <c r="E73" s="16"/>
    </row>
    <row r="74" spans="1:5" x14ac:dyDescent="0.25">
      <c r="A74" s="16">
        <f t="shared" si="0"/>
        <v>1929</v>
      </c>
      <c r="B74" s="53">
        <v>1.6610544116203443</v>
      </c>
      <c r="C74" s="53">
        <v>0.26230525779516362</v>
      </c>
      <c r="D74" s="53">
        <v>1.3987491538251806</v>
      </c>
      <c r="E74" s="16"/>
    </row>
    <row r="75" spans="1:5" x14ac:dyDescent="0.25">
      <c r="A75" s="16">
        <f t="shared" si="0"/>
        <v>1930</v>
      </c>
      <c r="B75" s="53">
        <v>1.6095187140868525</v>
      </c>
      <c r="C75" s="53">
        <v>0.28441585190473606</v>
      </c>
      <c r="D75" s="53">
        <v>1.3251028621821164</v>
      </c>
      <c r="E75" s="16"/>
    </row>
    <row r="76" spans="1:5" x14ac:dyDescent="0.25">
      <c r="A76" s="16">
        <f t="shared" si="0"/>
        <v>1931</v>
      </c>
      <c r="B76" s="53">
        <v>1.5747336737976678</v>
      </c>
      <c r="C76" s="53">
        <v>0.28506009257502912</v>
      </c>
      <c r="D76" s="53">
        <v>1.2896735812226388</v>
      </c>
      <c r="E76" s="16"/>
    </row>
    <row r="77" spans="1:5" x14ac:dyDescent="0.25">
      <c r="A77" s="16">
        <f t="shared" si="0"/>
        <v>1932</v>
      </c>
      <c r="B77" s="53">
        <v>1.3670369257008967</v>
      </c>
      <c r="C77" s="53">
        <v>0.25523790701377502</v>
      </c>
      <c r="D77" s="53">
        <v>1.1117990186871216</v>
      </c>
      <c r="E77" s="16"/>
    </row>
    <row r="78" spans="1:5" x14ac:dyDescent="0.25">
      <c r="A78" s="16">
        <f t="shared" si="0"/>
        <v>1933</v>
      </c>
      <c r="B78" s="53">
        <v>1.8114284948221386</v>
      </c>
      <c r="C78" s="53">
        <v>0.31877357846217269</v>
      </c>
      <c r="D78" s="53">
        <v>1.4926549163599658</v>
      </c>
      <c r="E78" s="16"/>
    </row>
    <row r="79" spans="1:5" x14ac:dyDescent="0.25">
      <c r="A79" s="16">
        <f t="shared" si="0"/>
        <v>1934</v>
      </c>
      <c r="B79" s="53">
        <v>1.6644967586151067</v>
      </c>
      <c r="C79" s="53">
        <v>0.29473495385239118</v>
      </c>
      <c r="D79" s="53">
        <v>1.3697618047627156</v>
      </c>
      <c r="E79" s="16"/>
    </row>
    <row r="80" spans="1:5" x14ac:dyDescent="0.25">
      <c r="A80" s="16">
        <f t="shared" ref="A80:A143" si="1">+IF(A75&gt;0,(A75+5),0)</f>
        <v>1935</v>
      </c>
      <c r="B80" s="53">
        <v>1.3309023159778686</v>
      </c>
      <c r="C80" s="53">
        <v>0.24640023659039334</v>
      </c>
      <c r="D80" s="53">
        <v>1.0845020793874753</v>
      </c>
      <c r="E80" s="16"/>
    </row>
    <row r="81" spans="1:5" x14ac:dyDescent="0.25">
      <c r="A81" s="16">
        <f t="shared" si="1"/>
        <v>1936</v>
      </c>
      <c r="B81" s="53">
        <v>1.651618968394077</v>
      </c>
      <c r="C81" s="53">
        <v>0.30021958339832572</v>
      </c>
      <c r="D81" s="53">
        <v>1.3513993849957513</v>
      </c>
      <c r="E81" s="16"/>
    </row>
    <row r="82" spans="1:5" x14ac:dyDescent="0.25">
      <c r="A82" s="16">
        <f t="shared" si="1"/>
        <v>1937</v>
      </c>
      <c r="B82" s="53">
        <v>1.957518113063242</v>
      </c>
      <c r="C82" s="53">
        <v>0.29990013814954208</v>
      </c>
      <c r="D82" s="53">
        <v>1.6576179749136999</v>
      </c>
      <c r="E82" s="16"/>
    </row>
    <row r="83" spans="1:5" x14ac:dyDescent="0.25">
      <c r="A83" s="16">
        <f t="shared" si="1"/>
        <v>1938</v>
      </c>
      <c r="B83" s="53">
        <v>1.5121944387014867</v>
      </c>
      <c r="C83" s="53">
        <v>0.28181260356451182</v>
      </c>
      <c r="D83" s="53">
        <v>1.2303818351369749</v>
      </c>
      <c r="E83" s="16"/>
    </row>
    <row r="84" spans="1:5" x14ac:dyDescent="0.25">
      <c r="A84" s="16">
        <f t="shared" si="1"/>
        <v>1939</v>
      </c>
      <c r="B84" s="53">
        <v>0.89372478937800126</v>
      </c>
      <c r="C84" s="53">
        <v>0.20089803892458108</v>
      </c>
      <c r="D84" s="53">
        <v>0.69282675045342013</v>
      </c>
      <c r="E84" s="16"/>
    </row>
    <row r="85" spans="1:5" x14ac:dyDescent="0.25">
      <c r="A85" s="16">
        <f t="shared" si="1"/>
        <v>1940</v>
      </c>
      <c r="B85" s="53">
        <v>0.315330623218123</v>
      </c>
      <c r="C85" s="53">
        <v>9.8999149149875815E-2</v>
      </c>
      <c r="D85" s="53">
        <v>0.21633147406824715</v>
      </c>
      <c r="E85" s="16"/>
    </row>
    <row r="86" spans="1:5" x14ac:dyDescent="0.25">
      <c r="A86" s="16">
        <f t="shared" si="1"/>
        <v>1941</v>
      </c>
      <c r="B86" s="53">
        <v>0.21803240229970555</v>
      </c>
      <c r="C86" s="53">
        <v>8.1378290999185865E-2</v>
      </c>
      <c r="D86" s="53">
        <v>0.13665411130051966</v>
      </c>
      <c r="E86" s="16"/>
    </row>
    <row r="87" spans="1:5" x14ac:dyDescent="0.25">
      <c r="A87" s="16">
        <f t="shared" si="1"/>
        <v>1942</v>
      </c>
      <c r="B87" s="53">
        <v>7.2409261753794751E-2</v>
      </c>
      <c r="C87" s="53">
        <v>9.2437355430376282E-3</v>
      </c>
      <c r="D87" s="53">
        <v>6.3165526210757134E-2</v>
      </c>
      <c r="E87" s="16"/>
    </row>
    <row r="88" spans="1:5" x14ac:dyDescent="0.25">
      <c r="A88" s="16">
        <f t="shared" si="1"/>
        <v>1943</v>
      </c>
      <c r="B88" s="16"/>
      <c r="C88" s="53"/>
      <c r="D88" s="53"/>
      <c r="E88" s="16"/>
    </row>
    <row r="89" spans="1:5" x14ac:dyDescent="0.25">
      <c r="A89" s="16">
        <f t="shared" si="1"/>
        <v>1944</v>
      </c>
      <c r="B89" s="16"/>
      <c r="C89" s="53"/>
      <c r="D89" s="53"/>
      <c r="E89" s="16"/>
    </row>
    <row r="90" spans="1:5" x14ac:dyDescent="0.25">
      <c r="A90" s="16">
        <f t="shared" si="1"/>
        <v>1945</v>
      </c>
      <c r="B90" s="16"/>
      <c r="C90" s="53"/>
      <c r="D90" s="53"/>
      <c r="E90" s="16"/>
    </row>
    <row r="91" spans="1:5" x14ac:dyDescent="0.25">
      <c r="A91" s="16">
        <f t="shared" si="1"/>
        <v>1946</v>
      </c>
      <c r="B91" s="16"/>
      <c r="C91" s="53"/>
      <c r="D91" s="53"/>
      <c r="E91" s="16"/>
    </row>
    <row r="92" spans="1:5" x14ac:dyDescent="0.25">
      <c r="A92" s="16">
        <f t="shared" si="1"/>
        <v>1947</v>
      </c>
      <c r="B92" s="16"/>
      <c r="C92" s="53"/>
      <c r="D92" s="53"/>
      <c r="E92" s="16"/>
    </row>
    <row r="93" spans="1:5" x14ac:dyDescent="0.25">
      <c r="A93" s="16">
        <f t="shared" si="1"/>
        <v>1948</v>
      </c>
      <c r="B93" s="53">
        <v>0.18434571155253379</v>
      </c>
      <c r="C93" s="53">
        <v>1.682242234699928E-2</v>
      </c>
      <c r="D93" s="53">
        <v>0.16752328920553453</v>
      </c>
      <c r="E93" s="16"/>
    </row>
    <row r="94" spans="1:5" x14ac:dyDescent="0.25">
      <c r="A94" s="16">
        <f t="shared" si="1"/>
        <v>1949</v>
      </c>
      <c r="B94" s="53">
        <v>0.28891562305197233</v>
      </c>
      <c r="C94" s="53">
        <v>5.5063918746375909E-2</v>
      </c>
      <c r="D94" s="53">
        <v>0.23385170430559643</v>
      </c>
      <c r="E94" s="16"/>
    </row>
    <row r="95" spans="1:5" x14ac:dyDescent="0.25">
      <c r="A95" s="16">
        <f t="shared" si="1"/>
        <v>1950</v>
      </c>
      <c r="B95" s="53">
        <v>0.53029329124476576</v>
      </c>
      <c r="C95" s="53">
        <v>0.10452896606267015</v>
      </c>
      <c r="D95" s="53">
        <v>0.42576432518209556</v>
      </c>
      <c r="E95" s="16"/>
    </row>
    <row r="96" spans="1:5" x14ac:dyDescent="0.25">
      <c r="A96" s="16">
        <f t="shared" si="1"/>
        <v>1951</v>
      </c>
      <c r="B96" s="53">
        <v>0.47821395407702388</v>
      </c>
      <c r="C96" s="53">
        <v>9.2747773604624578E-2</v>
      </c>
      <c r="D96" s="53">
        <v>0.38546618047239928</v>
      </c>
      <c r="E96" s="16"/>
    </row>
    <row r="97" spans="1:5" x14ac:dyDescent="0.25">
      <c r="A97" s="16">
        <f t="shared" si="1"/>
        <v>1952</v>
      </c>
      <c r="B97" s="53">
        <v>0.4532060418734471</v>
      </c>
      <c r="C97" s="53">
        <v>8.1725679682097027E-2</v>
      </c>
      <c r="D97" s="53">
        <v>0.37148036219135006</v>
      </c>
      <c r="E97" s="16"/>
    </row>
    <row r="98" spans="1:5" x14ac:dyDescent="0.25">
      <c r="A98" s="16">
        <f t="shared" si="1"/>
        <v>1953</v>
      </c>
      <c r="B98" s="53">
        <v>0.65668323445565635</v>
      </c>
      <c r="C98" s="53">
        <v>7.4005035247548506E-2</v>
      </c>
      <c r="D98" s="53">
        <v>0.58267819920810782</v>
      </c>
      <c r="E98" s="16"/>
    </row>
    <row r="99" spans="1:5" x14ac:dyDescent="0.25">
      <c r="A99" s="16">
        <f t="shared" si="1"/>
        <v>1954</v>
      </c>
      <c r="B99" s="53">
        <v>0.65216503165102047</v>
      </c>
      <c r="C99" s="53">
        <v>7.630831252694166E-2</v>
      </c>
      <c r="D99" s="53">
        <v>0.57585671912407888</v>
      </c>
      <c r="E99" s="16"/>
    </row>
    <row r="100" spans="1:5" x14ac:dyDescent="0.25">
      <c r="A100" s="16">
        <f t="shared" si="1"/>
        <v>1955</v>
      </c>
      <c r="B100" s="53">
        <v>0.79863538718313298</v>
      </c>
      <c r="C100" s="53">
        <v>8.0807552178340653E-2</v>
      </c>
      <c r="D100" s="53">
        <v>0.7178278350047923</v>
      </c>
      <c r="E100" s="16"/>
    </row>
    <row r="101" spans="1:5" x14ac:dyDescent="0.25">
      <c r="A101" s="16">
        <f t="shared" si="1"/>
        <v>1956</v>
      </c>
      <c r="B101" s="53">
        <v>0.88814148718106023</v>
      </c>
      <c r="C101" s="53">
        <v>0.14416309854204057</v>
      </c>
      <c r="D101" s="53">
        <v>0.74397838863901977</v>
      </c>
      <c r="E101" s="16"/>
    </row>
    <row r="102" spans="1:5" x14ac:dyDescent="0.25">
      <c r="A102" s="16">
        <f t="shared" si="1"/>
        <v>1957</v>
      </c>
      <c r="B102" s="53">
        <v>1.2231837459923363</v>
      </c>
      <c r="C102" s="53">
        <v>0.18716958632901101</v>
      </c>
      <c r="D102" s="53">
        <v>1.0360141596633252</v>
      </c>
      <c r="E102" s="16"/>
    </row>
    <row r="103" spans="1:5" x14ac:dyDescent="0.25">
      <c r="A103" s="16">
        <f t="shared" si="1"/>
        <v>1958</v>
      </c>
      <c r="B103" s="53">
        <v>1.459752807020116</v>
      </c>
      <c r="C103" s="53">
        <v>0.23844212856736233</v>
      </c>
      <c r="D103" s="53">
        <v>1.2213106784527537</v>
      </c>
      <c r="E103" s="16"/>
    </row>
    <row r="104" spans="1:5" x14ac:dyDescent="0.25">
      <c r="A104" s="16">
        <f t="shared" si="1"/>
        <v>1959</v>
      </c>
      <c r="B104" s="53">
        <v>1.4780105160057955</v>
      </c>
      <c r="C104" s="53">
        <v>0.22815863409940379</v>
      </c>
      <c r="D104" s="53">
        <v>1.2498518819063915</v>
      </c>
      <c r="E104" s="16"/>
    </row>
    <row r="105" spans="1:5" x14ac:dyDescent="0.25">
      <c r="A105" s="16">
        <f t="shared" si="1"/>
        <v>1960</v>
      </c>
      <c r="B105" s="53">
        <v>1.6405433167415715</v>
      </c>
      <c r="C105" s="53">
        <v>0.24066676624464398</v>
      </c>
      <c r="D105" s="53">
        <v>1.3998765504969277</v>
      </c>
      <c r="E105" s="16"/>
    </row>
    <row r="106" spans="1:5" x14ac:dyDescent="0.25">
      <c r="A106" s="16">
        <f t="shared" si="1"/>
        <v>1961</v>
      </c>
      <c r="B106" s="53">
        <v>1.7093096091442961</v>
      </c>
      <c r="C106" s="53">
        <v>0.24408501141494357</v>
      </c>
      <c r="D106" s="53">
        <v>1.4652245977293525</v>
      </c>
      <c r="E106" s="16"/>
    </row>
    <row r="107" spans="1:5" x14ac:dyDescent="0.25">
      <c r="A107" s="16">
        <f t="shared" si="1"/>
        <v>1962</v>
      </c>
      <c r="B107" s="53">
        <v>1.7018440171585665</v>
      </c>
      <c r="C107" s="53">
        <v>0.24839721270481294</v>
      </c>
      <c r="D107" s="53">
        <v>1.4534468044537534</v>
      </c>
      <c r="E107" s="16"/>
    </row>
    <row r="108" spans="1:5" x14ac:dyDescent="0.25">
      <c r="A108" s="16">
        <f t="shared" si="1"/>
        <v>1963</v>
      </c>
      <c r="B108" s="53">
        <v>1.6234303684968094</v>
      </c>
      <c r="C108" s="53">
        <v>0.3186557545335561</v>
      </c>
      <c r="D108" s="53">
        <v>1.3047746139632534</v>
      </c>
      <c r="E108" s="16"/>
    </row>
    <row r="109" spans="1:5" x14ac:dyDescent="0.25">
      <c r="A109" s="16">
        <f t="shared" si="1"/>
        <v>1964</v>
      </c>
      <c r="B109" s="53">
        <v>1.6357408164397904</v>
      </c>
      <c r="C109" s="53">
        <v>0.32962181974414989</v>
      </c>
      <c r="D109" s="53">
        <v>1.3061189966956404</v>
      </c>
      <c r="E109" s="16"/>
    </row>
    <row r="110" spans="1:5" x14ac:dyDescent="0.25">
      <c r="A110" s="16">
        <f t="shared" si="1"/>
        <v>1965</v>
      </c>
      <c r="B110" s="53">
        <v>1.8827888154820225</v>
      </c>
      <c r="C110" s="53">
        <v>0.33114080345406516</v>
      </c>
      <c r="D110" s="53">
        <v>1.5516480120279574</v>
      </c>
      <c r="E110" s="16"/>
    </row>
    <row r="111" spans="1:5" x14ac:dyDescent="0.25">
      <c r="A111" s="16">
        <f t="shared" si="1"/>
        <v>1966</v>
      </c>
      <c r="B111" s="53">
        <v>1.9535840286273849</v>
      </c>
      <c r="C111" s="53">
        <v>0.34910325361050704</v>
      </c>
      <c r="D111" s="53">
        <v>1.6044807750168779</v>
      </c>
      <c r="E111" s="16"/>
    </row>
    <row r="112" spans="1:5" x14ac:dyDescent="0.25">
      <c r="A112" s="16">
        <f t="shared" si="1"/>
        <v>1967</v>
      </c>
      <c r="B112" s="53">
        <v>1.7152724108326134</v>
      </c>
      <c r="C112" s="53">
        <v>0.35893785064393335</v>
      </c>
      <c r="D112" s="53">
        <v>1.3563345601886803</v>
      </c>
      <c r="E112" s="16"/>
    </row>
    <row r="113" spans="1:5" x14ac:dyDescent="0.25">
      <c r="A113" s="16">
        <f t="shared" si="1"/>
        <v>1968</v>
      </c>
      <c r="B113" s="53">
        <v>1.635608211956548</v>
      </c>
      <c r="C113" s="53">
        <v>0.40256328483091031</v>
      </c>
      <c r="D113" s="53">
        <v>1.2330449271256376</v>
      </c>
      <c r="E113" s="16"/>
    </row>
    <row r="114" spans="1:5" x14ac:dyDescent="0.25">
      <c r="A114" s="16">
        <f t="shared" si="1"/>
        <v>1969</v>
      </c>
      <c r="B114" s="53">
        <v>1.6359827134323166</v>
      </c>
      <c r="C114" s="53">
        <v>0.49390506621476771</v>
      </c>
      <c r="D114" s="53">
        <v>1.1420776472175491</v>
      </c>
      <c r="E114" s="16"/>
    </row>
    <row r="115" spans="1:5" x14ac:dyDescent="0.25">
      <c r="A115" s="16">
        <f t="shared" si="1"/>
        <v>1970</v>
      </c>
      <c r="B115" s="53">
        <v>1.4539203109316365</v>
      </c>
      <c r="C115" s="53">
        <v>0.6460290444044624</v>
      </c>
      <c r="D115" s="53">
        <v>0.80789126652717425</v>
      </c>
      <c r="E115" s="16"/>
    </row>
    <row r="116" spans="1:5" x14ac:dyDescent="0.25">
      <c r="A116" s="16">
        <f t="shared" si="1"/>
        <v>1971</v>
      </c>
      <c r="B116" s="53">
        <v>1.5288587215161773</v>
      </c>
      <c r="C116" s="53">
        <v>0.67992611509122181</v>
      </c>
      <c r="D116" s="53">
        <v>0.8489326064249556</v>
      </c>
      <c r="E116" s="16"/>
    </row>
    <row r="117" spans="1:5" x14ac:dyDescent="0.25">
      <c r="A117" s="16">
        <f t="shared" si="1"/>
        <v>1972</v>
      </c>
      <c r="B117" s="53">
        <v>1.6528623793924593</v>
      </c>
      <c r="C117" s="53">
        <v>0.57743470499505278</v>
      </c>
      <c r="D117" s="53">
        <v>1.0754276743974063</v>
      </c>
      <c r="E117" s="16"/>
    </row>
    <row r="118" spans="1:5" x14ac:dyDescent="0.25">
      <c r="A118" s="16">
        <f t="shared" si="1"/>
        <v>1973</v>
      </c>
      <c r="B118" s="53">
        <v>1.5595435177697616</v>
      </c>
      <c r="C118" s="53">
        <v>0.6086742985457102</v>
      </c>
      <c r="D118" s="53">
        <v>0.95086921922405143</v>
      </c>
      <c r="E118" s="16"/>
    </row>
    <row r="119" spans="1:5" x14ac:dyDescent="0.25">
      <c r="A119" s="16">
        <f t="shared" si="1"/>
        <v>1974</v>
      </c>
      <c r="B119" s="53">
        <v>1.3490274168010672</v>
      </c>
      <c r="C119" s="53">
        <v>0.44941662646222774</v>
      </c>
      <c r="D119" s="53">
        <v>0.89961079033883917</v>
      </c>
      <c r="E119" s="16"/>
    </row>
    <row r="120" spans="1:5" x14ac:dyDescent="0.25">
      <c r="A120" s="16">
        <f t="shared" si="1"/>
        <v>1975</v>
      </c>
      <c r="B120" s="53">
        <v>1.4487119811104698</v>
      </c>
      <c r="C120" s="53">
        <v>0.40781072629868598</v>
      </c>
      <c r="D120" s="53">
        <v>1.0409012548117837</v>
      </c>
      <c r="E120" s="16"/>
    </row>
    <row r="121" spans="1:5" x14ac:dyDescent="0.25">
      <c r="A121" s="16">
        <f t="shared" si="1"/>
        <v>1976</v>
      </c>
      <c r="B121" s="53">
        <v>1.4384911319846965</v>
      </c>
      <c r="C121" s="53">
        <v>0.31774334545901117</v>
      </c>
      <c r="D121" s="53">
        <v>1.1207477865256852</v>
      </c>
      <c r="E121" s="16"/>
    </row>
    <row r="122" spans="1:5" x14ac:dyDescent="0.25">
      <c r="A122" s="16">
        <f t="shared" si="1"/>
        <v>1977</v>
      </c>
      <c r="B122" s="53">
        <v>1.8684962462244423</v>
      </c>
      <c r="C122" s="53">
        <v>0.35084329801810371</v>
      </c>
      <c r="D122" s="53">
        <v>1.5176529482063388</v>
      </c>
      <c r="E122" s="16"/>
    </row>
    <row r="123" spans="1:5" x14ac:dyDescent="0.25">
      <c r="A123" s="16">
        <f t="shared" si="1"/>
        <v>1978</v>
      </c>
      <c r="B123" s="53">
        <v>2.0144534194479222</v>
      </c>
      <c r="C123" s="53">
        <v>0.38672671569185146</v>
      </c>
      <c r="D123" s="53">
        <v>1.6277267037560712</v>
      </c>
      <c r="E123" s="16"/>
    </row>
    <row r="124" spans="1:5" x14ac:dyDescent="0.25">
      <c r="A124" s="16">
        <f t="shared" si="1"/>
        <v>1979</v>
      </c>
      <c r="B124" s="53">
        <v>2.1031122769846107</v>
      </c>
      <c r="C124" s="53">
        <v>0.38636780202650817</v>
      </c>
      <c r="D124" s="53">
        <v>1.7167444749581027</v>
      </c>
      <c r="E124" s="16"/>
    </row>
    <row r="125" spans="1:5" x14ac:dyDescent="0.25">
      <c r="A125" s="16">
        <f t="shared" si="1"/>
        <v>1980</v>
      </c>
      <c r="B125" s="53">
        <v>1.88623921162243</v>
      </c>
      <c r="C125" s="53">
        <v>0.40373524649811798</v>
      </c>
      <c r="D125" s="53">
        <v>1.4825039651243122</v>
      </c>
      <c r="E125" s="16"/>
    </row>
    <row r="126" spans="1:5" x14ac:dyDescent="0.25">
      <c r="A126" s="16">
        <f t="shared" si="1"/>
        <v>1981</v>
      </c>
      <c r="B126" s="53">
        <v>1.7094681660341167</v>
      </c>
      <c r="C126" s="53">
        <v>0.32981418854595063</v>
      </c>
      <c r="D126" s="53">
        <v>1.379653977488166</v>
      </c>
      <c r="E126" s="16"/>
    </row>
    <row r="127" spans="1:5" x14ac:dyDescent="0.25">
      <c r="A127" s="16">
        <f t="shared" si="1"/>
        <v>1982</v>
      </c>
      <c r="B127" s="53">
        <v>1.8992677682159531</v>
      </c>
      <c r="C127" s="53">
        <v>0.34060772274833279</v>
      </c>
      <c r="D127" s="53">
        <v>1.55866004546762</v>
      </c>
      <c r="E127" s="16"/>
    </row>
    <row r="128" spans="1:5" x14ac:dyDescent="0.25">
      <c r="A128" s="16">
        <f t="shared" si="1"/>
        <v>1983</v>
      </c>
      <c r="B128" s="53">
        <v>1.9620396372059012</v>
      </c>
      <c r="C128" s="53">
        <v>0.32116452757663672</v>
      </c>
      <c r="D128" s="53">
        <v>1.6408751096292646</v>
      </c>
      <c r="E128" s="16"/>
    </row>
    <row r="129" spans="1:5" x14ac:dyDescent="0.25">
      <c r="A129" s="16">
        <f t="shared" si="1"/>
        <v>1984</v>
      </c>
      <c r="B129" s="53">
        <v>1.8904645690508959</v>
      </c>
      <c r="C129" s="53">
        <v>0.39611105640838157</v>
      </c>
      <c r="D129" s="53">
        <v>1.4943535126425145</v>
      </c>
      <c r="E129" s="16"/>
    </row>
    <row r="130" spans="1:5" x14ac:dyDescent="0.25">
      <c r="A130" s="16">
        <f t="shared" si="1"/>
        <v>1985</v>
      </c>
      <c r="B130" s="53">
        <v>1.860035903042583</v>
      </c>
      <c r="C130" s="53">
        <v>0.41869171490027335</v>
      </c>
      <c r="D130" s="53">
        <v>1.4413441881423099</v>
      </c>
      <c r="E130" s="16"/>
    </row>
    <row r="131" spans="1:5" x14ac:dyDescent="0.25">
      <c r="A131" s="16">
        <f t="shared" si="1"/>
        <v>1986</v>
      </c>
      <c r="B131" s="53">
        <v>1.5464364004931725</v>
      </c>
      <c r="C131" s="53">
        <v>0.48147846271653966</v>
      </c>
      <c r="D131" s="53">
        <v>1.0649579377766327</v>
      </c>
      <c r="E131" s="16"/>
    </row>
    <row r="132" spans="1:5" x14ac:dyDescent="0.25">
      <c r="A132" s="16">
        <f t="shared" si="1"/>
        <v>1987</v>
      </c>
      <c r="B132" s="53">
        <v>1.5165741284164787</v>
      </c>
      <c r="C132" s="53">
        <v>0.57561012731898509</v>
      </c>
      <c r="D132" s="53">
        <v>0.94096400109749367</v>
      </c>
      <c r="E132" s="16"/>
    </row>
    <row r="133" spans="1:5" x14ac:dyDescent="0.25">
      <c r="A133" s="16">
        <f t="shared" si="1"/>
        <v>1988</v>
      </c>
      <c r="B133" s="53">
        <v>1.3944455833784628</v>
      </c>
      <c r="C133" s="53">
        <v>0.68383459388053069</v>
      </c>
      <c r="D133" s="53">
        <v>0.71061098949793178</v>
      </c>
      <c r="E133" s="16"/>
    </row>
    <row r="134" spans="1:5" x14ac:dyDescent="0.25">
      <c r="A134" s="16">
        <f t="shared" si="1"/>
        <v>1989</v>
      </c>
      <c r="B134" s="53">
        <v>1.292447324373259</v>
      </c>
      <c r="C134" s="53">
        <v>0.73347682664681202</v>
      </c>
      <c r="D134" s="53">
        <v>0.55897049772644725</v>
      </c>
      <c r="E134" s="16"/>
    </row>
    <row r="135" spans="1:5" x14ac:dyDescent="0.25">
      <c r="A135" s="16">
        <f t="shared" si="1"/>
        <v>1990</v>
      </c>
      <c r="B135" s="53">
        <v>1.3936272077043146</v>
      </c>
      <c r="C135" s="53">
        <v>0.86991557601041292</v>
      </c>
      <c r="D135" s="53">
        <v>0.52371163169390156</v>
      </c>
      <c r="E135" s="16"/>
    </row>
    <row r="136" spans="1:5" x14ac:dyDescent="0.25">
      <c r="A136" s="16">
        <f t="shared" si="1"/>
        <v>1991</v>
      </c>
      <c r="B136" s="53">
        <v>1.5066511789948751</v>
      </c>
      <c r="C136" s="53">
        <v>0.99121103549032663</v>
      </c>
      <c r="D136" s="53">
        <v>0.51544014350454859</v>
      </c>
      <c r="E136" s="16"/>
    </row>
    <row r="137" spans="1:5" x14ac:dyDescent="0.25">
      <c r="A137" s="16">
        <f t="shared" si="1"/>
        <v>1992</v>
      </c>
      <c r="B137" s="53">
        <v>1.7736894939689998</v>
      </c>
      <c r="C137" s="53">
        <v>1.4690778711451573</v>
      </c>
      <c r="D137" s="53">
        <v>0.30461162282384247</v>
      </c>
      <c r="E137" s="16"/>
    </row>
    <row r="138" spans="1:5" x14ac:dyDescent="0.25">
      <c r="A138" s="16">
        <f t="shared" si="1"/>
        <v>1993</v>
      </c>
      <c r="B138" s="53">
        <v>2.1370627066810584</v>
      </c>
      <c r="C138" s="53">
        <v>1.4930139491709036</v>
      </c>
      <c r="D138" s="53">
        <v>0.644048757510155</v>
      </c>
      <c r="E138" s="16"/>
    </row>
    <row r="139" spans="1:5" x14ac:dyDescent="0.25">
      <c r="A139" s="16">
        <f t="shared" si="1"/>
        <v>1994</v>
      </c>
      <c r="B139" s="53">
        <v>2.1814157870552306</v>
      </c>
      <c r="C139" s="53">
        <v>1.1374301299975547</v>
      </c>
      <c r="D139" s="53">
        <v>1.0439856570576764</v>
      </c>
      <c r="E139" s="16"/>
    </row>
    <row r="140" spans="1:5" x14ac:dyDescent="0.25">
      <c r="A140" s="16">
        <f t="shared" si="1"/>
        <v>1995</v>
      </c>
      <c r="B140" s="53">
        <v>2.1193703232309384</v>
      </c>
      <c r="C140" s="53">
        <v>0.98001990669757699</v>
      </c>
      <c r="D140" s="53">
        <v>1.13935031557638</v>
      </c>
      <c r="E140" s="16"/>
    </row>
    <row r="141" spans="1:5" x14ac:dyDescent="0.25">
      <c r="A141" s="16">
        <f t="shared" si="1"/>
        <v>1996</v>
      </c>
      <c r="B141" s="53">
        <v>2.253316979487574</v>
      </c>
      <c r="C141" s="53">
        <v>1.1861878849575478</v>
      </c>
      <c r="D141" s="53">
        <v>1.067129094530026</v>
      </c>
      <c r="E141" s="16"/>
    </row>
    <row r="142" spans="1:5" x14ac:dyDescent="0.25">
      <c r="A142" s="16">
        <f t="shared" si="1"/>
        <v>1997</v>
      </c>
      <c r="B142" s="53">
        <v>2.4066298198251177</v>
      </c>
      <c r="C142" s="53">
        <v>1.3481531590599363</v>
      </c>
      <c r="D142" s="53">
        <v>1.0584767520817437</v>
      </c>
      <c r="E142" s="16"/>
    </row>
    <row r="143" spans="1:5" x14ac:dyDescent="0.25">
      <c r="A143" s="16">
        <f t="shared" si="1"/>
        <v>1998</v>
      </c>
      <c r="B143" s="53">
        <v>2.3343766275916162</v>
      </c>
      <c r="C143" s="53">
        <v>1.3763712076020052</v>
      </c>
      <c r="D143" s="53">
        <v>0.95800541998961131</v>
      </c>
      <c r="E143" s="16"/>
    </row>
    <row r="144" spans="1:5" x14ac:dyDescent="0.25">
      <c r="A144" s="16">
        <f t="shared" ref="A144:A170" si="2">+IF(A139&gt;0,(A139+5),0)</f>
        <v>1999</v>
      </c>
      <c r="B144" s="53">
        <v>2.2687789738301491</v>
      </c>
      <c r="C144" s="53">
        <v>1.3466947509731437</v>
      </c>
      <c r="D144" s="53">
        <v>0.92208422285700542</v>
      </c>
      <c r="E144" s="16"/>
    </row>
    <row r="145" spans="1:5" x14ac:dyDescent="0.25">
      <c r="A145" s="16">
        <f t="shared" si="2"/>
        <v>2000</v>
      </c>
      <c r="B145" s="53">
        <v>2.4025016545568159</v>
      </c>
      <c r="C145" s="53">
        <v>1.3665458332724103</v>
      </c>
      <c r="D145" s="53">
        <v>1.0359558212844051</v>
      </c>
      <c r="E145" s="16"/>
    </row>
    <row r="146" spans="1:5" x14ac:dyDescent="0.25">
      <c r="A146" s="16">
        <f t="shared" si="2"/>
        <v>2001</v>
      </c>
      <c r="B146" s="53">
        <v>2.2129366354605846</v>
      </c>
      <c r="C146" s="53">
        <v>1.2638474744943751</v>
      </c>
      <c r="D146" s="53">
        <v>0.94908916096620943</v>
      </c>
      <c r="E146" s="16"/>
    </row>
    <row r="147" spans="1:5" x14ac:dyDescent="0.25">
      <c r="A147" s="16">
        <f t="shared" si="2"/>
        <v>2002</v>
      </c>
      <c r="B147" s="53">
        <v>2.0798625002333049</v>
      </c>
      <c r="C147" s="53">
        <v>1.3132207415547497</v>
      </c>
      <c r="D147" s="53">
        <v>0.76664175867855511</v>
      </c>
      <c r="E147" s="16"/>
    </row>
    <row r="148" spans="1:5" x14ac:dyDescent="0.25">
      <c r="A148" s="16">
        <f t="shared" si="2"/>
        <v>2003</v>
      </c>
      <c r="B148" s="53">
        <v>1.9714360440936241</v>
      </c>
      <c r="C148" s="53">
        <v>1.2988553551343232</v>
      </c>
      <c r="D148" s="53">
        <v>0.67258068895930079</v>
      </c>
      <c r="E148" s="16"/>
    </row>
    <row r="149" spans="1:5" x14ac:dyDescent="0.25">
      <c r="A149" s="16">
        <f t="shared" si="2"/>
        <v>2004</v>
      </c>
      <c r="B149" s="53">
        <v>1.9641732062484105</v>
      </c>
      <c r="C149" s="53">
        <v>1.1301286535165529</v>
      </c>
      <c r="D149" s="53">
        <v>0.83404455273185785</v>
      </c>
      <c r="E149" s="16"/>
    </row>
    <row r="150" spans="1:5" x14ac:dyDescent="0.25">
      <c r="A150" s="16">
        <f t="shared" si="2"/>
        <v>2005</v>
      </c>
      <c r="B150" s="53">
        <v>1.894504010511562</v>
      </c>
      <c r="C150" s="53">
        <v>1.1980736629854809</v>
      </c>
      <c r="D150" s="53">
        <v>0.69643034752608124</v>
      </c>
      <c r="E150" s="16"/>
    </row>
    <row r="151" spans="1:5" x14ac:dyDescent="0.25">
      <c r="A151" s="16">
        <f t="shared" si="2"/>
        <v>2006</v>
      </c>
      <c r="B151" s="53">
        <v>1.9447205724703474</v>
      </c>
      <c r="C151" s="53">
        <v>1.1774101873740035</v>
      </c>
      <c r="D151" s="53">
        <v>0.76731038509634364</v>
      </c>
      <c r="E151" s="16"/>
    </row>
    <row r="152" spans="1:5" x14ac:dyDescent="0.25">
      <c r="A152" s="16">
        <f t="shared" si="2"/>
        <v>2007</v>
      </c>
      <c r="B152" s="53">
        <v>1.9171685275059205</v>
      </c>
      <c r="C152" s="53">
        <v>1.2266030796419467</v>
      </c>
      <c r="D152" s="53">
        <v>0.69056544786397356</v>
      </c>
      <c r="E152" s="16"/>
    </row>
    <row r="153" spans="1:5" x14ac:dyDescent="0.25">
      <c r="A153" s="16">
        <f t="shared" si="2"/>
        <v>2008</v>
      </c>
      <c r="B153" s="53">
        <v>1.8914190188735447</v>
      </c>
      <c r="C153" s="53">
        <v>1.2728247678374183</v>
      </c>
      <c r="D153" s="53">
        <v>0.6185942510361262</v>
      </c>
      <c r="E153" s="16"/>
    </row>
    <row r="154" spans="1:5" x14ac:dyDescent="0.25">
      <c r="A154" s="16">
        <f t="shared" si="2"/>
        <v>2009</v>
      </c>
      <c r="B154" s="53">
        <v>1.8216246530852591</v>
      </c>
      <c r="C154" s="53">
        <v>1.2634880425991479</v>
      </c>
      <c r="D154" s="53">
        <v>0.55813661048611107</v>
      </c>
      <c r="E154" s="16"/>
    </row>
    <row r="155" spans="1:5" x14ac:dyDescent="0.25">
      <c r="A155" s="16">
        <f t="shared" si="2"/>
        <v>2010</v>
      </c>
      <c r="B155" s="53">
        <v>1.8082880088546909</v>
      </c>
      <c r="C155" s="53">
        <v>1.2618416439078541</v>
      </c>
      <c r="D155" s="53">
        <v>0.54644636494683663</v>
      </c>
      <c r="E155" s="16"/>
    </row>
    <row r="156" spans="1:5" x14ac:dyDescent="0.25">
      <c r="A156" s="16">
        <f t="shared" si="2"/>
        <v>2011</v>
      </c>
      <c r="B156" s="53">
        <v>1.8638412291531687</v>
      </c>
      <c r="C156" s="53">
        <v>1.2419071703216111</v>
      </c>
      <c r="D156" s="53">
        <v>0.62193405883155783</v>
      </c>
      <c r="E156" s="16"/>
    </row>
    <row r="157" spans="1:5" x14ac:dyDescent="0.25">
      <c r="A157" s="16">
        <f t="shared" si="2"/>
        <v>2012</v>
      </c>
      <c r="B157" s="53">
        <v>1.9631165072415708</v>
      </c>
      <c r="C157" s="53">
        <v>1.2562017786163684</v>
      </c>
      <c r="D157" s="53">
        <v>0.70691472862520244</v>
      </c>
      <c r="E157" s="16"/>
    </row>
    <row r="158" spans="1:5" x14ac:dyDescent="0.25">
      <c r="A158" s="16">
        <f t="shared" si="2"/>
        <v>2013</v>
      </c>
      <c r="B158" s="53">
        <v>2.0393820685346902</v>
      </c>
      <c r="C158" s="53">
        <v>1.2526794734492732</v>
      </c>
      <c r="D158" s="53">
        <v>0.78670876312489413</v>
      </c>
      <c r="E158" s="16"/>
    </row>
    <row r="159" spans="1:5" x14ac:dyDescent="0.25">
      <c r="A159" s="16">
        <f t="shared" si="2"/>
        <v>2014</v>
      </c>
      <c r="B159" s="53">
        <v>2.0931055247826125</v>
      </c>
      <c r="C159" s="53">
        <v>1.3272931656517841</v>
      </c>
      <c r="D159" s="53">
        <v>0.76581235913082868</v>
      </c>
      <c r="E159" s="16"/>
    </row>
    <row r="160" spans="1:5" x14ac:dyDescent="0.25">
      <c r="A160" s="16">
        <f t="shared" si="2"/>
        <v>2015</v>
      </c>
      <c r="B160" s="53">
        <v>2.1377007579672354</v>
      </c>
      <c r="C160" s="53">
        <v>1.3234170096791413</v>
      </c>
      <c r="D160" s="53">
        <v>0.81427773606295573</v>
      </c>
      <c r="E160" s="16"/>
    </row>
    <row r="161" spans="1:5" x14ac:dyDescent="0.25">
      <c r="A161" s="16">
        <f t="shared" si="2"/>
        <v>2016</v>
      </c>
      <c r="B161" s="53">
        <v>2.1326836443203701</v>
      </c>
      <c r="C161" s="53">
        <v>1.3225041142754108</v>
      </c>
      <c r="D161" s="53">
        <v>0.81017953004495913</v>
      </c>
      <c r="E161" s="16"/>
    </row>
    <row r="162" spans="1:5" x14ac:dyDescent="0.25">
      <c r="A162" s="16">
        <f t="shared" si="2"/>
        <v>2017</v>
      </c>
      <c r="B162" s="53">
        <v>2.2444802014109544</v>
      </c>
      <c r="C162" s="53">
        <v>1.4077098618337822</v>
      </c>
      <c r="D162" s="53">
        <v>0.8367703395771724</v>
      </c>
      <c r="E162" s="16"/>
    </row>
    <row r="163" spans="1:5" x14ac:dyDescent="0.25">
      <c r="A163" s="16">
        <f t="shared" si="2"/>
        <v>2018</v>
      </c>
      <c r="B163" s="53">
        <v>2.3463609279264217</v>
      </c>
      <c r="C163" s="53">
        <v>1.4335581650545488</v>
      </c>
      <c r="D163" s="53">
        <v>0.91280276287187279</v>
      </c>
      <c r="E163" s="16"/>
    </row>
    <row r="164" spans="1:5" x14ac:dyDescent="0.25">
      <c r="A164" s="16">
        <f t="shared" si="2"/>
        <v>2019</v>
      </c>
      <c r="B164" s="53">
        <v>2.4556851220808449</v>
      </c>
      <c r="C164" s="53">
        <v>1.5021727576828086</v>
      </c>
      <c r="D164" s="53">
        <v>0.95351236439803666</v>
      </c>
      <c r="E164" s="16"/>
    </row>
    <row r="165" spans="1:5" x14ac:dyDescent="0.25">
      <c r="A165" s="16">
        <f t="shared" si="2"/>
        <v>2020</v>
      </c>
      <c r="B165" s="53">
        <v>1.0378369160123948</v>
      </c>
      <c r="C165" s="53">
        <v>0.57345100355272927</v>
      </c>
      <c r="D165" s="53">
        <v>0.46438591245966576</v>
      </c>
      <c r="E165" s="16"/>
    </row>
    <row r="166" spans="1:5" x14ac:dyDescent="0.25">
      <c r="A166" s="16">
        <f t="shared" si="2"/>
        <v>2021</v>
      </c>
      <c r="B166" s="53">
        <v>1.1541934648403582</v>
      </c>
      <c r="C166" s="53">
        <v>0.68630389218518206</v>
      </c>
      <c r="D166" s="53">
        <v>0.4678841452685617</v>
      </c>
      <c r="E166" s="16"/>
    </row>
    <row r="167" spans="1:5" x14ac:dyDescent="0.25">
      <c r="A167" s="16">
        <f t="shared" si="2"/>
        <v>2022</v>
      </c>
      <c r="B167" s="53">
        <v>2.2148244262996251</v>
      </c>
      <c r="C167" s="53">
        <v>1.3027154268568621</v>
      </c>
      <c r="D167" s="53">
        <v>0.91210899944276291</v>
      </c>
      <c r="E167" s="16"/>
    </row>
    <row r="168" spans="1:5" x14ac:dyDescent="0.25">
      <c r="A168" s="16">
        <f t="shared" si="2"/>
        <v>2023</v>
      </c>
      <c r="B168" s="53">
        <v>2.4122195815795853</v>
      </c>
      <c r="C168" s="53">
        <v>1.4740628886954505</v>
      </c>
      <c r="D168" s="53">
        <v>0.93815669288413484</v>
      </c>
      <c r="E168" s="16"/>
    </row>
    <row r="169" spans="1:5" x14ac:dyDescent="0.25">
      <c r="A169" s="16">
        <f t="shared" si="2"/>
        <v>2024</v>
      </c>
      <c r="B169" s="53">
        <v>2.4619950888979232</v>
      </c>
      <c r="C169" s="53">
        <v>1.4988933853434956</v>
      </c>
      <c r="D169" s="53">
        <v>0.96310170355442737</v>
      </c>
      <c r="E169" s="16"/>
    </row>
    <row r="170" spans="1:5" x14ac:dyDescent="0.25">
      <c r="A170" s="16">
        <f t="shared" si="2"/>
        <v>2025</v>
      </c>
      <c r="B170" s="53">
        <v>2.5120804524720839</v>
      </c>
      <c r="C170" s="53">
        <v>1.5080719915385352</v>
      </c>
      <c r="D170" s="53">
        <v>1.0040084609335485</v>
      </c>
      <c r="E170" s="16"/>
    </row>
    <row r="171" spans="1:5" x14ac:dyDescent="0.25">
      <c r="A171" s="16"/>
      <c r="B171" s="16"/>
      <c r="C171" s="16"/>
      <c r="D171" s="16"/>
      <c r="E171" s="16"/>
    </row>
    <row r="172" spans="1:5" x14ac:dyDescent="0.25">
      <c r="A172" s="16" t="s">
        <v>55</v>
      </c>
      <c r="B172" s="16"/>
      <c r="C172" s="16"/>
      <c r="D172" s="16"/>
      <c r="E172" s="16"/>
    </row>
    <row r="173" spans="1:5" x14ac:dyDescent="0.25">
      <c r="A173" s="16"/>
      <c r="B173" s="16"/>
      <c r="C173" s="16"/>
      <c r="D173" s="16"/>
      <c r="E173" s="16"/>
    </row>
  </sheetData>
  <hyperlinks>
    <hyperlink ref="A2" location="INDICE!A1" display="Vai all'indice" xr:uid="{BA65480A-5D9D-4EAB-A54F-E25D32ABD73A}"/>
  </hyperlink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4387-F381-4A5C-B198-C9450D03863B}">
  <dimension ref="A1:R24"/>
  <sheetViews>
    <sheetView zoomScaleNormal="100" workbookViewId="0">
      <selection activeCell="A2" sqref="A2"/>
    </sheetView>
  </sheetViews>
  <sheetFormatPr defaultRowHeight="15" x14ac:dyDescent="0.25"/>
  <cols>
    <col min="1" max="1" width="10.42578125" customWidth="1"/>
  </cols>
  <sheetData>
    <row r="1" spans="1:18" ht="36.75" customHeight="1" x14ac:dyDescent="0.25">
      <c r="B1" s="8" t="s">
        <v>13</v>
      </c>
      <c r="E1" s="16"/>
      <c r="F1" s="16"/>
      <c r="G1" s="16"/>
      <c r="H1" s="16"/>
      <c r="I1" s="16"/>
      <c r="J1" s="16"/>
      <c r="K1" s="16"/>
      <c r="L1" s="16"/>
    </row>
    <row r="2" spans="1:18" ht="15.75" x14ac:dyDescent="0.25">
      <c r="A2" s="9" t="s">
        <v>0</v>
      </c>
      <c r="B2" s="8"/>
      <c r="D2" s="1"/>
      <c r="E2" s="16"/>
      <c r="F2" s="16"/>
      <c r="G2" s="16"/>
      <c r="H2" s="16"/>
      <c r="I2" s="16"/>
      <c r="J2" s="16"/>
      <c r="K2" s="16"/>
      <c r="L2" s="16"/>
    </row>
    <row r="3" spans="1:18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8" x14ac:dyDescent="0.25">
      <c r="A4" s="10" t="s">
        <v>63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8" x14ac:dyDescent="0.25">
      <c r="A5" s="16"/>
      <c r="B5" s="16" t="s">
        <v>3</v>
      </c>
      <c r="C5" s="16"/>
      <c r="D5" s="16" t="s">
        <v>8</v>
      </c>
      <c r="E5" s="16" t="s">
        <v>4</v>
      </c>
      <c r="F5" s="16"/>
      <c r="G5" s="16" t="s">
        <v>8</v>
      </c>
      <c r="H5" s="16" t="s">
        <v>2</v>
      </c>
      <c r="I5" s="16"/>
      <c r="J5" s="16" t="s">
        <v>8</v>
      </c>
      <c r="K5" s="16" t="s">
        <v>1</v>
      </c>
      <c r="L5" s="16"/>
      <c r="M5" s="16" t="s">
        <v>8</v>
      </c>
      <c r="N5" s="16" t="s">
        <v>21</v>
      </c>
      <c r="O5" s="16" t="s">
        <v>8</v>
      </c>
      <c r="P5" s="16" t="s">
        <v>22</v>
      </c>
      <c r="R5" s="19" t="s">
        <v>8</v>
      </c>
    </row>
    <row r="6" spans="1:18" x14ac:dyDescent="0.25">
      <c r="A6" s="16"/>
      <c r="B6" s="16">
        <v>1995</v>
      </c>
      <c r="C6" s="16">
        <v>2024</v>
      </c>
      <c r="D6" s="16"/>
      <c r="E6" s="16">
        <v>1995</v>
      </c>
      <c r="F6" s="16">
        <v>2024</v>
      </c>
      <c r="G6" s="16"/>
      <c r="H6" s="16">
        <v>1995</v>
      </c>
      <c r="I6" s="16">
        <v>2024</v>
      </c>
      <c r="J6" s="16"/>
      <c r="K6" s="16">
        <v>1995</v>
      </c>
      <c r="L6" s="16">
        <v>2024</v>
      </c>
      <c r="M6" s="16"/>
      <c r="N6" s="16">
        <v>1995</v>
      </c>
      <c r="O6" s="16"/>
      <c r="P6" s="16">
        <v>2024</v>
      </c>
    </row>
    <row r="7" spans="1:18" x14ac:dyDescent="0.25">
      <c r="A7" s="16" t="s">
        <v>23</v>
      </c>
      <c r="B7" s="16">
        <v>72.5</v>
      </c>
      <c r="C7" s="16">
        <v>182.9</v>
      </c>
      <c r="D7" s="16"/>
      <c r="E7" s="16">
        <v>173.5</v>
      </c>
      <c r="F7" s="16">
        <v>212.2</v>
      </c>
      <c r="G7" s="16"/>
      <c r="H7" s="16">
        <v>155.1</v>
      </c>
      <c r="I7" s="16">
        <v>317</v>
      </c>
      <c r="J7" s="16"/>
      <c r="K7" s="16">
        <v>240.5</v>
      </c>
      <c r="L7" s="16">
        <v>354.8</v>
      </c>
      <c r="M7" s="16"/>
      <c r="N7" s="16">
        <v>179.9</v>
      </c>
      <c r="O7" s="16"/>
      <c r="P7" s="16">
        <v>24.8</v>
      </c>
    </row>
    <row r="8" spans="1:18" x14ac:dyDescent="0.25">
      <c r="A8" s="16" t="s">
        <v>24</v>
      </c>
      <c r="B8" s="16">
        <v>107.6</v>
      </c>
      <c r="C8" s="16">
        <v>322.2</v>
      </c>
      <c r="D8" s="16"/>
      <c r="E8" s="16">
        <v>113</v>
      </c>
      <c r="F8" s="16">
        <v>253.9</v>
      </c>
      <c r="G8" s="16"/>
      <c r="H8" s="16">
        <v>87.5</v>
      </c>
      <c r="I8" s="16">
        <v>140.6</v>
      </c>
      <c r="J8" s="16"/>
      <c r="K8" s="16">
        <v>35.299999999999997</v>
      </c>
      <c r="L8" s="16">
        <v>84.8</v>
      </c>
      <c r="M8" s="16"/>
      <c r="N8" s="16">
        <v>76.5</v>
      </c>
      <c r="O8" s="16"/>
      <c r="P8" s="16">
        <v>128.19999999999999</v>
      </c>
    </row>
    <row r="24" spans="1:1" x14ac:dyDescent="0.25">
      <c r="A24" s="16" t="s">
        <v>78</v>
      </c>
    </row>
  </sheetData>
  <hyperlinks>
    <hyperlink ref="A2" location="INDICE!A1" display="Vai all'indice" xr:uid="{96B5CCA1-A147-4AB6-925C-1D9C1FA08BB2}"/>
  </hyperlink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55793-5473-4406-996B-771E2BC04546}">
  <dimension ref="A1:T48"/>
  <sheetViews>
    <sheetView showGridLines="0" zoomScaleNormal="100" workbookViewId="0">
      <selection activeCell="A2" sqref="A2"/>
    </sheetView>
  </sheetViews>
  <sheetFormatPr defaultRowHeight="15" x14ac:dyDescent="0.25"/>
  <cols>
    <col min="1" max="1" width="12.140625" customWidth="1"/>
    <col min="2" max="2" width="9.7109375" customWidth="1"/>
    <col min="3" max="3" width="10.7109375" customWidth="1"/>
    <col min="4" max="4" width="10" customWidth="1"/>
    <col min="5" max="5" width="20" customWidth="1"/>
    <col min="6" max="6" width="10" customWidth="1"/>
    <col min="7" max="8" width="12" customWidth="1"/>
  </cols>
  <sheetData>
    <row r="1" spans="1:11" ht="33.75" customHeight="1" x14ac:dyDescent="0.25">
      <c r="B1" s="8" t="s">
        <v>13</v>
      </c>
    </row>
    <row r="2" spans="1:11" ht="15" customHeight="1" x14ac:dyDescent="0.25">
      <c r="A2" s="9" t="s">
        <v>0</v>
      </c>
      <c r="B2" s="8"/>
      <c r="D2" s="1"/>
    </row>
    <row r="3" spans="1:11" ht="15" customHeight="1" x14ac:dyDescent="0.25"/>
    <row r="4" spans="1:11" ht="14.45" customHeight="1" x14ac:dyDescent="0.25">
      <c r="A4" s="10" t="s">
        <v>64</v>
      </c>
    </row>
    <row r="5" spans="1:11" x14ac:dyDescent="0.25">
      <c r="A5" s="54" t="s">
        <v>19</v>
      </c>
      <c r="B5" s="55">
        <v>1962</v>
      </c>
      <c r="C5" s="55">
        <v>2025</v>
      </c>
      <c r="D5" s="55"/>
      <c r="E5" s="56"/>
    </row>
    <row r="6" spans="1:11" x14ac:dyDescent="0.25">
      <c r="A6" s="57" t="s">
        <v>1</v>
      </c>
      <c r="B6" s="58">
        <v>38.4</v>
      </c>
      <c r="C6" s="58">
        <v>23.555657327599967</v>
      </c>
      <c r="D6" s="59"/>
      <c r="E6" s="58"/>
      <c r="J6" s="2"/>
      <c r="K6" s="2"/>
    </row>
    <row r="7" spans="1:11" x14ac:dyDescent="0.25">
      <c r="A7" s="57" t="s">
        <v>25</v>
      </c>
      <c r="B7" s="58">
        <v>8.4</v>
      </c>
      <c r="C7" s="58">
        <v>9.542161036737097</v>
      </c>
      <c r="D7" s="60"/>
      <c r="E7" s="58"/>
      <c r="J7" s="2"/>
      <c r="K7" s="2"/>
    </row>
    <row r="8" spans="1:11" x14ac:dyDescent="0.25">
      <c r="A8" s="57" t="s">
        <v>2</v>
      </c>
      <c r="B8" s="58">
        <v>10.4</v>
      </c>
      <c r="C8" s="58">
        <v>6.4358736275937982</v>
      </c>
      <c r="D8" s="60"/>
      <c r="E8" s="58"/>
      <c r="J8" s="2"/>
      <c r="K8" s="2"/>
    </row>
    <row r="9" spans="1:11" x14ac:dyDescent="0.25">
      <c r="A9" s="57" t="s">
        <v>20</v>
      </c>
      <c r="B9" s="58">
        <v>9.6999999999999993</v>
      </c>
      <c r="C9" s="58">
        <v>5.7483072610951691</v>
      </c>
      <c r="D9" s="60"/>
      <c r="E9" s="58"/>
      <c r="J9" s="2"/>
      <c r="K9" s="2"/>
    </row>
    <row r="10" spans="1:11" x14ac:dyDescent="0.25">
      <c r="A10" s="57" t="s">
        <v>26</v>
      </c>
      <c r="B10" s="58">
        <v>6.8</v>
      </c>
      <c r="C10" s="58">
        <v>4.4786905450919106</v>
      </c>
      <c r="D10" s="60"/>
      <c r="E10" s="58"/>
      <c r="I10" s="2"/>
      <c r="J10" s="2"/>
      <c r="K10" s="2"/>
    </row>
    <row r="11" spans="1:11" x14ac:dyDescent="0.25">
      <c r="A11" s="57" t="s">
        <v>27</v>
      </c>
      <c r="B11" s="58">
        <v>4.5999999999999996</v>
      </c>
      <c r="C11" s="58">
        <v>4.356562876145345</v>
      </c>
      <c r="D11" s="60"/>
      <c r="E11" s="58"/>
      <c r="I11" s="2"/>
      <c r="J11" s="2"/>
      <c r="K11" s="2"/>
    </row>
    <row r="12" spans="1:11" x14ac:dyDescent="0.25">
      <c r="A12" s="57" t="s">
        <v>28</v>
      </c>
      <c r="B12" s="58">
        <v>6.2</v>
      </c>
      <c r="C12" s="58">
        <v>3.7615319383194885</v>
      </c>
      <c r="D12" s="60"/>
      <c r="E12" s="58"/>
      <c r="I12" s="2"/>
      <c r="J12" s="2"/>
      <c r="K12" s="2"/>
    </row>
    <row r="13" spans="1:11" x14ac:dyDescent="0.25">
      <c r="A13" s="61" t="s">
        <v>29</v>
      </c>
      <c r="B13" s="62">
        <f>100-SUM(B6:B12)</f>
        <v>15.500000000000014</v>
      </c>
      <c r="C13" s="62">
        <f>100-SUM(C6:C12)</f>
        <v>42.121215387417223</v>
      </c>
      <c r="D13" s="63"/>
      <c r="E13" s="63"/>
    </row>
    <row r="14" spans="1:11" x14ac:dyDescent="0.25">
      <c r="A14" s="63"/>
      <c r="B14" s="64"/>
      <c r="C14" s="65"/>
      <c r="D14" s="64"/>
      <c r="E14" s="65"/>
      <c r="F14" s="38"/>
      <c r="G14" s="38"/>
    </row>
    <row r="15" spans="1:11" x14ac:dyDescent="0.25">
      <c r="A15" s="16" t="s">
        <v>30</v>
      </c>
      <c r="B15" s="16"/>
      <c r="C15" s="16"/>
      <c r="D15" s="16"/>
      <c r="E15" s="16"/>
    </row>
    <row r="20" spans="1:12" x14ac:dyDescent="0.25">
      <c r="C20" s="2"/>
      <c r="H20" s="2"/>
    </row>
    <row r="21" spans="1:12" x14ac:dyDescent="0.25">
      <c r="C21" s="2"/>
      <c r="H21" s="2"/>
    </row>
    <row r="22" spans="1:12" x14ac:dyDescent="0.25">
      <c r="C22" s="2"/>
      <c r="H22" s="2"/>
    </row>
    <row r="23" spans="1:12" ht="17.25" x14ac:dyDescent="0.3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spans="1:12" ht="16.5" x14ac:dyDescent="0.3">
      <c r="A24" s="14"/>
      <c r="B24" s="14"/>
      <c r="C24" s="23"/>
      <c r="D24" s="14"/>
      <c r="E24" s="24"/>
      <c r="F24" s="25"/>
      <c r="G24" s="14"/>
      <c r="H24" s="15"/>
      <c r="I24" s="14"/>
      <c r="J24" s="14"/>
      <c r="K24" s="14"/>
      <c r="L24" s="14"/>
    </row>
    <row r="25" spans="1:12" ht="16.5" x14ac:dyDescent="0.3">
      <c r="A25" s="14"/>
      <c r="B25" s="26"/>
      <c r="C25" s="26"/>
      <c r="D25" s="14"/>
      <c r="E25" s="27"/>
      <c r="F25" s="27"/>
      <c r="G25" s="28"/>
      <c r="H25" s="14"/>
      <c r="I25" s="14"/>
      <c r="J25" s="14"/>
      <c r="K25" s="14"/>
      <c r="L25" s="14"/>
    </row>
    <row r="26" spans="1:12" ht="16.5" x14ac:dyDescent="0.3">
      <c r="A26" s="14"/>
      <c r="B26" s="26"/>
      <c r="C26" s="26"/>
      <c r="D26" s="14"/>
      <c r="E26" s="27"/>
      <c r="F26" s="27"/>
      <c r="G26" s="28"/>
      <c r="H26" s="14"/>
      <c r="I26" s="14"/>
      <c r="J26" s="14"/>
      <c r="K26" s="14"/>
      <c r="L26" s="14"/>
    </row>
    <row r="27" spans="1:12" ht="16.5" x14ac:dyDescent="0.3">
      <c r="A27" s="14"/>
      <c r="B27" s="29"/>
      <c r="C27" s="29"/>
      <c r="D27" s="14"/>
      <c r="E27" s="14"/>
      <c r="F27" s="14"/>
      <c r="G27" s="30"/>
      <c r="H27" s="14"/>
      <c r="I27" s="14"/>
      <c r="J27" s="14"/>
      <c r="K27" s="14"/>
      <c r="L27" s="14"/>
    </row>
    <row r="28" spans="1:12" ht="16.5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ht="16.5" x14ac:dyDescent="0.3">
      <c r="A29" s="24"/>
      <c r="B29" s="14"/>
      <c r="C29" s="27"/>
      <c r="D29" s="14"/>
      <c r="E29" s="14"/>
      <c r="F29" s="14"/>
      <c r="G29" s="14"/>
      <c r="H29" s="14"/>
      <c r="I29" s="14"/>
      <c r="J29" s="14"/>
      <c r="K29" s="14"/>
      <c r="L29" s="14"/>
    </row>
    <row r="30" spans="1:12" ht="16.5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42" spans="17:20" x14ac:dyDescent="0.25">
      <c r="T42" s="31">
        <f>2/3</f>
        <v>0.66666666666666663</v>
      </c>
    </row>
    <row r="48" spans="17:20" x14ac:dyDescent="0.25">
      <c r="Q48">
        <f>38.4-25.7</f>
        <v>12.7</v>
      </c>
    </row>
  </sheetData>
  <mergeCells count="1">
    <mergeCell ref="A23:L23"/>
  </mergeCells>
  <hyperlinks>
    <hyperlink ref="A2" location="INDICE!A1" display="Vai all'indice" xr:uid="{899D0BE5-AF88-42B0-B993-F640761EA530}"/>
  </hyperlink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20F65-67BC-4F8E-8A0E-1AD1338F23A1}">
  <dimension ref="A1:I46"/>
  <sheetViews>
    <sheetView zoomScale="85" zoomScaleNormal="85" workbookViewId="0">
      <selection activeCell="A2" sqref="A2"/>
    </sheetView>
  </sheetViews>
  <sheetFormatPr defaultRowHeight="15" x14ac:dyDescent="0.25"/>
  <cols>
    <col min="1" max="1" width="10" customWidth="1"/>
    <col min="5" max="6" width="9.28515625" bestFit="1" customWidth="1"/>
    <col min="7" max="7" width="10.28515625" bestFit="1" customWidth="1"/>
  </cols>
  <sheetData>
    <row r="1" spans="1:9" ht="33.75" customHeight="1" x14ac:dyDescent="0.25">
      <c r="B1" s="8" t="s">
        <v>13</v>
      </c>
    </row>
    <row r="2" spans="1:9" ht="15" customHeight="1" x14ac:dyDescent="0.25">
      <c r="A2" s="9" t="s">
        <v>0</v>
      </c>
      <c r="B2" s="8"/>
      <c r="E2" s="1"/>
    </row>
    <row r="4" spans="1:9" x14ac:dyDescent="0.25">
      <c r="A4" s="3" t="s">
        <v>56</v>
      </c>
    </row>
    <row r="5" spans="1:9" x14ac:dyDescent="0.25">
      <c r="A5" s="66" t="s">
        <v>31</v>
      </c>
      <c r="B5" s="67">
        <v>1962</v>
      </c>
      <c r="C5" s="68"/>
      <c r="D5" s="66" t="s">
        <v>31</v>
      </c>
      <c r="E5" s="69">
        <v>2025</v>
      </c>
      <c r="F5" s="69"/>
      <c r="G5" s="42"/>
      <c r="H5" s="47"/>
    </row>
    <row r="6" spans="1:9" x14ac:dyDescent="0.25">
      <c r="A6" s="66"/>
      <c r="B6" s="70" t="s">
        <v>32</v>
      </c>
      <c r="C6" s="71" t="s">
        <v>33</v>
      </c>
      <c r="D6" s="66"/>
      <c r="E6" s="10" t="s">
        <v>34</v>
      </c>
      <c r="F6" s="10" t="s">
        <v>35</v>
      </c>
      <c r="G6" s="44"/>
    </row>
    <row r="7" spans="1:9" x14ac:dyDescent="0.25">
      <c r="A7" s="16" t="s">
        <v>36</v>
      </c>
      <c r="B7" s="72">
        <v>0.14466024602124899</v>
      </c>
      <c r="C7" s="73">
        <v>1.206808119570549E-2</v>
      </c>
      <c r="D7" s="16" t="s">
        <v>36</v>
      </c>
      <c r="E7" s="74">
        <v>0.41542664613702851</v>
      </c>
      <c r="F7" s="74">
        <v>0.11255469084530721</v>
      </c>
      <c r="G7" s="44"/>
      <c r="I7" s="48"/>
    </row>
    <row r="8" spans="1:9" x14ac:dyDescent="0.25">
      <c r="A8" s="16" t="s">
        <v>37</v>
      </c>
      <c r="B8" s="72">
        <v>0.5318518656507889</v>
      </c>
      <c r="C8" s="73">
        <v>0.18013189024049481</v>
      </c>
      <c r="D8" s="16" t="s">
        <v>73</v>
      </c>
      <c r="E8" s="74">
        <v>0.47722024319334932</v>
      </c>
      <c r="F8" s="74">
        <v>0.36673460192398449</v>
      </c>
      <c r="G8" s="44"/>
      <c r="I8" s="48"/>
    </row>
    <row r="9" spans="1:9" x14ac:dyDescent="0.25">
      <c r="A9" s="16" t="s">
        <v>38</v>
      </c>
      <c r="B9" s="72">
        <v>0.71611184590450994</v>
      </c>
      <c r="C9" s="73">
        <v>2.9837993579354578E-2</v>
      </c>
      <c r="D9" s="16" t="s">
        <v>37</v>
      </c>
      <c r="E9" s="74">
        <v>0.89842226239076406</v>
      </c>
      <c r="F9" s="74">
        <v>0.58481717078452322</v>
      </c>
      <c r="G9" s="44"/>
      <c r="I9" s="48"/>
    </row>
    <row r="10" spans="1:9" x14ac:dyDescent="0.25">
      <c r="A10" s="16" t="s">
        <v>42</v>
      </c>
      <c r="B10" s="72">
        <v>0.821228553864496</v>
      </c>
      <c r="C10" s="73">
        <v>0.1237985506976398</v>
      </c>
      <c r="D10" s="16" t="s">
        <v>71</v>
      </c>
      <c r="E10" s="74">
        <v>1.4257777861111645</v>
      </c>
      <c r="F10" s="74">
        <v>0.28940399074450013</v>
      </c>
      <c r="G10" s="44"/>
      <c r="I10" s="48"/>
    </row>
    <row r="11" spans="1:9" x14ac:dyDescent="0.25">
      <c r="A11" s="16" t="s">
        <v>73</v>
      </c>
      <c r="B11" s="72">
        <v>0.93763528995361478</v>
      </c>
      <c r="C11" s="73">
        <v>8.1533503474227373E-2</v>
      </c>
      <c r="D11" s="16" t="s">
        <v>38</v>
      </c>
      <c r="E11" s="74">
        <v>1.3272373157937292</v>
      </c>
      <c r="F11" s="74">
        <v>0.40726679568828295</v>
      </c>
      <c r="G11" s="44"/>
      <c r="I11" s="48"/>
    </row>
    <row r="12" spans="1:9" x14ac:dyDescent="0.25">
      <c r="A12" s="16" t="s">
        <v>43</v>
      </c>
      <c r="B12" s="72">
        <v>1.1234508795787459</v>
      </c>
      <c r="C12" s="73">
        <v>0.32057338723198148</v>
      </c>
      <c r="D12" s="16" t="s">
        <v>9</v>
      </c>
      <c r="E12" s="74">
        <v>0.84666390127299951</v>
      </c>
      <c r="F12" s="74">
        <v>1.2137361547569898</v>
      </c>
      <c r="G12" s="44"/>
      <c r="I12" s="48"/>
    </row>
    <row r="13" spans="1:9" x14ac:dyDescent="0.25">
      <c r="A13" s="16" t="s">
        <v>71</v>
      </c>
      <c r="B13" s="72">
        <v>1.381792440528306</v>
      </c>
      <c r="C13" s="73">
        <v>7.2725917922542432E-2</v>
      </c>
      <c r="D13" s="16" t="s">
        <v>39</v>
      </c>
      <c r="E13" s="74">
        <v>1.7601437798032245</v>
      </c>
      <c r="F13" s="74">
        <v>0.44414290284293928</v>
      </c>
      <c r="G13" s="44"/>
      <c r="I13" s="48"/>
    </row>
    <row r="14" spans="1:9" x14ac:dyDescent="0.25">
      <c r="A14" s="16" t="s">
        <v>44</v>
      </c>
      <c r="B14" s="72">
        <v>2.123894487807604</v>
      </c>
      <c r="C14" s="73">
        <v>0.62015523804201367</v>
      </c>
      <c r="D14" s="16" t="s">
        <v>40</v>
      </c>
      <c r="E14" s="74">
        <v>1.6144588971741654</v>
      </c>
      <c r="F14" s="74">
        <v>1.3684748801012476</v>
      </c>
      <c r="G14" s="44"/>
      <c r="I14" s="48"/>
    </row>
    <row r="15" spans="1:9" x14ac:dyDescent="0.25">
      <c r="A15" s="16" t="s">
        <v>39</v>
      </c>
      <c r="B15" s="72">
        <v>2.2573358668181789</v>
      </c>
      <c r="C15" s="73">
        <v>0.64039952062492633</v>
      </c>
      <c r="D15" s="16" t="s">
        <v>41</v>
      </c>
      <c r="E15" s="74">
        <v>1.5890935707454579</v>
      </c>
      <c r="F15" s="74">
        <v>1.8038315589709617</v>
      </c>
      <c r="G15" s="44"/>
      <c r="I15" s="48"/>
    </row>
    <row r="16" spans="1:9" x14ac:dyDescent="0.25">
      <c r="A16" s="16" t="s">
        <v>9</v>
      </c>
      <c r="B16" s="72">
        <v>2.0262170972969948</v>
      </c>
      <c r="C16" s="73">
        <v>1.3395920344255881</v>
      </c>
      <c r="D16" s="16" t="s">
        <v>42</v>
      </c>
      <c r="E16" s="74">
        <v>1.8019246120244909</v>
      </c>
      <c r="F16" s="74">
        <v>2.2544716397854723</v>
      </c>
      <c r="G16" s="44"/>
      <c r="I16" s="48"/>
    </row>
    <row r="17" spans="1:9" x14ac:dyDescent="0.25">
      <c r="A17" s="16" t="s">
        <v>45</v>
      </c>
      <c r="B17" s="72">
        <v>2.7043911874468312</v>
      </c>
      <c r="C17" s="73">
        <v>1.541120880758555</v>
      </c>
      <c r="D17" s="16" t="s">
        <v>43</v>
      </c>
      <c r="E17" s="74">
        <v>2.623179859898694</v>
      </c>
      <c r="F17" s="74">
        <v>1.612097577304302</v>
      </c>
      <c r="G17" s="44"/>
      <c r="I17" s="48"/>
    </row>
    <row r="18" spans="1:9" x14ac:dyDescent="0.25">
      <c r="A18" s="16" t="s">
        <v>41</v>
      </c>
      <c r="B18" s="72">
        <v>3.7124146346006959</v>
      </c>
      <c r="C18" s="73">
        <v>0.92231025254124654</v>
      </c>
      <c r="D18" s="16" t="s">
        <v>44</v>
      </c>
      <c r="E18" s="74">
        <v>1.9191746764990378</v>
      </c>
      <c r="F18" s="74">
        <v>2.4418945879282528</v>
      </c>
      <c r="G18" s="44"/>
      <c r="I18" s="48"/>
    </row>
    <row r="19" spans="1:9" x14ac:dyDescent="0.25">
      <c r="A19" s="16" t="s">
        <v>49</v>
      </c>
      <c r="B19" s="72">
        <v>3.443099855318144</v>
      </c>
      <c r="C19" s="73">
        <v>2.9212252007227879</v>
      </c>
      <c r="D19" s="16" t="s">
        <v>45</v>
      </c>
      <c r="E19" s="74">
        <v>2.0663164284973474</v>
      </c>
      <c r="F19" s="74">
        <v>2.4229438941229291</v>
      </c>
      <c r="G19" s="44"/>
      <c r="I19" s="48"/>
    </row>
    <row r="20" spans="1:9" x14ac:dyDescent="0.25">
      <c r="A20" s="16" t="s">
        <v>48</v>
      </c>
      <c r="B20" s="72">
        <v>3.6842972994790211</v>
      </c>
      <c r="C20" s="73">
        <v>2.9780847972280688</v>
      </c>
      <c r="D20" s="16" t="s">
        <v>72</v>
      </c>
      <c r="E20" s="74">
        <v>5.6156054184447335</v>
      </c>
      <c r="F20" s="74">
        <v>2.633414175794643</v>
      </c>
      <c r="G20" s="44"/>
      <c r="I20" s="48"/>
    </row>
    <row r="21" spans="1:9" x14ac:dyDescent="0.25">
      <c r="A21" s="16" t="s">
        <v>46</v>
      </c>
      <c r="B21" s="72">
        <v>6.7096194184161986</v>
      </c>
      <c r="C21" s="73">
        <v>2.7007864980160581</v>
      </c>
      <c r="D21" s="16" t="s">
        <v>46</v>
      </c>
      <c r="E21" s="74">
        <v>4.2298006840786986</v>
      </c>
      <c r="F21" s="74">
        <v>6.1305509400556524</v>
      </c>
      <c r="G21" s="44"/>
      <c r="I21" s="48"/>
    </row>
    <row r="22" spans="1:9" x14ac:dyDescent="0.25">
      <c r="A22" s="16" t="s">
        <v>47</v>
      </c>
      <c r="B22" s="72">
        <v>8.4401656700384358</v>
      </c>
      <c r="C22" s="73">
        <v>2.6653154747489789</v>
      </c>
      <c r="D22" s="16" t="s">
        <v>47</v>
      </c>
      <c r="E22" s="74">
        <v>3.3806848871578477</v>
      </c>
      <c r="F22" s="74">
        <v>7.2069844868623987</v>
      </c>
      <c r="G22" s="44"/>
      <c r="I22" s="48"/>
    </row>
    <row r="23" spans="1:9" x14ac:dyDescent="0.25">
      <c r="A23" s="16" t="s">
        <v>40</v>
      </c>
      <c r="B23" s="72">
        <v>8.6778469104524874</v>
      </c>
      <c r="C23" s="73">
        <v>4.1782225865141607</v>
      </c>
      <c r="D23" s="16" t="s">
        <v>48</v>
      </c>
      <c r="E23" s="74">
        <v>4.3578380435803767</v>
      </c>
      <c r="F23" s="74">
        <v>7.0170693041685803</v>
      </c>
      <c r="G23" s="44"/>
      <c r="I23" s="48"/>
    </row>
    <row r="24" spans="1:9" x14ac:dyDescent="0.25">
      <c r="A24" s="16" t="s">
        <v>50</v>
      </c>
      <c r="B24" s="72">
        <v>9.0683549114211743</v>
      </c>
      <c r="C24" s="73">
        <v>4.7976311916693062</v>
      </c>
      <c r="D24" s="16" t="s">
        <v>49</v>
      </c>
      <c r="E24" s="74">
        <v>3.2613907981676689</v>
      </c>
      <c r="F24" s="74">
        <v>8.2300965400529034</v>
      </c>
      <c r="G24" s="44"/>
      <c r="I24" s="48"/>
    </row>
    <row r="25" spans="1:9" x14ac:dyDescent="0.25">
      <c r="A25" s="16" t="s">
        <v>72</v>
      </c>
      <c r="B25" s="72">
        <v>10.76236098433338</v>
      </c>
      <c r="C25" s="73">
        <v>4.5686375688480716</v>
      </c>
      <c r="D25" s="16" t="s">
        <v>50</v>
      </c>
      <c r="E25" s="74">
        <v>4.0609166367712124</v>
      </c>
      <c r="F25" s="74">
        <v>9.7882376595241372</v>
      </c>
      <c r="G25" s="41"/>
      <c r="I25" s="48"/>
    </row>
    <row r="26" spans="1:9" x14ac:dyDescent="0.25">
      <c r="A26" s="16"/>
      <c r="B26" s="16"/>
      <c r="C26" s="16"/>
      <c r="D26" s="16"/>
      <c r="E26" s="16"/>
      <c r="F26" s="16"/>
      <c r="G26" s="41"/>
    </row>
    <row r="27" spans="1:9" x14ac:dyDescent="0.25">
      <c r="A27" s="41" t="s">
        <v>30</v>
      </c>
      <c r="B27" s="41"/>
      <c r="C27" s="41"/>
      <c r="D27" s="41"/>
      <c r="E27" s="41"/>
      <c r="F27" s="41"/>
      <c r="G27" s="41"/>
    </row>
    <row r="28" spans="1:9" x14ac:dyDescent="0.25">
      <c r="A28" s="45"/>
      <c r="B28" s="41"/>
      <c r="C28" s="41"/>
      <c r="D28" s="41"/>
      <c r="E28" s="41"/>
      <c r="F28" s="41"/>
      <c r="G28" s="41"/>
    </row>
    <row r="29" spans="1:9" x14ac:dyDescent="0.25">
      <c r="A29" s="46"/>
      <c r="B29" s="41"/>
      <c r="C29" s="41"/>
      <c r="D29" s="41"/>
      <c r="E29" s="41"/>
      <c r="F29" s="41"/>
      <c r="G29" s="41"/>
    </row>
    <row r="30" spans="1:9" x14ac:dyDescent="0.25">
      <c r="B30" s="41"/>
      <c r="C30" s="41"/>
      <c r="D30" s="41"/>
      <c r="E30" s="41"/>
      <c r="F30" s="41"/>
      <c r="G30" s="41"/>
    </row>
    <row r="31" spans="1:9" x14ac:dyDescent="0.25">
      <c r="A31" s="22"/>
    </row>
    <row r="32" spans="1:9" x14ac:dyDescent="0.25">
      <c r="A32" s="21"/>
    </row>
    <row r="33" spans="1:1" x14ac:dyDescent="0.25">
      <c r="A33" s="22"/>
    </row>
    <row r="34" spans="1:1" x14ac:dyDescent="0.25">
      <c r="A34" s="21"/>
    </row>
    <row r="35" spans="1:1" x14ac:dyDescent="0.25">
      <c r="A35" s="22"/>
    </row>
    <row r="36" spans="1:1" x14ac:dyDescent="0.25">
      <c r="A36" s="21"/>
    </row>
    <row r="37" spans="1:1" x14ac:dyDescent="0.25">
      <c r="A37" s="22"/>
    </row>
    <row r="38" spans="1:1" x14ac:dyDescent="0.25">
      <c r="A38" s="21"/>
    </row>
    <row r="39" spans="1:1" x14ac:dyDescent="0.25">
      <c r="A39" s="22"/>
    </row>
    <row r="40" spans="1:1" x14ac:dyDescent="0.25">
      <c r="A40" s="21"/>
    </row>
    <row r="41" spans="1:1" x14ac:dyDescent="0.25">
      <c r="A41" s="22"/>
    </row>
    <row r="42" spans="1:1" x14ac:dyDescent="0.25">
      <c r="A42" s="21"/>
    </row>
    <row r="43" spans="1:1" x14ac:dyDescent="0.25">
      <c r="A43" s="22"/>
    </row>
    <row r="44" spans="1:1" x14ac:dyDescent="0.25">
      <c r="A44" s="21"/>
    </row>
    <row r="45" spans="1:1" x14ac:dyDescent="0.25">
      <c r="A45" s="22"/>
    </row>
    <row r="46" spans="1:1" x14ac:dyDescent="0.25">
      <c r="A46" s="21"/>
    </row>
  </sheetData>
  <sortState xmlns:xlrd2="http://schemas.microsoft.com/office/spreadsheetml/2017/richdata2" ref="H7:I25">
    <sortCondition ref="I7:I25"/>
  </sortState>
  <mergeCells count="4">
    <mergeCell ref="E5:F5"/>
    <mergeCell ref="B5:C5"/>
    <mergeCell ref="A5:A6"/>
    <mergeCell ref="D5:D6"/>
  </mergeCells>
  <hyperlinks>
    <hyperlink ref="A2" location="INDICE!A1" display="Vai all'indice" xr:uid="{26A52350-7118-42C5-81D3-4EBD8F487956}"/>
  </hyperlink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13565-F41E-4C66-8D01-0EF90AB07405}">
  <dimension ref="A1:G21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10.42578125" style="32" customWidth="1"/>
    <col min="2" max="3" width="13.7109375" style="32" bestFit="1" customWidth="1"/>
    <col min="4" max="5" width="9.28515625" style="32" bestFit="1" customWidth="1"/>
    <col min="6" max="16384" width="8.7109375" style="32"/>
  </cols>
  <sheetData>
    <row r="1" spans="1:7" customFormat="1" ht="33.75" customHeight="1" x14ac:dyDescent="0.25">
      <c r="B1" s="8" t="s">
        <v>13</v>
      </c>
    </row>
    <row r="2" spans="1:7" customFormat="1" ht="15" customHeight="1" x14ac:dyDescent="0.25">
      <c r="A2" s="9" t="s">
        <v>0</v>
      </c>
      <c r="B2" s="8"/>
      <c r="D2" s="1"/>
    </row>
    <row r="3" spans="1:7" customFormat="1" x14ac:dyDescent="0.25"/>
    <row r="4" spans="1:7" customFormat="1" x14ac:dyDescent="0.25">
      <c r="A4" s="3" t="s">
        <v>66</v>
      </c>
    </row>
    <row r="5" spans="1:7" x14ac:dyDescent="0.25">
      <c r="A5" s="75" t="s">
        <v>15</v>
      </c>
      <c r="B5" s="75" t="s">
        <v>33</v>
      </c>
      <c r="C5" s="75" t="s">
        <v>34</v>
      </c>
      <c r="D5" s="75" t="s">
        <v>51</v>
      </c>
      <c r="E5" s="75"/>
    </row>
    <row r="6" spans="1:7" x14ac:dyDescent="0.25">
      <c r="A6" s="75">
        <v>2018</v>
      </c>
      <c r="B6" s="76">
        <v>48.964579999999998</v>
      </c>
      <c r="C6" s="76">
        <v>16.896925</v>
      </c>
      <c r="D6" s="77">
        <v>74.344763302933941</v>
      </c>
      <c r="E6" s="78"/>
    </row>
    <row r="7" spans="1:7" x14ac:dyDescent="0.25">
      <c r="A7" s="75">
        <v>2019</v>
      </c>
      <c r="B7" s="76">
        <v>56.348486000000001</v>
      </c>
      <c r="C7" s="76">
        <v>19.695923000000001</v>
      </c>
      <c r="D7" s="77">
        <v>74.099446285393583</v>
      </c>
      <c r="E7" s="78"/>
    </row>
    <row r="8" spans="1:7" x14ac:dyDescent="0.25">
      <c r="A8" s="75">
        <v>2020</v>
      </c>
      <c r="B8" s="76">
        <v>15.124326</v>
      </c>
      <c r="C8" s="76">
        <v>15.159539000000001</v>
      </c>
      <c r="D8" s="77">
        <v>49.941861780192191</v>
      </c>
      <c r="E8" s="78"/>
    </row>
    <row r="9" spans="1:7" x14ac:dyDescent="0.25">
      <c r="A9" s="75">
        <v>2021</v>
      </c>
      <c r="B9" s="76">
        <v>25.125252</v>
      </c>
      <c r="C9" s="76">
        <v>19.766971000000002</v>
      </c>
      <c r="D9" s="77">
        <v>55.967939034785587</v>
      </c>
      <c r="E9" s="78"/>
    </row>
    <row r="10" spans="1:7" x14ac:dyDescent="0.25">
      <c r="A10" s="75">
        <v>2022</v>
      </c>
      <c r="B10" s="76">
        <v>59.633842000000001</v>
      </c>
      <c r="C10" s="76">
        <v>24.472107999999999</v>
      </c>
      <c r="D10" s="77">
        <v>70.903238118111744</v>
      </c>
      <c r="E10" s="78"/>
    </row>
    <row r="11" spans="1:7" x14ac:dyDescent="0.25">
      <c r="A11" s="75">
        <v>2023</v>
      </c>
      <c r="B11" s="76">
        <v>78.696314000000001</v>
      </c>
      <c r="C11" s="76">
        <v>28.577047</v>
      </c>
      <c r="D11" s="77">
        <v>73.360537291266553</v>
      </c>
      <c r="E11" s="78"/>
    </row>
    <row r="12" spans="1:7" x14ac:dyDescent="0.25">
      <c r="A12" s="75">
        <v>2024</v>
      </c>
      <c r="B12" s="76">
        <v>94.883848</v>
      </c>
      <c r="C12" s="76">
        <v>31.845113000000001</v>
      </c>
      <c r="D12" s="77">
        <v>74.871479456065288</v>
      </c>
      <c r="E12" s="78"/>
    </row>
    <row r="13" spans="1:7" x14ac:dyDescent="0.25">
      <c r="A13" s="75"/>
      <c r="B13" s="75"/>
      <c r="C13" s="75"/>
      <c r="D13" s="75"/>
      <c r="E13" s="75"/>
      <c r="G13" s="32" t="s">
        <v>52</v>
      </c>
    </row>
    <row r="14" spans="1:7" x14ac:dyDescent="0.25">
      <c r="A14" s="16" t="s">
        <v>79</v>
      </c>
      <c r="B14" s="75"/>
      <c r="C14" s="75"/>
      <c r="D14" s="75"/>
      <c r="E14" s="75"/>
    </row>
    <row r="15" spans="1:7" x14ac:dyDescent="0.25">
      <c r="B15" s="33"/>
      <c r="C15" s="33"/>
    </row>
    <row r="16" spans="1:7" x14ac:dyDescent="0.25">
      <c r="B16" s="33"/>
      <c r="C16" s="33"/>
    </row>
    <row r="17" spans="2:3" x14ac:dyDescent="0.25">
      <c r="B17" s="33"/>
      <c r="C17" s="33"/>
    </row>
    <row r="18" spans="2:3" x14ac:dyDescent="0.25">
      <c r="B18" s="33"/>
      <c r="C18" s="33"/>
    </row>
    <row r="19" spans="2:3" x14ac:dyDescent="0.25">
      <c r="B19" s="33"/>
      <c r="C19" s="33"/>
    </row>
    <row r="20" spans="2:3" x14ac:dyDescent="0.25">
      <c r="B20" s="33"/>
      <c r="C20" s="33"/>
    </row>
    <row r="21" spans="2:3" x14ac:dyDescent="0.25">
      <c r="B21" s="33"/>
      <c r="C21" s="33"/>
    </row>
  </sheetData>
  <hyperlinks>
    <hyperlink ref="A2" location="INDICE!A1" display="Vai all'indice" xr:uid="{6ED5AE7A-B7BE-4867-8D9C-FB705EF4AC9F}"/>
  </hyperlink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448C-EF30-4C01-8AC7-58B6F8BBC377}">
  <dimension ref="A1:H15"/>
  <sheetViews>
    <sheetView workbookViewId="0">
      <selection activeCell="A2" sqref="A2"/>
    </sheetView>
  </sheetViews>
  <sheetFormatPr defaultRowHeight="15" x14ac:dyDescent="0.25"/>
  <cols>
    <col min="1" max="1" width="12" customWidth="1"/>
  </cols>
  <sheetData>
    <row r="1" spans="1:8" ht="33.75" customHeight="1" x14ac:dyDescent="0.25">
      <c r="B1" s="8" t="s">
        <v>13</v>
      </c>
    </row>
    <row r="2" spans="1:8" ht="15" customHeight="1" x14ac:dyDescent="0.25">
      <c r="A2" s="9" t="s">
        <v>0</v>
      </c>
      <c r="B2" s="8"/>
      <c r="D2" s="1"/>
    </row>
    <row r="4" spans="1:8" x14ac:dyDescent="0.25">
      <c r="A4" s="3" t="s">
        <v>67</v>
      </c>
    </row>
    <row r="5" spans="1:8" x14ac:dyDescent="0.25">
      <c r="A5" s="16" t="s">
        <v>15</v>
      </c>
      <c r="B5" s="16" t="s">
        <v>2</v>
      </c>
      <c r="C5" s="16" t="s">
        <v>3</v>
      </c>
      <c r="D5" s="16" t="s">
        <v>4</v>
      </c>
      <c r="E5" s="16" t="s">
        <v>1</v>
      </c>
      <c r="F5" s="16" t="s">
        <v>22</v>
      </c>
      <c r="G5" s="16" t="s">
        <v>53</v>
      </c>
      <c r="H5" s="16"/>
    </row>
    <row r="6" spans="1:8" x14ac:dyDescent="0.25">
      <c r="A6" s="16">
        <v>2018</v>
      </c>
      <c r="B6" s="53">
        <v>19.343872062513132</v>
      </c>
      <c r="C6" s="53">
        <v>21.359043320711081</v>
      </c>
      <c r="D6" s="53">
        <v>14.90366922599241</v>
      </c>
      <c r="E6" s="53">
        <v>6.783118114837813</v>
      </c>
      <c r="F6" s="53">
        <v>4.6027799134149197</v>
      </c>
      <c r="G6" s="53">
        <v>33.007517362530628</v>
      </c>
      <c r="H6" s="16"/>
    </row>
    <row r="7" spans="1:8" x14ac:dyDescent="0.25">
      <c r="A7" s="16">
        <v>2019</v>
      </c>
      <c r="B7" s="53">
        <v>19.426811582266168</v>
      </c>
      <c r="C7" s="53">
        <v>20.627863574958809</v>
      </c>
      <c r="D7" s="53">
        <v>14.854206804907911</v>
      </c>
      <c r="E7" s="53">
        <v>7.2734954118134691</v>
      </c>
      <c r="F7" s="53">
        <v>4.7470833398111614</v>
      </c>
      <c r="G7" s="53">
        <v>33.070539286242479</v>
      </c>
      <c r="H7" s="16"/>
    </row>
    <row r="8" spans="1:8" x14ac:dyDescent="0.25">
      <c r="A8" s="16">
        <v>2020</v>
      </c>
      <c r="B8" s="53">
        <v>27.4590180632688</v>
      </c>
      <c r="C8" s="53">
        <v>16.270601937139372</v>
      </c>
      <c r="D8" s="53">
        <v>11.14614714485166</v>
      </c>
      <c r="E8" s="53">
        <v>10.888246881266779</v>
      </c>
      <c r="F8" s="53">
        <v>3.289052989356144</v>
      </c>
      <c r="G8" s="53">
        <v>30.94693298411724</v>
      </c>
      <c r="H8" s="16"/>
    </row>
    <row r="9" spans="1:8" x14ac:dyDescent="0.25">
      <c r="A9" s="16">
        <v>2021</v>
      </c>
      <c r="B9" s="53">
        <v>27.152042077914921</v>
      </c>
      <c r="C9" s="53">
        <v>19.03515551369847</v>
      </c>
      <c r="D9" s="53">
        <v>12.335819038533479</v>
      </c>
      <c r="E9" s="53">
        <v>7.5835510721529946</v>
      </c>
      <c r="F9" s="53">
        <v>4.8301314606195582</v>
      </c>
      <c r="G9" s="53">
        <v>29.063300837080579</v>
      </c>
      <c r="H9" s="16"/>
    </row>
    <row r="10" spans="1:8" x14ac:dyDescent="0.25">
      <c r="A10" s="16">
        <v>2022</v>
      </c>
      <c r="B10" s="53">
        <v>22.993417436204378</v>
      </c>
      <c r="C10" s="53">
        <v>19.7727993877618</v>
      </c>
      <c r="D10" s="53">
        <v>14.0987993674851</v>
      </c>
      <c r="E10" s="53">
        <v>7.1212599185161123</v>
      </c>
      <c r="F10" s="53">
        <v>5.3007562711381544</v>
      </c>
      <c r="G10" s="53">
        <v>30.712967618894449</v>
      </c>
      <c r="H10" s="16"/>
    </row>
    <row r="11" spans="1:8" x14ac:dyDescent="0.25">
      <c r="A11" s="16">
        <v>2023</v>
      </c>
      <c r="B11" s="53">
        <v>22.130007065532599</v>
      </c>
      <c r="C11" s="53">
        <v>19.618806977071191</v>
      </c>
      <c r="D11" s="53">
        <v>14.92011687708697</v>
      </c>
      <c r="E11" s="53">
        <v>6.8538926382723711</v>
      </c>
      <c r="F11" s="53">
        <v>5.347306663148669</v>
      </c>
      <c r="G11" s="53">
        <v>31.129869778888189</v>
      </c>
      <c r="H11" s="16"/>
    </row>
    <row r="12" spans="1:8" x14ac:dyDescent="0.25">
      <c r="A12" s="16">
        <v>2024</v>
      </c>
      <c r="B12" s="53">
        <v>22.525782418043939</v>
      </c>
      <c r="C12" s="53">
        <v>19.973653889541819</v>
      </c>
      <c r="D12" s="53">
        <v>14.83801802506251</v>
      </c>
      <c r="E12" s="53">
        <v>7.0742564343948251</v>
      </c>
      <c r="F12" s="53">
        <v>5.3122953155146524</v>
      </c>
      <c r="G12" s="53">
        <v>30.27599391744225</v>
      </c>
      <c r="H12" s="16"/>
    </row>
    <row r="13" spans="1:8" x14ac:dyDescent="0.25">
      <c r="A13" s="16"/>
      <c r="B13" s="16"/>
      <c r="C13" s="16"/>
      <c r="D13" s="16"/>
      <c r="E13" s="16"/>
      <c r="F13" s="16"/>
      <c r="G13" s="16"/>
      <c r="H13" s="16"/>
    </row>
    <row r="14" spans="1:8" x14ac:dyDescent="0.25">
      <c r="A14" s="16"/>
      <c r="B14" s="16"/>
      <c r="C14" s="16"/>
      <c r="D14" s="16"/>
      <c r="E14" s="16"/>
      <c r="F14" s="16"/>
      <c r="G14" s="16"/>
      <c r="H14" s="16"/>
    </row>
    <row r="15" spans="1:8" x14ac:dyDescent="0.25">
      <c r="A15" s="16" t="s">
        <v>79</v>
      </c>
      <c r="B15" s="16"/>
      <c r="C15" s="16"/>
      <c r="D15" s="16"/>
      <c r="E15" s="16"/>
      <c r="F15" s="16"/>
      <c r="G15" s="16"/>
      <c r="H15" s="16"/>
    </row>
  </sheetData>
  <hyperlinks>
    <hyperlink ref="A2" location="INDICE!A1" display="Vai all'indice" xr:uid="{A2547C9B-66E5-4F81-84D2-4F871571A9EF}"/>
  </hyperlink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INDICE</vt:lpstr>
      <vt:lpstr>1</vt:lpstr>
      <vt:lpstr>2</vt:lpstr>
      <vt:lpstr>3 </vt:lpstr>
      <vt:lpstr>4 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Santoro</dc:creator>
  <cp:lastModifiedBy>Andrea De Panizza</cp:lastModifiedBy>
  <cp:lastPrinted>2026-03-31T08:54:20Z</cp:lastPrinted>
  <dcterms:created xsi:type="dcterms:W3CDTF">2026-02-24T13:45:21Z</dcterms:created>
  <dcterms:modified xsi:type="dcterms:W3CDTF">2026-07-14T06:53:36Z</dcterms:modified>
</cp:coreProperties>
</file>