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loghi_istat_it/Documents/lavoro/istat/bollettino/bms online/serie_storiche/"/>
    </mc:Choice>
  </mc:AlternateContent>
  <xr:revisionPtr revIDLastSave="212" documentId="11_D372D9CDEF773C9AA8E1688629276EE987F457BF" xr6:coauthVersionLast="47" xr6:coauthVersionMax="47" xr10:uidLastSave="{4401E9F1-8D46-45F4-AF36-A4F4213261A1}"/>
  <bookViews>
    <workbookView xWindow="-110" yWindow="-110" windowWidth="19420" windowHeight="11500" xr2:uid="{00000000-000D-0000-FFFF-FFFF00000000}"/>
  </bookViews>
  <sheets>
    <sheet name="IVG mensile" sheetId="2" r:id="rId1"/>
    <sheet name="IVG regionale" sheetId="1" r:id="rId2"/>
    <sheet name="IVG_Anni 2012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" l="1"/>
  <c r="F60" i="1"/>
  <c r="F12" i="1"/>
  <c r="F32" i="1" l="1"/>
  <c r="F31" i="1"/>
  <c r="F30" i="1"/>
  <c r="D60" i="1" l="1"/>
  <c r="C60" i="1"/>
  <c r="B60" i="1"/>
  <c r="D18" i="2"/>
  <c r="C18" i="2"/>
  <c r="B18" i="2"/>
  <c r="O16" i="3" l="1"/>
  <c r="O15" i="3"/>
  <c r="O14" i="3"/>
  <c r="O13" i="3"/>
  <c r="O12" i="3"/>
  <c r="O11" i="3"/>
  <c r="O10" i="3"/>
  <c r="O9" i="3"/>
  <c r="O8" i="3"/>
  <c r="O7" i="3"/>
  <c r="O6" i="3"/>
  <c r="O5" i="3"/>
  <c r="O4" i="3"/>
</calcChain>
</file>

<file path=xl/sharedStrings.xml><?xml version="1.0" encoding="utf-8"?>
<sst xmlns="http://schemas.openxmlformats.org/spreadsheetml/2006/main" count="108" uniqueCount="74">
  <si>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</si>
  <si>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</si>
  <si>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</si>
  <si>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</si>
  <si>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</si>
  <si>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</si>
  <si>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</si>
  <si>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</si>
  <si>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</si>
  <si>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</si>
  <si>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</si>
  <si>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</si>
  <si>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</si>
  <si>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</si>
  <si>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</si>
  <si>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</si>
  <si>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</si>
  <si>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</si>
  <si>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</si>
  <si>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</si>
  <si>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</si>
  <si>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</si>
  <si>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</si>
  <si>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</si>
  <si>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</si>
  <si>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</si>
  <si>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</si>
  <si>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</si>
  <si>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</si>
  <si>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</si>
  <si>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</si>
  <si>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</si>
  <si>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</si>
  <si>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</si>
  <si>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</si>
  <si>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</si>
  <si>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</si>
  <si>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</si>
  <si>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</si>
  <si>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</si>
  <si>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</si>
  <si>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</si>
  <si>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</si>
  <si>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</si>
  <si>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</si>
  <si>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</si>
  <si>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</si>
  <si>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</si>
  <si>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</si>
  <si>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</si>
  <si>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</si>
  <si>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</si>
  <si>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</si>
  <si>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</si>
  <si>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</si>
  <si>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</si>
  <si>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</si>
  <si>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N.I.</t>
  </si>
  <si>
    <t>Anni</t>
  </si>
  <si>
    <t>Fonte: Indagine sulle interruzioni volontarie della gravidanza</t>
  </si>
  <si>
    <t>-</t>
  </si>
  <si>
    <t>(b) I valori assoluti sono riportati per regione di evento mentre i quozienti sono calcolati per regione di residenza.</t>
  </si>
  <si>
    <t>Fonte: Indagine sulle interruzioni volontarie della gravidanza.</t>
  </si>
  <si>
    <t>Interruzioni volontarie della gravidanza per mese - Anni 2012-2024</t>
  </si>
  <si>
    <t>Quozienti (c)</t>
  </si>
  <si>
    <t>(a) I dati relativi agli anni 2025 e 2026 sono da considerarsi provvisori.</t>
  </si>
  <si>
    <t>(c) A causa dell'incompletezza dei dati, nell'anno 2024 i quozienti sono stati stimati per le seguenti regioni: Piemonte, Liguria, Sicilia e Sardegna.</t>
  </si>
  <si>
    <t xml:space="preserve">Quozienti </t>
  </si>
  <si>
    <t>Interruzioni volontarie della gravidanza per regione - Aggiornamento a Febbraio 2026 (a) (b)</t>
  </si>
  <si>
    <t>Febbraio</t>
  </si>
  <si>
    <t xml:space="preserve">Interruzioni volontarie della gravidanza - Aggiornamento a Febbraio 2026 (a) </t>
  </si>
  <si>
    <t>Gennaio-febbraio</t>
  </si>
  <si>
    <t>(d) Per il mese di febbraio 2026 non sono pervenuti i dati delle seguenti regioni: Piemonte, Valle d'Aosta, P.A. di Trento, Veneto, Friuli-Venezia Giulia, Emilia-Romagna, Toscana, Marche, Molise, Puglia e Calabria.</t>
  </si>
  <si>
    <t>2026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</si>
</sst>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sz val="7"/>
      <name val="Calibri"/>
      <family val="2"/>
      <scheme val="minor"/>
    </font>
    <font>
      <i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93">
    <xf numFmtId="0" fontId="0" fillId="0" borderId="0" xfId="0"/>
    <xf numFmtId="0" fontId="7" fillId="0" borderId="0" xfId="0" applyFont="1"/>
    <xf numFmtId="0" fontId="8" fillId="0" borderId="0" xfId="0" applyFont="1"/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5" fillId="0" borderId="0" xfId="3" applyFont="1"/>
    <xf numFmtId="0" fontId="20" fillId="0" borderId="1" xfId="3" applyFont="1" applyBorder="1"/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4" fillId="0" borderId="1" xfId="3" applyFont="1" applyBorder="1" applyAlignment="1">
      <alignment horizontal="right"/>
    </xf>
    <xf numFmtId="0" fontId="4" fillId="0" borderId="1" xfId="3" applyFont="1" applyBorder="1"/>
    <xf numFmtId="3" fontId="25" fillId="0" borderId="1" xfId="3" applyNumberFormat="1" applyFont="1" applyBorder="1" applyAlignment="1">
      <alignment horizontal="right"/>
    </xf>
    <xf numFmtId="0" fontId="6" fillId="0" borderId="1" xfId="3" applyFont="1" applyBorder="1"/>
    <xf numFmtId="0" fontId="4" fillId="0" borderId="0" xfId="3" applyFont="1"/>
    <xf numFmtId="3" fontId="25" fillId="0" borderId="0" xfId="3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0" xfId="0" applyFont="1" applyAlignment="1">
      <alignment wrapText="1"/>
    </xf>
    <xf numFmtId="0" fontId="15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2" fillId="0" borderId="0" xfId="0" applyFont="1"/>
    <xf numFmtId="3" fontId="15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16" fillId="0" borderId="0" xfId="0" applyFont="1"/>
    <xf numFmtId="0" fontId="9" fillId="0" borderId="0" xfId="2" applyFont="1"/>
    <xf numFmtId="0" fontId="3" fillId="0" borderId="1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/>
    </xf>
    <xf numFmtId="3" fontId="4" fillId="0" borderId="0" xfId="2" applyNumberFormat="1" applyFont="1"/>
    <xf numFmtId="164" fontId="4" fillId="0" borderId="0" xfId="2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2" applyNumberFormat="1" applyFont="1"/>
    <xf numFmtId="164" fontId="5" fillId="0" borderId="0" xfId="2" applyNumberFormat="1" applyFont="1"/>
    <xf numFmtId="164" fontId="5" fillId="0" borderId="0" xfId="0" applyNumberFormat="1" applyFont="1"/>
    <xf numFmtId="3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3" fontId="6" fillId="0" borderId="0" xfId="2" applyNumberFormat="1" applyFont="1"/>
    <xf numFmtId="164" fontId="6" fillId="0" borderId="0" xfId="2" applyNumberFormat="1" applyFont="1" applyAlignment="1">
      <alignment horizontal="right"/>
    </xf>
    <xf numFmtId="164" fontId="6" fillId="0" borderId="0" xfId="0" applyNumberFormat="1" applyFont="1"/>
    <xf numFmtId="164" fontId="6" fillId="0" borderId="0" xfId="2" applyNumberFormat="1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quotePrefix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wrapText="1"/>
    </xf>
    <xf numFmtId="0" fontId="14" fillId="0" borderId="0" xfId="0" applyFont="1"/>
    <xf numFmtId="3" fontId="26" fillId="0" borderId="0" xfId="3" applyNumberFormat="1" applyFont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Normal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Normal="100" workbookViewId="0">
      <selection activeCell="A13" sqref="A13"/>
    </sheetView>
  </sheetViews>
  <sheetFormatPr defaultColWidth="9.1796875" defaultRowHeight="12.5" x14ac:dyDescent="0.25"/>
  <cols>
    <col min="1" max="1" width="23" style="1" customWidth="1"/>
    <col min="2" max="4" width="20.1796875" style="1" customWidth="1"/>
    <col min="5" max="16384" width="9.1796875" style="1"/>
  </cols>
  <sheetData>
    <row r="1" spans="1:8" ht="13.5" customHeight="1" x14ac:dyDescent="0.25">
      <c r="A1" s="22" t="s">
        <v>70</v>
      </c>
      <c r="B1" s="23"/>
      <c r="C1" s="22"/>
      <c r="D1" s="22"/>
    </row>
    <row r="2" spans="1:8" ht="9" customHeight="1" x14ac:dyDescent="0.25">
      <c r="A2" s="22"/>
      <c r="B2" s="23"/>
      <c r="C2" s="22"/>
      <c r="D2" s="22"/>
    </row>
    <row r="3" spans="1:8" ht="15" customHeight="1" x14ac:dyDescent="0.25">
      <c r="A3" s="24" t="s">
        <v>17</v>
      </c>
      <c r="B3" s="24">
        <v>2024</v>
      </c>
      <c r="C3" s="24">
        <v>2025</v>
      </c>
      <c r="D3" s="24">
        <v>2026</v>
      </c>
    </row>
    <row r="4" spans="1:8" ht="5.15" customHeight="1" x14ac:dyDescent="0.25">
      <c r="A4" s="25"/>
      <c r="B4" s="25"/>
      <c r="C4" s="25"/>
      <c r="D4" s="25"/>
    </row>
    <row r="5" spans="1:8" ht="10" customHeight="1" x14ac:dyDescent="0.25">
      <c r="A5" s="26" t="s">
        <v>32</v>
      </c>
      <c r="B5" s="27">
        <v>6394</v>
      </c>
      <c r="C5" s="27">
        <v>5592</v>
      </c>
      <c r="D5" s="27">
        <v>777</v>
      </c>
    </row>
    <row r="6" spans="1:8" ht="10" customHeight="1" x14ac:dyDescent="0.25">
      <c r="A6" s="26" t="s">
        <v>33</v>
      </c>
      <c r="B6" s="27">
        <v>5770</v>
      </c>
      <c r="C6" s="27">
        <v>5327</v>
      </c>
      <c r="D6" s="27">
        <v>588</v>
      </c>
    </row>
    <row r="7" spans="1:8" ht="10" customHeight="1" x14ac:dyDescent="0.25">
      <c r="A7" s="26" t="s">
        <v>34</v>
      </c>
      <c r="B7" s="28">
        <v>5668</v>
      </c>
      <c r="C7" s="28">
        <v>4898</v>
      </c>
      <c r="D7" s="28"/>
    </row>
    <row r="8" spans="1:8" ht="10" customHeight="1" x14ac:dyDescent="0.25">
      <c r="A8" s="26" t="s">
        <v>16</v>
      </c>
      <c r="B8" s="28">
        <v>5763</v>
      </c>
      <c r="C8" s="28">
        <v>4998</v>
      </c>
      <c r="D8" s="28"/>
    </row>
    <row r="9" spans="1:8" ht="10" customHeight="1" x14ac:dyDescent="0.25">
      <c r="A9" s="26" t="s">
        <v>18</v>
      </c>
      <c r="B9" s="28">
        <v>6134</v>
      </c>
      <c r="C9" s="28">
        <v>5223</v>
      </c>
      <c r="D9" s="28"/>
      <c r="F9" s="29"/>
      <c r="G9" s="29"/>
      <c r="H9" s="29"/>
    </row>
    <row r="10" spans="1:8" ht="10" customHeight="1" x14ac:dyDescent="0.25">
      <c r="A10" s="26" t="s">
        <v>19</v>
      </c>
      <c r="B10" s="28">
        <v>5489</v>
      </c>
      <c r="C10" s="28">
        <v>4829</v>
      </c>
      <c r="D10" s="28"/>
    </row>
    <row r="11" spans="1:8" ht="10" customHeight="1" x14ac:dyDescent="0.25">
      <c r="A11" s="26" t="s">
        <v>20</v>
      </c>
      <c r="B11" s="28">
        <v>5880</v>
      </c>
      <c r="C11" s="28">
        <v>4830</v>
      </c>
      <c r="D11" s="28"/>
    </row>
    <row r="12" spans="1:8" ht="10" customHeight="1" x14ac:dyDescent="0.25">
      <c r="A12" s="28" t="s">
        <v>30</v>
      </c>
      <c r="B12" s="28">
        <v>4771</v>
      </c>
      <c r="C12" s="28">
        <v>3593</v>
      </c>
      <c r="D12" s="28"/>
    </row>
    <row r="13" spans="1:8" ht="10" customHeight="1" x14ac:dyDescent="0.25">
      <c r="A13" s="28" t="s">
        <v>27</v>
      </c>
      <c r="B13" s="28">
        <v>4761</v>
      </c>
      <c r="C13" s="28">
        <v>4195</v>
      </c>
      <c r="D13" s="28"/>
    </row>
    <row r="14" spans="1:8" ht="10" customHeight="1" x14ac:dyDescent="0.25">
      <c r="A14" s="28" t="s">
        <v>21</v>
      </c>
      <c r="B14" s="28">
        <v>4778</v>
      </c>
      <c r="C14" s="28">
        <v>4169</v>
      </c>
      <c r="D14" s="28"/>
    </row>
    <row r="15" spans="1:8" ht="10" customHeight="1" x14ac:dyDescent="0.25">
      <c r="A15" s="28" t="s">
        <v>22</v>
      </c>
      <c r="B15" s="27">
        <v>4640</v>
      </c>
      <c r="C15" s="27">
        <v>3743</v>
      </c>
      <c r="D15" s="27"/>
    </row>
    <row r="16" spans="1:8" ht="10" customHeight="1" x14ac:dyDescent="0.25">
      <c r="A16" s="28" t="s">
        <v>23</v>
      </c>
      <c r="B16" s="27">
        <v>5114</v>
      </c>
      <c r="C16" s="27">
        <v>4057</v>
      </c>
      <c r="D16" s="27"/>
    </row>
    <row r="17" spans="1:17" ht="5.15" customHeight="1" x14ac:dyDescent="0.25">
      <c r="A17" s="28"/>
      <c r="B17" s="27"/>
      <c r="C17" s="27"/>
      <c r="D17" s="27"/>
    </row>
    <row r="18" spans="1:17" ht="10" customHeight="1" x14ac:dyDescent="0.25">
      <c r="A18" s="30" t="s">
        <v>29</v>
      </c>
      <c r="B18" s="31">
        <f>SUM(B5:B16)</f>
        <v>65162</v>
      </c>
      <c r="C18" s="31">
        <f>SUM(C5:C16)</f>
        <v>55454</v>
      </c>
      <c r="D18" s="31">
        <f>SUM(D5:D16)</f>
        <v>1365</v>
      </c>
    </row>
    <row r="19" spans="1:17" ht="6" customHeight="1" x14ac:dyDescent="0.25">
      <c r="A19" s="32"/>
      <c r="B19" s="33"/>
      <c r="C19" s="33"/>
      <c r="D19" s="34"/>
    </row>
    <row r="20" spans="1:17" ht="6" customHeight="1" x14ac:dyDescent="0.25"/>
    <row r="21" spans="1:17" x14ac:dyDescent="0.25">
      <c r="A21" s="80" t="s">
        <v>59</v>
      </c>
      <c r="B21" s="80"/>
      <c r="C21" s="80"/>
      <c r="D21" s="80"/>
    </row>
    <row r="22" spans="1:17" x14ac:dyDescent="0.25">
      <c r="A22" s="81" t="s">
        <v>65</v>
      </c>
      <c r="B22" s="81"/>
      <c r="C22" s="81"/>
      <c r="D22" s="81"/>
      <c r="E22" s="35"/>
      <c r="F22" s="35"/>
      <c r="G22" s="35"/>
      <c r="H22" s="35"/>
    </row>
    <row r="23" spans="1:17" s="39" customFormat="1" ht="27" customHeight="1" x14ac:dyDescent="0.25">
      <c r="A23" s="36"/>
      <c r="B23" s="36"/>
      <c r="C23" s="36"/>
      <c r="D23" s="36"/>
      <c r="E23" s="36"/>
      <c r="F23" s="36"/>
      <c r="G23" s="36"/>
      <c r="H23" s="36"/>
      <c r="I23" s="37"/>
      <c r="J23" s="37"/>
      <c r="K23" s="37"/>
      <c r="L23" s="38"/>
    </row>
    <row r="24" spans="1:17" s="25" customFormat="1" ht="20.25" customHeight="1" x14ac:dyDescent="0.25">
      <c r="A24" s="36"/>
      <c r="B24" s="36"/>
      <c r="C24" s="40"/>
      <c r="D24" s="36"/>
      <c r="E24" s="36"/>
      <c r="F24" s="36"/>
      <c r="G24" s="36"/>
      <c r="H24" s="36"/>
      <c r="I24" s="35"/>
      <c r="J24" s="35"/>
      <c r="K24" s="35"/>
      <c r="L24" s="41"/>
      <c r="M24" s="41"/>
      <c r="N24" s="41"/>
    </row>
    <row r="25" spans="1:17" ht="13" x14ac:dyDescent="0.3">
      <c r="A25" s="42"/>
      <c r="B25" s="42"/>
      <c r="C25" s="42"/>
      <c r="D25" s="42"/>
      <c r="E25" s="42"/>
      <c r="F25" s="42"/>
      <c r="G25" s="42"/>
      <c r="H25" s="42"/>
      <c r="I25" s="2"/>
      <c r="J25" s="2"/>
    </row>
    <row r="26" spans="1:17" x14ac:dyDescent="0.25">
      <c r="A26" s="26"/>
      <c r="B26" s="42"/>
      <c r="C26" s="28"/>
      <c r="D26" s="28"/>
      <c r="E26" s="28"/>
      <c r="F26" s="25"/>
      <c r="G26" s="25"/>
      <c r="H26" s="25"/>
    </row>
    <row r="27" spans="1:17" ht="15.5" x14ac:dyDescent="0.35">
      <c r="A27" s="43"/>
      <c r="B27" s="42"/>
      <c r="C27" s="3"/>
      <c r="D27" s="3"/>
    </row>
    <row r="28" spans="1:17" x14ac:dyDescent="0.25">
      <c r="A28" s="25"/>
      <c r="B28" s="42"/>
      <c r="C28" s="25"/>
      <c r="D28" s="44"/>
      <c r="E28" s="25"/>
      <c r="F28" s="25"/>
      <c r="G28" s="25"/>
      <c r="H28" s="25"/>
    </row>
    <row r="29" spans="1:17" ht="15.75" customHeight="1" x14ac:dyDescent="0.8">
      <c r="A29" s="3"/>
      <c r="B29" s="42"/>
      <c r="C29" s="3"/>
      <c r="D29" s="3"/>
      <c r="E29" s="3"/>
      <c r="F29" s="3"/>
      <c r="G29" s="3"/>
      <c r="H29" s="3"/>
      <c r="I29" s="3"/>
      <c r="J29" s="45"/>
      <c r="K29" s="45"/>
      <c r="L29" s="45"/>
      <c r="M29" s="45"/>
      <c r="N29" s="45"/>
      <c r="O29" s="45"/>
      <c r="P29" s="45"/>
      <c r="Q29" s="45"/>
    </row>
    <row r="30" spans="1:17" ht="15.75" customHeight="1" x14ac:dyDescent="0.8">
      <c r="A30" s="3"/>
      <c r="B30" s="42"/>
      <c r="C30" s="3"/>
      <c r="D30" s="3"/>
      <c r="E30" s="3"/>
      <c r="F30" s="3"/>
      <c r="G30" s="3"/>
      <c r="H30" s="3"/>
      <c r="I30" s="3"/>
      <c r="J30" s="45"/>
      <c r="K30" s="45"/>
      <c r="L30" s="45"/>
      <c r="M30" s="45"/>
      <c r="N30" s="45"/>
      <c r="O30" s="45"/>
      <c r="P30" s="45"/>
      <c r="Q30" s="45"/>
    </row>
    <row r="31" spans="1:17" ht="15" customHeight="1" x14ac:dyDescent="0.8">
      <c r="A31" s="46"/>
      <c r="B31" s="42"/>
      <c r="C31" s="46"/>
      <c r="D31" s="46"/>
      <c r="E31" s="46"/>
      <c r="F31" s="46"/>
      <c r="G31" s="46"/>
      <c r="H31" s="46"/>
      <c r="I31" s="46"/>
      <c r="J31" s="45"/>
      <c r="K31" s="45"/>
      <c r="L31" s="45"/>
      <c r="M31" s="45"/>
      <c r="N31" s="45"/>
      <c r="O31" s="45"/>
      <c r="P31" s="45"/>
      <c r="Q31" s="45"/>
    </row>
    <row r="32" spans="1:17" x14ac:dyDescent="0.25">
      <c r="B32" s="42"/>
    </row>
    <row r="33" spans="1:3" ht="15.5" x14ac:dyDescent="0.35">
      <c r="A33" s="3"/>
      <c r="B33" s="3"/>
      <c r="C33" s="3"/>
    </row>
  </sheetData>
  <mergeCells count="2">
    <mergeCell ref="A21:D21"/>
    <mergeCell ref="A22:D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topLeftCell="A25" zoomScaleNormal="100" workbookViewId="0">
      <selection activeCell="B36" sqref="B36:D36"/>
    </sheetView>
  </sheetViews>
  <sheetFormatPr defaultColWidth="9.1796875" defaultRowHeight="12.5" x14ac:dyDescent="0.25"/>
  <cols>
    <col min="1" max="1" width="21.1796875" style="1" customWidth="1"/>
    <col min="2" max="2" width="10.453125" style="1" customWidth="1"/>
    <col min="3" max="3" width="11" style="1" bestFit="1" customWidth="1"/>
    <col min="4" max="4" width="11.26953125" style="1" customWidth="1"/>
    <col min="5" max="5" width="0.81640625" style="1" customWidth="1"/>
    <col min="6" max="6" width="9.81640625" style="1" customWidth="1"/>
    <col min="7" max="7" width="11" style="1" bestFit="1" customWidth="1"/>
    <col min="8" max="8" width="10.54296875" style="1" customWidth="1"/>
    <col min="9" max="16384" width="9.1796875" style="1"/>
  </cols>
  <sheetData>
    <row r="1" spans="1:11" s="22" customFormat="1" ht="10.5" customHeight="1" x14ac:dyDescent="0.25">
      <c r="A1" s="22" t="s">
        <v>68</v>
      </c>
    </row>
    <row r="2" spans="1:11" s="22" customFormat="1" ht="11.5" x14ac:dyDescent="0.25">
      <c r="A2" s="47"/>
      <c r="B2" s="47"/>
      <c r="C2" s="47"/>
      <c r="D2" s="47"/>
      <c r="E2" s="47"/>
      <c r="F2" s="47"/>
      <c r="G2" s="47"/>
      <c r="H2" s="47"/>
    </row>
    <row r="3" spans="1:11" s="25" customFormat="1" ht="12" customHeight="1" x14ac:dyDescent="0.2">
      <c r="A3" s="83" t="s">
        <v>25</v>
      </c>
      <c r="B3" s="82">
        <v>2024</v>
      </c>
      <c r="C3" s="82"/>
      <c r="D3" s="82"/>
      <c r="E3" s="48"/>
      <c r="F3" s="82">
        <v>2025</v>
      </c>
      <c r="G3" s="82"/>
      <c r="H3" s="82"/>
    </row>
    <row r="4" spans="1:11" s="25" customFormat="1" ht="12" customHeight="1" x14ac:dyDescent="0.2">
      <c r="A4" s="84"/>
      <c r="B4" s="48"/>
      <c r="C4" s="82" t="s">
        <v>64</v>
      </c>
      <c r="D4" s="82"/>
      <c r="E4" s="48"/>
      <c r="F4" s="48"/>
      <c r="G4" s="82" t="s">
        <v>67</v>
      </c>
      <c r="H4" s="82"/>
    </row>
    <row r="5" spans="1:11" s="14" customFormat="1" ht="10.5" customHeight="1" x14ac:dyDescent="0.3">
      <c r="A5" s="84"/>
      <c r="B5" s="14" t="s">
        <v>15</v>
      </c>
      <c r="C5" s="14" t="s">
        <v>12</v>
      </c>
      <c r="D5" s="14" t="s">
        <v>13</v>
      </c>
      <c r="F5" s="14" t="s">
        <v>15</v>
      </c>
      <c r="G5" s="14" t="s">
        <v>12</v>
      </c>
      <c r="H5" s="14" t="s">
        <v>13</v>
      </c>
      <c r="K5" s="2"/>
    </row>
    <row r="6" spans="1:11" s="14" customFormat="1" ht="10.5" customHeight="1" x14ac:dyDescent="0.3">
      <c r="A6" s="85"/>
      <c r="B6" s="50"/>
      <c r="C6" s="50"/>
      <c r="D6" s="50" t="s">
        <v>14</v>
      </c>
      <c r="E6" s="50"/>
      <c r="F6" s="50"/>
      <c r="G6" s="50"/>
      <c r="H6" s="50" t="s">
        <v>14</v>
      </c>
      <c r="K6" s="2"/>
    </row>
    <row r="7" spans="1:11" s="14" customFormat="1" ht="6" customHeight="1" x14ac:dyDescent="0.2">
      <c r="A7" s="49"/>
    </row>
    <row r="8" spans="1:11" s="25" customFormat="1" ht="9.75" customHeight="1" x14ac:dyDescent="0.2">
      <c r="A8" s="26" t="s">
        <v>0</v>
      </c>
      <c r="B8" s="51">
        <v>5425</v>
      </c>
      <c r="C8" s="52">
        <v>214.2536010983641</v>
      </c>
      <c r="D8" s="52">
        <v>6.6920951337938224</v>
      </c>
      <c r="E8" s="53"/>
      <c r="F8" s="51">
        <v>5511</v>
      </c>
      <c r="G8" s="52">
        <v>224.43886057120406</v>
      </c>
      <c r="H8" s="52">
        <v>7.009818324741186</v>
      </c>
      <c r="I8" s="53"/>
      <c r="J8" s="53"/>
      <c r="K8" s="53"/>
    </row>
    <row r="9" spans="1:11" s="25" customFormat="1" ht="9.75" customHeight="1" x14ac:dyDescent="0.2">
      <c r="A9" s="26" t="s">
        <v>1</v>
      </c>
      <c r="B9" s="51">
        <v>121</v>
      </c>
      <c r="C9" s="52">
        <v>201.87793427230048</v>
      </c>
      <c r="D9" s="52">
        <v>5.6546705825625745</v>
      </c>
      <c r="E9" s="53"/>
      <c r="F9" s="51">
        <v>138</v>
      </c>
      <c r="G9" s="52">
        <v>215.96244131455396</v>
      </c>
      <c r="H9" s="52">
        <v>6.0491824836715908</v>
      </c>
      <c r="I9" s="53"/>
      <c r="J9" s="53"/>
      <c r="K9" s="53"/>
    </row>
    <row r="10" spans="1:11" s="25" customFormat="1" ht="9.75" customHeight="1" x14ac:dyDescent="0.2">
      <c r="A10" s="26" t="s">
        <v>38</v>
      </c>
      <c r="B10" s="51">
        <v>1901</v>
      </c>
      <c r="C10" s="52">
        <v>255.90960557142196</v>
      </c>
      <c r="D10" s="52">
        <v>8.1699877512420702</v>
      </c>
      <c r="E10" s="53"/>
      <c r="F10" s="51">
        <v>1815</v>
      </c>
      <c r="G10" s="52">
        <v>216.8458781362007</v>
      </c>
      <c r="H10" s="52">
        <v>6.9270050149226385</v>
      </c>
      <c r="I10" s="53"/>
      <c r="J10" s="53"/>
      <c r="K10" s="53"/>
    </row>
    <row r="11" spans="1:11" s="25" customFormat="1" ht="9.75" customHeight="1" x14ac:dyDescent="0.2">
      <c r="A11" s="26" t="s">
        <v>39</v>
      </c>
      <c r="B11" s="51">
        <v>11420</v>
      </c>
      <c r="C11" s="52">
        <v>167.12529601186228</v>
      </c>
      <c r="D11" s="52">
        <v>5.4972539160572254</v>
      </c>
      <c r="E11" s="53"/>
      <c r="F11" s="51">
        <v>11427</v>
      </c>
      <c r="G11" s="52">
        <v>176.78167136508151</v>
      </c>
      <c r="H11" s="52">
        <v>5.8150659417384025</v>
      </c>
      <c r="I11" s="53"/>
      <c r="J11" s="53"/>
      <c r="K11" s="53"/>
    </row>
    <row r="12" spans="1:11" s="25" customFormat="1" ht="9.75" customHeight="1" x14ac:dyDescent="0.2">
      <c r="A12" s="26" t="s">
        <v>26</v>
      </c>
      <c r="B12" s="51">
        <v>1127</v>
      </c>
      <c r="C12" s="52">
        <v>130.19323671497585</v>
      </c>
      <c r="D12" s="52">
        <v>5.0170687380303587</v>
      </c>
      <c r="E12" s="53"/>
      <c r="F12" s="51">
        <f>+F13+F14</f>
        <v>1037</v>
      </c>
      <c r="G12" s="52">
        <v>125.21012047559365</v>
      </c>
      <c r="H12" s="52">
        <v>4.8262525800904283</v>
      </c>
      <c r="I12" s="53"/>
      <c r="J12" s="53"/>
      <c r="K12" s="53"/>
    </row>
    <row r="13" spans="1:11" s="25" customFormat="1" ht="9.75" customHeight="1" x14ac:dyDescent="0.2">
      <c r="A13" s="54" t="s">
        <v>2</v>
      </c>
      <c r="B13" s="55">
        <v>525</v>
      </c>
      <c r="C13" s="56">
        <v>111.42983230361871</v>
      </c>
      <c r="D13" s="56">
        <v>4.6643729651095667</v>
      </c>
      <c r="E13" s="53"/>
      <c r="F13" s="55">
        <v>595</v>
      </c>
      <c r="G13" s="56">
        <v>131.1998168713987</v>
      </c>
      <c r="H13" s="56">
        <v>5.4956473549310738</v>
      </c>
      <c r="I13" s="53"/>
      <c r="J13" s="53"/>
      <c r="K13" s="53"/>
    </row>
    <row r="14" spans="1:11" s="43" customFormat="1" ht="9.75" customHeight="1" x14ac:dyDescent="0.2">
      <c r="A14" s="54" t="s">
        <v>3</v>
      </c>
      <c r="B14" s="55">
        <v>602</v>
      </c>
      <c r="C14" s="56">
        <v>152.88153681963715</v>
      </c>
      <c r="D14" s="56">
        <v>5.3752849463878647</v>
      </c>
      <c r="E14" s="57"/>
      <c r="F14" s="55">
        <v>442</v>
      </c>
      <c r="G14" s="56">
        <v>117.96069484154307</v>
      </c>
      <c r="H14" s="56">
        <v>4.1463803600409008</v>
      </c>
      <c r="I14" s="53"/>
      <c r="J14" s="53"/>
      <c r="K14" s="53"/>
    </row>
    <row r="15" spans="1:11" s="43" customFormat="1" ht="9.75" customHeight="1" x14ac:dyDescent="0.2">
      <c r="A15" s="26" t="s">
        <v>40</v>
      </c>
      <c r="B15" s="51">
        <v>4226</v>
      </c>
      <c r="C15" s="52">
        <v>141.28728414442702</v>
      </c>
      <c r="D15" s="52">
        <v>4.5848589099091477</v>
      </c>
      <c r="E15" s="57"/>
      <c r="F15" s="51">
        <v>3223</v>
      </c>
      <c r="G15" s="52">
        <v>107.64702400489099</v>
      </c>
      <c r="H15" s="52">
        <v>3.4933806776920058</v>
      </c>
      <c r="I15" s="53"/>
      <c r="J15" s="53"/>
      <c r="K15" s="53"/>
    </row>
    <row r="16" spans="1:11" s="25" customFormat="1" ht="9.75" customHeight="1" x14ac:dyDescent="0.2">
      <c r="A16" s="26" t="s">
        <v>4</v>
      </c>
      <c r="B16" s="51">
        <v>1284</v>
      </c>
      <c r="C16" s="52">
        <v>169.57026713124273</v>
      </c>
      <c r="D16" s="52">
        <v>5.4459196400470926</v>
      </c>
      <c r="E16" s="53"/>
      <c r="F16" s="51">
        <v>1121</v>
      </c>
      <c r="G16" s="52">
        <v>162.79142371066186</v>
      </c>
      <c r="H16" s="52">
        <v>5.2267773257643757</v>
      </c>
      <c r="I16" s="53"/>
      <c r="J16" s="53"/>
      <c r="K16" s="53"/>
    </row>
    <row r="17" spans="1:22" s="25" customFormat="1" ht="9.75" customHeight="1" x14ac:dyDescent="0.2">
      <c r="A17" s="26" t="s">
        <v>41</v>
      </c>
      <c r="B17" s="51">
        <v>5729</v>
      </c>
      <c r="C17" s="52">
        <v>188.24075396258746</v>
      </c>
      <c r="D17" s="52">
        <v>6.1400699825916849</v>
      </c>
      <c r="E17" s="53"/>
      <c r="F17" s="51">
        <v>5451</v>
      </c>
      <c r="G17" s="52">
        <v>194.5912160029882</v>
      </c>
      <c r="H17" s="52">
        <v>6.3473395553019669</v>
      </c>
      <c r="I17" s="53"/>
      <c r="J17" s="53"/>
      <c r="K17" s="53"/>
    </row>
    <row r="18" spans="1:22" s="25" customFormat="1" ht="9.75" customHeight="1" x14ac:dyDescent="0.2">
      <c r="A18" s="25" t="s">
        <v>5</v>
      </c>
      <c r="B18" s="51">
        <v>4360</v>
      </c>
      <c r="C18" s="52">
        <v>191.077330393962</v>
      </c>
      <c r="D18" s="52">
        <v>5.7848424710809949</v>
      </c>
      <c r="E18" s="53"/>
      <c r="F18" s="51">
        <v>2488</v>
      </c>
      <c r="G18" s="52">
        <v>120.07047327865683</v>
      </c>
      <c r="H18" s="52">
        <v>3.6374295595245321</v>
      </c>
      <c r="I18" s="53"/>
      <c r="J18" s="53"/>
      <c r="K18" s="53"/>
    </row>
    <row r="19" spans="1:22" s="25" customFormat="1" ht="9.75" customHeight="1" x14ac:dyDescent="0.2">
      <c r="A19" s="25" t="s">
        <v>6</v>
      </c>
      <c r="B19" s="51">
        <v>965</v>
      </c>
      <c r="C19" s="52">
        <v>193.446088794926</v>
      </c>
      <c r="D19" s="52">
        <v>5.7482276298141404</v>
      </c>
      <c r="E19" s="53"/>
      <c r="F19" s="51">
        <v>986</v>
      </c>
      <c r="G19" s="52">
        <v>208.45499517374517</v>
      </c>
      <c r="H19" s="52">
        <v>6.1942649650237627</v>
      </c>
      <c r="I19" s="53"/>
      <c r="J19" s="53"/>
      <c r="K19" s="53"/>
    </row>
    <row r="20" spans="1:22" s="25" customFormat="1" ht="9.75" customHeight="1" x14ac:dyDescent="0.2">
      <c r="A20" s="25" t="s">
        <v>36</v>
      </c>
      <c r="B20" s="58">
        <v>1202</v>
      </c>
      <c r="C20" s="52">
        <v>154.28502063607672</v>
      </c>
      <c r="D20" s="52">
        <v>4.5754645662488391</v>
      </c>
      <c r="E20" s="53"/>
      <c r="F20" s="51">
        <v>899</v>
      </c>
      <c r="G20" s="52">
        <v>109.14179377399195</v>
      </c>
      <c r="H20" s="52">
        <v>3.2363042053955202</v>
      </c>
      <c r="I20" s="53"/>
      <c r="J20" s="53"/>
      <c r="K20" s="53"/>
    </row>
    <row r="21" spans="1:22" s="25" customFormat="1" ht="9.75" customHeight="1" x14ac:dyDescent="0.2">
      <c r="A21" s="25" t="s">
        <v>42</v>
      </c>
      <c r="B21" s="51">
        <v>7003</v>
      </c>
      <c r="C21" s="52">
        <v>197.441237726867</v>
      </c>
      <c r="D21" s="52">
        <v>5.9060531704985708</v>
      </c>
      <c r="E21" s="53"/>
      <c r="F21" s="51">
        <v>6641</v>
      </c>
      <c r="G21" s="52">
        <v>197.51165922023046</v>
      </c>
      <c r="H21" s="52">
        <v>5.9105031804220927</v>
      </c>
      <c r="I21" s="53"/>
      <c r="J21" s="53"/>
      <c r="K21" s="53"/>
    </row>
    <row r="22" spans="1:22" s="25" customFormat="1" ht="9.75" customHeight="1" x14ac:dyDescent="0.2">
      <c r="A22" s="25" t="s">
        <v>43</v>
      </c>
      <c r="B22" s="51">
        <v>1053</v>
      </c>
      <c r="C22" s="52">
        <v>143.94661582459486</v>
      </c>
      <c r="D22" s="52">
        <v>4.4162469421563566</v>
      </c>
      <c r="E22" s="53"/>
      <c r="F22" s="51">
        <v>1082</v>
      </c>
      <c r="G22" s="52">
        <v>147.26571011619689</v>
      </c>
      <c r="H22" s="52">
        <v>4.520699329624577</v>
      </c>
      <c r="I22" s="53"/>
      <c r="J22" s="53"/>
      <c r="K22" s="53"/>
    </row>
    <row r="23" spans="1:22" s="25" customFormat="1" ht="9.75" customHeight="1" x14ac:dyDescent="0.2">
      <c r="A23" s="25" t="s">
        <v>7</v>
      </c>
      <c r="B23" s="51">
        <v>257</v>
      </c>
      <c r="C23" s="52">
        <v>188.70346598202826</v>
      </c>
      <c r="D23" s="52">
        <v>5.5569206343206003</v>
      </c>
      <c r="E23" s="53"/>
      <c r="F23" s="51">
        <v>278</v>
      </c>
      <c r="G23" s="52">
        <v>178.30566409455307</v>
      </c>
      <c r="H23" s="52">
        <v>5.2545031848337649</v>
      </c>
      <c r="I23" s="53"/>
      <c r="J23" s="53"/>
      <c r="K23" s="53"/>
    </row>
    <row r="24" spans="1:22" s="25" customFormat="1" ht="9.75" customHeight="1" x14ac:dyDescent="0.2">
      <c r="A24" s="25" t="s">
        <v>44</v>
      </c>
      <c r="B24" s="51">
        <v>6152</v>
      </c>
      <c r="C24" s="52">
        <v>152.05486090917901</v>
      </c>
      <c r="D24" s="52">
        <v>5.3227359286795801</v>
      </c>
      <c r="E24" s="53"/>
      <c r="F24" s="51">
        <v>4357</v>
      </c>
      <c r="G24" s="52">
        <v>105.55833464746786</v>
      </c>
      <c r="H24" s="52">
        <v>3.6958024607580766</v>
      </c>
      <c r="I24" s="53"/>
      <c r="J24" s="53"/>
      <c r="K24" s="53"/>
    </row>
    <row r="25" spans="1:22" s="25" customFormat="1" ht="9.75" customHeight="1" x14ac:dyDescent="0.2">
      <c r="A25" s="25" t="s">
        <v>8</v>
      </c>
      <c r="B25" s="51">
        <v>4978</v>
      </c>
      <c r="C25" s="52">
        <v>204.19776504061687</v>
      </c>
      <c r="D25" s="52">
        <v>6.4163861441302767</v>
      </c>
      <c r="E25" s="53"/>
      <c r="F25" s="51">
        <v>2681</v>
      </c>
      <c r="G25" s="52">
        <v>110.50440879268309</v>
      </c>
      <c r="H25" s="52">
        <v>3.4738148732660079</v>
      </c>
      <c r="I25" s="53"/>
      <c r="J25" s="53"/>
      <c r="K25" s="53"/>
    </row>
    <row r="26" spans="1:22" s="25" customFormat="1" ht="9.75" customHeight="1" x14ac:dyDescent="0.2">
      <c r="A26" s="25" t="s">
        <v>45</v>
      </c>
      <c r="B26" s="51">
        <v>470</v>
      </c>
      <c r="C26" s="52">
        <v>157.72251308900522</v>
      </c>
      <c r="D26" s="52">
        <v>4.7904667723484717</v>
      </c>
      <c r="E26" s="53"/>
      <c r="F26" s="51">
        <v>443</v>
      </c>
      <c r="G26" s="52">
        <v>145.05079806356954</v>
      </c>
      <c r="H26" s="52">
        <v>4.4028563903534712</v>
      </c>
      <c r="I26" s="53"/>
      <c r="J26" s="53"/>
      <c r="K26" s="53"/>
    </row>
    <row r="27" spans="1:22" s="25" customFormat="1" ht="9.75" customHeight="1" x14ac:dyDescent="0.2">
      <c r="A27" s="25" t="s">
        <v>46</v>
      </c>
      <c r="B27" s="58">
        <v>1558</v>
      </c>
      <c r="C27" s="59">
        <v>132.6235131921089</v>
      </c>
      <c r="D27" s="59">
        <v>4.6039855465429227</v>
      </c>
      <c r="E27" s="53"/>
      <c r="F27" s="51">
        <v>1241</v>
      </c>
      <c r="G27" s="59">
        <v>98.033380898139498</v>
      </c>
      <c r="H27" s="59">
        <v>3.4029181188251845</v>
      </c>
      <c r="I27" s="53"/>
      <c r="J27" s="53"/>
      <c r="K27" s="53"/>
    </row>
    <row r="28" spans="1:22" s="25" customFormat="1" ht="9.75" customHeight="1" x14ac:dyDescent="0.2">
      <c r="A28" s="25" t="s">
        <v>9</v>
      </c>
      <c r="B28" s="51">
        <v>4501</v>
      </c>
      <c r="C28" s="52">
        <v>139.92177343224202</v>
      </c>
      <c r="D28" s="52">
        <v>4.8784987250943761</v>
      </c>
      <c r="E28" s="53"/>
      <c r="F28" s="51">
        <v>3490</v>
      </c>
      <c r="G28" s="52">
        <v>103.84190345926416</v>
      </c>
      <c r="H28" s="52">
        <v>3.6186877746418125</v>
      </c>
      <c r="I28" s="53"/>
      <c r="J28" s="53"/>
      <c r="K28" s="53"/>
      <c r="O28" s="89"/>
      <c r="P28" s="89"/>
      <c r="Q28" s="89"/>
      <c r="R28" s="89"/>
      <c r="S28" s="89"/>
      <c r="T28" s="89"/>
      <c r="U28" s="89"/>
      <c r="V28" s="89"/>
    </row>
    <row r="29" spans="1:22" s="25" customFormat="1" ht="9.75" customHeight="1" x14ac:dyDescent="0.2">
      <c r="A29" s="25" t="s">
        <v>47</v>
      </c>
      <c r="B29" s="51">
        <v>1430</v>
      </c>
      <c r="C29" s="52">
        <v>199.61413088903129</v>
      </c>
      <c r="D29" s="52">
        <v>4.8950792744659628</v>
      </c>
      <c r="E29" s="53"/>
      <c r="F29" s="51">
        <v>1145</v>
      </c>
      <c r="G29" s="52">
        <v>162.79238604794085</v>
      </c>
      <c r="H29" s="52">
        <v>3.9952336339354102</v>
      </c>
      <c r="I29" s="53"/>
      <c r="J29" s="53"/>
      <c r="K29" s="53"/>
      <c r="O29" s="89"/>
      <c r="P29" s="89"/>
      <c r="Q29" s="89"/>
      <c r="R29" s="89"/>
      <c r="S29" s="89"/>
      <c r="T29" s="89"/>
      <c r="U29" s="89"/>
      <c r="V29" s="89"/>
    </row>
    <row r="30" spans="1:22" s="25" customFormat="1" ht="9.75" customHeight="1" x14ac:dyDescent="0.2">
      <c r="A30" s="44" t="s">
        <v>24</v>
      </c>
      <c r="B30" s="60">
        <v>65162</v>
      </c>
      <c r="C30" s="61">
        <v>172.46749723227913</v>
      </c>
      <c r="D30" s="61">
        <v>5.5637220033490786</v>
      </c>
      <c r="E30" s="62"/>
      <c r="F30" s="60">
        <f>SUM(F8:F29)-F12</f>
        <v>55454</v>
      </c>
      <c r="G30" s="61">
        <v>150.1051706055442</v>
      </c>
      <c r="H30" s="61">
        <v>4.8428782751968598</v>
      </c>
      <c r="I30" s="53"/>
      <c r="J30" s="53"/>
      <c r="K30" s="53"/>
      <c r="O30" s="89"/>
      <c r="P30" s="89"/>
      <c r="Q30" s="89"/>
      <c r="R30" s="89"/>
      <c r="S30" s="89"/>
      <c r="T30" s="89"/>
      <c r="U30" s="89"/>
      <c r="V30" s="89"/>
    </row>
    <row r="31" spans="1:22" s="44" customFormat="1" ht="9.75" customHeight="1" x14ac:dyDescent="0.2">
      <c r="A31" s="44" t="s">
        <v>10</v>
      </c>
      <c r="B31" s="60">
        <v>44763</v>
      </c>
      <c r="C31" s="63">
        <v>179.6347155316941</v>
      </c>
      <c r="D31" s="63">
        <v>5.7214134772340959</v>
      </c>
      <c r="E31" s="62"/>
      <c r="F31" s="60">
        <f>SUM(F8:F21)-F12</f>
        <v>40737</v>
      </c>
      <c r="G31" s="63">
        <v>170.70814874394762</v>
      </c>
      <c r="H31" s="63">
        <v>5.4378600645062596</v>
      </c>
      <c r="I31" s="53"/>
      <c r="J31" s="53"/>
      <c r="K31" s="53"/>
      <c r="O31" s="89"/>
      <c r="P31" s="89"/>
      <c r="Q31" s="89"/>
      <c r="R31" s="89"/>
      <c r="S31" s="89"/>
      <c r="T31" s="89"/>
      <c r="U31" s="89"/>
      <c r="V31" s="89"/>
    </row>
    <row r="32" spans="1:22" s="44" customFormat="1" ht="9.75" customHeight="1" x14ac:dyDescent="0.2">
      <c r="A32" s="44" t="s">
        <v>11</v>
      </c>
      <c r="B32" s="60">
        <v>20399</v>
      </c>
      <c r="C32" s="61">
        <v>159.39224208527244</v>
      </c>
      <c r="D32" s="61">
        <v>5.2653521564515575</v>
      </c>
      <c r="E32" s="62"/>
      <c r="F32" s="60">
        <f>SUM(F22:F29)</f>
        <v>14717</v>
      </c>
      <c r="G32" s="61">
        <v>112.51619181874209</v>
      </c>
      <c r="H32" s="61">
        <v>3.7171064055490133</v>
      </c>
      <c r="I32" s="53"/>
      <c r="J32" s="53"/>
      <c r="K32" s="53"/>
    </row>
    <row r="33" spans="1:15" s="44" customFormat="1" ht="6" customHeight="1" x14ac:dyDescent="0.2">
      <c r="B33" s="64"/>
      <c r="C33" s="64"/>
      <c r="D33" s="64"/>
      <c r="E33" s="64"/>
      <c r="F33" s="64"/>
      <c r="G33" s="64"/>
      <c r="H33" s="64"/>
      <c r="I33" s="53"/>
      <c r="J33" s="53"/>
      <c r="K33" s="53"/>
    </row>
    <row r="34" spans="1:15" s="25" customFormat="1" ht="12" customHeight="1" x14ac:dyDescent="0.2">
      <c r="A34" s="86" t="s">
        <v>25</v>
      </c>
      <c r="B34" s="82" t="s">
        <v>69</v>
      </c>
      <c r="C34" s="82"/>
      <c r="D34" s="82"/>
      <c r="E34" s="65"/>
      <c r="F34" s="82" t="s">
        <v>71</v>
      </c>
      <c r="G34" s="82"/>
      <c r="H34" s="82"/>
    </row>
    <row r="35" spans="1:15" s="25" customFormat="1" ht="12" customHeight="1" x14ac:dyDescent="0.2">
      <c r="A35" s="87"/>
      <c r="B35" s="67">
        <v>2024</v>
      </c>
      <c r="C35" s="67">
        <v>2025</v>
      </c>
      <c r="D35" s="67" t="s">
        <v>73</v>
      </c>
      <c r="E35" s="68"/>
      <c r="F35" s="67">
        <v>2024</v>
      </c>
      <c r="G35" s="67">
        <v>2025</v>
      </c>
      <c r="H35" s="67">
        <v>2026</v>
      </c>
      <c r="J35" s="14"/>
    </row>
    <row r="36" spans="1:15" s="14" customFormat="1" ht="10.5" customHeight="1" x14ac:dyDescent="0.2">
      <c r="A36" s="12"/>
      <c r="B36" s="88" t="s">
        <v>15</v>
      </c>
      <c r="C36" s="88"/>
      <c r="D36" s="88"/>
      <c r="E36" s="13"/>
      <c r="F36" s="88" t="s">
        <v>15</v>
      </c>
      <c r="G36" s="88"/>
      <c r="H36" s="88"/>
    </row>
    <row r="37" spans="1:15" s="14" customFormat="1" ht="6" customHeight="1" x14ac:dyDescent="0.2">
      <c r="A37" s="66"/>
      <c r="B37" s="68"/>
      <c r="C37" s="68"/>
      <c r="D37" s="68"/>
      <c r="E37" s="68"/>
      <c r="F37" s="68"/>
      <c r="G37" s="68"/>
      <c r="H37" s="68"/>
    </row>
    <row r="38" spans="1:15" s="14" customFormat="1" ht="9.75" customHeight="1" x14ac:dyDescent="0.35">
      <c r="A38" s="26" t="s">
        <v>0</v>
      </c>
      <c r="B38" s="27">
        <v>462</v>
      </c>
      <c r="C38" s="69">
        <v>509</v>
      </c>
      <c r="D38" s="21">
        <v>0</v>
      </c>
      <c r="E38" s="28"/>
      <c r="F38" s="51">
        <v>1069</v>
      </c>
      <c r="G38" s="51">
        <v>1018</v>
      </c>
      <c r="H38" s="69">
        <v>0</v>
      </c>
      <c r="I38" s="70"/>
      <c r="J38" s="2"/>
      <c r="K38" s="71"/>
    </row>
    <row r="39" spans="1:15" s="25" customFormat="1" ht="9.75" customHeight="1" x14ac:dyDescent="0.3">
      <c r="A39" s="26" t="s">
        <v>48</v>
      </c>
      <c r="B39" s="27">
        <v>6</v>
      </c>
      <c r="C39" s="69">
        <v>16</v>
      </c>
      <c r="D39" s="21">
        <v>0</v>
      </c>
      <c r="E39" s="28"/>
      <c r="F39" s="51">
        <v>20</v>
      </c>
      <c r="G39" s="51">
        <v>26</v>
      </c>
      <c r="H39" s="69">
        <v>0</v>
      </c>
      <c r="J39" s="14"/>
      <c r="K39" s="22"/>
      <c r="L39" s="2"/>
      <c r="M39" s="1"/>
      <c r="N39" s="1"/>
    </row>
    <row r="40" spans="1:15" s="25" customFormat="1" ht="11.25" customHeight="1" x14ac:dyDescent="0.25">
      <c r="A40" s="26" t="s">
        <v>37</v>
      </c>
      <c r="B40" s="27">
        <v>170</v>
      </c>
      <c r="C40" s="27">
        <v>179</v>
      </c>
      <c r="D40" s="27">
        <v>82</v>
      </c>
      <c r="E40" s="28"/>
      <c r="F40" s="51">
        <v>331</v>
      </c>
      <c r="G40" s="51">
        <v>336</v>
      </c>
      <c r="H40" s="27">
        <v>189</v>
      </c>
      <c r="I40" s="44"/>
      <c r="J40" s="14"/>
      <c r="K40" s="72"/>
      <c r="L40" s="90"/>
      <c r="M40" s="90"/>
      <c r="N40" s="41"/>
    </row>
    <row r="41" spans="1:15" s="25" customFormat="1" ht="9.75" customHeight="1" x14ac:dyDescent="0.25">
      <c r="A41" s="26" t="s">
        <v>39</v>
      </c>
      <c r="B41" s="69">
        <v>1020</v>
      </c>
      <c r="C41" s="69">
        <v>1036</v>
      </c>
      <c r="D41" s="69">
        <v>69</v>
      </c>
      <c r="E41" s="28"/>
      <c r="F41" s="51">
        <v>2099</v>
      </c>
      <c r="G41" s="51">
        <v>2031</v>
      </c>
      <c r="H41" s="69">
        <v>176</v>
      </c>
      <c r="J41" s="14"/>
      <c r="K41" s="72"/>
      <c r="L41" s="41"/>
      <c r="M41" s="41"/>
      <c r="N41" s="41"/>
    </row>
    <row r="42" spans="1:15" s="25" customFormat="1" ht="9.75" customHeight="1" x14ac:dyDescent="0.25">
      <c r="A42" s="26" t="s">
        <v>26</v>
      </c>
      <c r="B42" s="28">
        <v>95</v>
      </c>
      <c r="C42" s="28">
        <v>102</v>
      </c>
      <c r="D42" s="28">
        <v>32</v>
      </c>
      <c r="E42" s="28"/>
      <c r="F42" s="51">
        <v>209</v>
      </c>
      <c r="G42" s="51">
        <v>211</v>
      </c>
      <c r="H42" s="28">
        <v>86</v>
      </c>
      <c r="I42" s="44"/>
      <c r="J42" s="73"/>
      <c r="L42" s="41"/>
      <c r="M42" s="41"/>
      <c r="N42" s="41"/>
    </row>
    <row r="43" spans="1:15" s="43" customFormat="1" ht="9.75" customHeight="1" x14ac:dyDescent="0.3">
      <c r="A43" s="54" t="s">
        <v>2</v>
      </c>
      <c r="B43" s="74">
        <v>51</v>
      </c>
      <c r="C43" s="75">
        <v>52</v>
      </c>
      <c r="D43" s="74">
        <v>32</v>
      </c>
      <c r="E43" s="74"/>
      <c r="F43" s="55">
        <v>102</v>
      </c>
      <c r="G43" s="55">
        <v>104</v>
      </c>
      <c r="H43" s="74">
        <v>86</v>
      </c>
      <c r="J43" s="76"/>
      <c r="L43" s="77"/>
      <c r="M43" s="77"/>
      <c r="N43" s="77"/>
    </row>
    <row r="44" spans="1:15" s="43" customFormat="1" ht="9.75" customHeight="1" x14ac:dyDescent="0.3">
      <c r="A44" s="54" t="s">
        <v>3</v>
      </c>
      <c r="B44" s="74">
        <v>44</v>
      </c>
      <c r="C44" s="75">
        <v>50</v>
      </c>
      <c r="D44" s="79">
        <v>0</v>
      </c>
      <c r="E44" s="74"/>
      <c r="F44" s="55">
        <v>107</v>
      </c>
      <c r="G44" s="55">
        <v>107</v>
      </c>
      <c r="H44" s="74">
        <v>0</v>
      </c>
      <c r="I44" s="74"/>
      <c r="J44" s="76"/>
      <c r="L44" s="77"/>
      <c r="M44" s="77"/>
      <c r="N44" s="77"/>
    </row>
    <row r="45" spans="1:15" s="43" customFormat="1" ht="9.75" customHeight="1" x14ac:dyDescent="0.25">
      <c r="A45" s="25" t="s">
        <v>49</v>
      </c>
      <c r="B45" s="28">
        <v>368</v>
      </c>
      <c r="C45" s="69">
        <v>323</v>
      </c>
      <c r="D45" s="21">
        <v>0</v>
      </c>
      <c r="E45" s="28"/>
      <c r="F45" s="51">
        <v>774</v>
      </c>
      <c r="G45" s="51">
        <v>692</v>
      </c>
      <c r="H45" s="28">
        <v>0</v>
      </c>
      <c r="J45" s="73"/>
      <c r="L45" s="41"/>
      <c r="M45" s="41"/>
      <c r="N45" s="41"/>
    </row>
    <row r="46" spans="1:15" s="25" customFormat="1" ht="9.75" customHeight="1" x14ac:dyDescent="0.25">
      <c r="A46" s="26" t="s">
        <v>52</v>
      </c>
      <c r="B46" s="28">
        <v>137</v>
      </c>
      <c r="C46" s="69">
        <v>109</v>
      </c>
      <c r="D46" s="21">
        <v>1</v>
      </c>
      <c r="E46" s="28"/>
      <c r="F46" s="51">
        <v>237</v>
      </c>
      <c r="G46" s="51">
        <v>226</v>
      </c>
      <c r="H46" s="28">
        <v>1</v>
      </c>
      <c r="J46" s="73"/>
      <c r="L46" s="41"/>
      <c r="M46" s="41"/>
      <c r="N46" s="41"/>
    </row>
    <row r="47" spans="1:15" s="25" customFormat="1" ht="9.75" customHeight="1" x14ac:dyDescent="0.25">
      <c r="A47" s="26" t="s">
        <v>41</v>
      </c>
      <c r="B47" s="28">
        <v>500</v>
      </c>
      <c r="C47" s="69">
        <v>522</v>
      </c>
      <c r="D47" s="28">
        <v>0</v>
      </c>
      <c r="E47" s="28"/>
      <c r="F47" s="51">
        <v>1103</v>
      </c>
      <c r="G47" s="51">
        <v>1064</v>
      </c>
      <c r="H47" s="28">
        <v>0</v>
      </c>
      <c r="J47" s="73"/>
      <c r="L47" s="41"/>
      <c r="M47" s="41"/>
      <c r="N47" s="41"/>
    </row>
    <row r="48" spans="1:15" s="25" customFormat="1" ht="9.75" customHeight="1" x14ac:dyDescent="0.35">
      <c r="A48" s="25" t="s">
        <v>31</v>
      </c>
      <c r="B48" s="28">
        <v>345</v>
      </c>
      <c r="C48" s="69">
        <v>226</v>
      </c>
      <c r="D48" s="21">
        <v>0</v>
      </c>
      <c r="E48" s="28"/>
      <c r="F48" s="51">
        <v>803</v>
      </c>
      <c r="G48" s="51">
        <v>515</v>
      </c>
      <c r="H48" s="28">
        <v>0</v>
      </c>
      <c r="J48" s="78"/>
      <c r="L48" s="41"/>
      <c r="M48" s="41"/>
      <c r="N48" s="41"/>
      <c r="O48" s="53"/>
    </row>
    <row r="49" spans="1:14" s="25" customFormat="1" ht="9.75" customHeight="1" x14ac:dyDescent="0.35">
      <c r="A49" s="25" t="s">
        <v>6</v>
      </c>
      <c r="B49" s="28">
        <v>81</v>
      </c>
      <c r="C49" s="27">
        <v>92</v>
      </c>
      <c r="D49" s="27">
        <v>56</v>
      </c>
      <c r="E49" s="28"/>
      <c r="F49" s="51">
        <v>185</v>
      </c>
      <c r="G49" s="51">
        <v>177</v>
      </c>
      <c r="H49" s="27">
        <v>128</v>
      </c>
      <c r="J49" s="78"/>
      <c r="L49" s="41"/>
      <c r="M49" s="41"/>
      <c r="N49" s="41"/>
    </row>
    <row r="50" spans="1:14" s="25" customFormat="1" ht="9.75" customHeight="1" x14ac:dyDescent="0.35">
      <c r="A50" s="26" t="s">
        <v>51</v>
      </c>
      <c r="B50" s="27">
        <v>94</v>
      </c>
      <c r="C50" s="69">
        <v>109</v>
      </c>
      <c r="D50" s="21">
        <v>0</v>
      </c>
      <c r="E50" s="28"/>
      <c r="F50" s="58">
        <v>202</v>
      </c>
      <c r="G50" s="51">
        <v>226</v>
      </c>
      <c r="H50" s="69">
        <v>0</v>
      </c>
      <c r="J50" s="78"/>
      <c r="L50" s="41"/>
      <c r="M50" s="41"/>
      <c r="N50" s="41"/>
    </row>
    <row r="51" spans="1:14" s="25" customFormat="1" ht="9.75" customHeight="1" x14ac:dyDescent="0.35">
      <c r="A51" s="25" t="s">
        <v>53</v>
      </c>
      <c r="B51" s="69">
        <v>640</v>
      </c>
      <c r="C51" s="69">
        <v>609</v>
      </c>
      <c r="D51" s="69">
        <v>41</v>
      </c>
      <c r="E51" s="28"/>
      <c r="F51" s="51">
        <v>1390</v>
      </c>
      <c r="G51" s="51">
        <v>1299</v>
      </c>
      <c r="H51" s="69">
        <v>88</v>
      </c>
      <c r="J51" s="78"/>
      <c r="L51" s="41"/>
      <c r="M51" s="41"/>
      <c r="N51" s="41"/>
    </row>
    <row r="52" spans="1:14" s="25" customFormat="1" ht="9.75" customHeight="1" x14ac:dyDescent="0.35">
      <c r="A52" s="25" t="s">
        <v>50</v>
      </c>
      <c r="B52" s="28">
        <v>88</v>
      </c>
      <c r="C52" s="27">
        <v>101</v>
      </c>
      <c r="D52" s="27">
        <v>30</v>
      </c>
      <c r="E52" s="28"/>
      <c r="F52" s="51">
        <v>180</v>
      </c>
      <c r="G52" s="51">
        <v>217</v>
      </c>
      <c r="H52" s="27">
        <v>95</v>
      </c>
      <c r="J52" s="78"/>
      <c r="L52" s="41"/>
      <c r="M52" s="41"/>
      <c r="N52" s="41"/>
    </row>
    <row r="53" spans="1:14" s="25" customFormat="1" ht="9.75" customHeight="1" x14ac:dyDescent="0.35">
      <c r="A53" s="26" t="s">
        <v>54</v>
      </c>
      <c r="B53" s="28">
        <v>18</v>
      </c>
      <c r="C53" s="69">
        <v>26</v>
      </c>
      <c r="D53" s="21">
        <v>0</v>
      </c>
      <c r="E53" s="28"/>
      <c r="F53" s="51">
        <v>42</v>
      </c>
      <c r="G53" s="51">
        <v>47</v>
      </c>
      <c r="H53" s="69">
        <v>0</v>
      </c>
      <c r="J53" s="78"/>
      <c r="L53" s="41"/>
      <c r="M53" s="41"/>
      <c r="N53" s="41"/>
    </row>
    <row r="54" spans="1:14" s="25" customFormat="1" ht="9.75" customHeight="1" x14ac:dyDescent="0.35">
      <c r="A54" s="25" t="s">
        <v>44</v>
      </c>
      <c r="B54" s="27">
        <v>545</v>
      </c>
      <c r="C54" s="27">
        <v>351</v>
      </c>
      <c r="D54" s="27">
        <v>135</v>
      </c>
      <c r="E54" s="28"/>
      <c r="F54" s="51">
        <v>1115</v>
      </c>
      <c r="G54" s="51">
        <v>748</v>
      </c>
      <c r="H54" s="27">
        <v>321</v>
      </c>
      <c r="J54" s="78"/>
      <c r="L54" s="41"/>
      <c r="M54" s="41"/>
      <c r="N54" s="41"/>
    </row>
    <row r="55" spans="1:14" s="25" customFormat="1" ht="9.75" customHeight="1" x14ac:dyDescent="0.35">
      <c r="A55" s="25" t="s">
        <v>55</v>
      </c>
      <c r="B55" s="69">
        <v>483</v>
      </c>
      <c r="C55" s="69">
        <v>453</v>
      </c>
      <c r="D55" s="21">
        <v>0</v>
      </c>
      <c r="E55" s="28"/>
      <c r="F55" s="51">
        <v>946</v>
      </c>
      <c r="G55" s="51">
        <v>927</v>
      </c>
      <c r="H55" s="69">
        <v>0</v>
      </c>
      <c r="J55" s="78"/>
      <c r="L55" s="41"/>
      <c r="M55" s="41"/>
      <c r="N55" s="41"/>
    </row>
    <row r="56" spans="1:14" s="25" customFormat="1" ht="9.75" customHeight="1" x14ac:dyDescent="0.35">
      <c r="A56" s="25" t="s">
        <v>45</v>
      </c>
      <c r="B56" s="28">
        <v>33</v>
      </c>
      <c r="C56" s="69">
        <v>44</v>
      </c>
      <c r="D56" s="21">
        <v>11</v>
      </c>
      <c r="E56" s="28"/>
      <c r="F56" s="51">
        <v>75</v>
      </c>
      <c r="G56" s="51">
        <v>95</v>
      </c>
      <c r="H56" s="69">
        <v>18</v>
      </c>
      <c r="J56" s="78"/>
      <c r="L56" s="41"/>
      <c r="N56" s="41"/>
    </row>
    <row r="57" spans="1:14" s="25" customFormat="1" ht="9.75" customHeight="1" x14ac:dyDescent="0.35">
      <c r="A57" s="25" t="s">
        <v>56</v>
      </c>
      <c r="B57" s="27">
        <v>142</v>
      </c>
      <c r="C57" s="69">
        <v>116</v>
      </c>
      <c r="D57" s="21">
        <v>0</v>
      </c>
      <c r="E57" s="28"/>
      <c r="F57" s="58">
        <v>318</v>
      </c>
      <c r="G57" s="51">
        <v>215</v>
      </c>
      <c r="H57" s="69">
        <v>0</v>
      </c>
      <c r="J57" s="78"/>
      <c r="L57" s="41"/>
      <c r="M57" s="44"/>
      <c r="N57" s="41"/>
    </row>
    <row r="58" spans="1:14" s="25" customFormat="1" ht="9.75" customHeight="1" x14ac:dyDescent="0.35">
      <c r="A58" s="25" t="s">
        <v>35</v>
      </c>
      <c r="B58" s="69">
        <v>427</v>
      </c>
      <c r="C58" s="69">
        <v>313</v>
      </c>
      <c r="D58" s="69">
        <v>64</v>
      </c>
      <c r="E58" s="28"/>
      <c r="F58" s="51">
        <v>827</v>
      </c>
      <c r="G58" s="51">
        <v>633</v>
      </c>
      <c r="H58" s="69">
        <v>146</v>
      </c>
      <c r="J58" s="78"/>
      <c r="L58" s="41"/>
      <c r="M58" s="1"/>
      <c r="N58" s="41"/>
    </row>
    <row r="59" spans="1:14" s="25" customFormat="1" ht="9.75" customHeight="1" x14ac:dyDescent="0.35">
      <c r="A59" s="25" t="s">
        <v>47</v>
      </c>
      <c r="B59" s="28">
        <v>116</v>
      </c>
      <c r="C59" s="28">
        <v>91</v>
      </c>
      <c r="D59" s="28">
        <v>67</v>
      </c>
      <c r="E59" s="28"/>
      <c r="F59" s="51">
        <v>239</v>
      </c>
      <c r="G59" s="51">
        <v>216</v>
      </c>
      <c r="H59" s="28">
        <v>117</v>
      </c>
      <c r="J59" s="78"/>
      <c r="L59" s="41"/>
      <c r="M59" s="41"/>
      <c r="N59" s="41"/>
    </row>
    <row r="60" spans="1:14" s="25" customFormat="1" ht="9.75" customHeight="1" x14ac:dyDescent="0.25">
      <c r="A60" s="44" t="s">
        <v>28</v>
      </c>
      <c r="B60" s="30">
        <f>SUM(B38:B59)-B42</f>
        <v>5770</v>
      </c>
      <c r="C60" s="30">
        <f>SUM(C38:C59)-C42</f>
        <v>5327</v>
      </c>
      <c r="D60" s="30">
        <f>SUM(D38:D59)-D42</f>
        <v>588</v>
      </c>
      <c r="E60" s="30"/>
      <c r="F60" s="30">
        <f t="shared" ref="F60:H60" si="0">SUM(F38:F59)-F42</f>
        <v>12164</v>
      </c>
      <c r="G60" s="30">
        <f t="shared" si="0"/>
        <v>10919</v>
      </c>
      <c r="H60" s="30">
        <v>1365</v>
      </c>
      <c r="I60" s="30"/>
      <c r="J60" s="30"/>
      <c r="K60" s="30"/>
      <c r="L60" s="41"/>
      <c r="M60" s="41"/>
      <c r="N60" s="41"/>
    </row>
    <row r="61" spans="1:14" s="44" customFormat="1" ht="6" customHeight="1" x14ac:dyDescent="0.25">
      <c r="A61" s="34"/>
      <c r="B61" s="34"/>
      <c r="C61" s="34"/>
      <c r="D61" s="34"/>
      <c r="E61" s="34"/>
      <c r="F61" s="34"/>
      <c r="G61" s="34"/>
      <c r="H61" s="34"/>
      <c r="I61" s="25"/>
      <c r="L61" s="41"/>
      <c r="M61" s="41"/>
      <c r="N61" s="41"/>
    </row>
    <row r="62" spans="1:14" ht="6" customHeight="1" x14ac:dyDescent="0.25">
      <c r="L62" s="41"/>
      <c r="M62" s="41"/>
      <c r="N62" s="41"/>
    </row>
    <row r="63" spans="1:14" ht="18" customHeight="1" x14ac:dyDescent="0.25">
      <c r="A63" s="81" t="s">
        <v>62</v>
      </c>
      <c r="B63" s="81"/>
      <c r="C63" s="81"/>
      <c r="D63" s="81"/>
      <c r="E63" s="81"/>
      <c r="F63" s="81"/>
      <c r="G63" s="81"/>
      <c r="H63" s="81"/>
      <c r="L63" s="41"/>
      <c r="M63" s="41"/>
      <c r="N63" s="41"/>
    </row>
    <row r="64" spans="1:14" s="25" customFormat="1" ht="12.65" customHeight="1" x14ac:dyDescent="0.25">
      <c r="A64" s="81" t="s">
        <v>65</v>
      </c>
      <c r="B64" s="81"/>
      <c r="C64" s="81"/>
      <c r="D64" s="81"/>
      <c r="E64" s="81"/>
      <c r="F64" s="81"/>
      <c r="G64" s="81"/>
      <c r="H64" s="81"/>
      <c r="L64" s="41"/>
      <c r="M64" s="41"/>
      <c r="N64" s="41"/>
    </row>
    <row r="65" spans="1:18" ht="12.75" customHeight="1" x14ac:dyDescent="0.25">
      <c r="A65" s="91" t="s">
        <v>61</v>
      </c>
      <c r="B65" s="91"/>
      <c r="C65" s="91"/>
      <c r="D65" s="91"/>
      <c r="E65" s="91"/>
      <c r="F65" s="91"/>
      <c r="G65" s="91"/>
      <c r="H65" s="91"/>
      <c r="O65" s="91"/>
      <c r="P65" s="92"/>
      <c r="Q65" s="92"/>
      <c r="R65" s="92"/>
    </row>
    <row r="66" spans="1:18" s="25" customFormat="1" x14ac:dyDescent="0.25">
      <c r="A66" s="91" t="s">
        <v>66</v>
      </c>
      <c r="B66" s="91"/>
      <c r="C66" s="91"/>
      <c r="D66" s="91"/>
      <c r="E66" s="91"/>
      <c r="F66" s="91"/>
      <c r="G66" s="91"/>
      <c r="H66" s="91"/>
      <c r="L66" s="41"/>
      <c r="M66" s="41"/>
      <c r="N66" s="41"/>
    </row>
    <row r="67" spans="1:18" ht="24" customHeight="1" x14ac:dyDescent="0.25">
      <c r="A67" s="91" t="s">
        <v>72</v>
      </c>
      <c r="B67" s="91"/>
      <c r="C67" s="91"/>
      <c r="D67" s="91"/>
      <c r="E67" s="91"/>
      <c r="F67" s="91"/>
      <c r="G67" s="91"/>
      <c r="H67" s="91"/>
      <c r="L67" s="41"/>
      <c r="M67" s="41"/>
      <c r="N67" s="41"/>
    </row>
  </sheetData>
  <mergeCells count="19">
    <mergeCell ref="A67:H67"/>
    <mergeCell ref="B36:D36"/>
    <mergeCell ref="F36:H36"/>
    <mergeCell ref="O28:V31"/>
    <mergeCell ref="L40:M40"/>
    <mergeCell ref="A66:H66"/>
    <mergeCell ref="O65:R65"/>
    <mergeCell ref="A63:H63"/>
    <mergeCell ref="A65:H65"/>
    <mergeCell ref="A64:D64"/>
    <mergeCell ref="E64:H64"/>
    <mergeCell ref="C4:D4"/>
    <mergeCell ref="A3:A6"/>
    <mergeCell ref="A34:A35"/>
    <mergeCell ref="B34:D34"/>
    <mergeCell ref="F34:H34"/>
    <mergeCell ref="B3:D3"/>
    <mergeCell ref="F3:H3"/>
    <mergeCell ref="G4:H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="118" zoomScaleNormal="118" workbookViewId="0">
      <selection activeCell="L24" sqref="L24"/>
    </sheetView>
  </sheetViews>
  <sheetFormatPr defaultColWidth="9.1796875" defaultRowHeight="14" x14ac:dyDescent="0.3"/>
  <cols>
    <col min="1" max="16384" width="9.1796875" style="8"/>
  </cols>
  <sheetData>
    <row r="1" spans="1:15" s="7" customFormat="1" ht="15.5" x14ac:dyDescent="0.35">
      <c r="A1" s="6" t="s">
        <v>63</v>
      </c>
    </row>
    <row r="2" spans="1:1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1" customFormat="1" ht="15" customHeight="1" x14ac:dyDescent="0.25">
      <c r="A3" s="4" t="s">
        <v>58</v>
      </c>
      <c r="B3" s="4" t="s">
        <v>32</v>
      </c>
      <c r="C3" s="4" t="s">
        <v>33</v>
      </c>
      <c r="D3" s="4" t="s">
        <v>34</v>
      </c>
      <c r="E3" s="4" t="s">
        <v>16</v>
      </c>
      <c r="F3" s="4" t="s">
        <v>18</v>
      </c>
      <c r="G3" s="4" t="s">
        <v>19</v>
      </c>
      <c r="H3" s="4" t="s">
        <v>20</v>
      </c>
      <c r="I3" s="4" t="s">
        <v>30</v>
      </c>
      <c r="J3" s="4" t="s">
        <v>27</v>
      </c>
      <c r="K3" s="4" t="s">
        <v>21</v>
      </c>
      <c r="L3" s="4" t="s">
        <v>22</v>
      </c>
      <c r="M3" s="4" t="s">
        <v>23</v>
      </c>
      <c r="N3" s="4" t="s">
        <v>57</v>
      </c>
      <c r="O3" s="4" t="s">
        <v>29</v>
      </c>
    </row>
    <row r="4" spans="1:15" s="10" customFormat="1" ht="9" x14ac:dyDescent="0.2">
      <c r="A4" s="10">
        <v>2012</v>
      </c>
      <c r="B4" s="10">
        <v>9352</v>
      </c>
      <c r="C4" s="10">
        <v>9800</v>
      </c>
      <c r="D4" s="10">
        <v>10276</v>
      </c>
      <c r="E4" s="10">
        <v>8547</v>
      </c>
      <c r="F4" s="10">
        <v>10080</v>
      </c>
      <c r="G4" s="10">
        <v>9171</v>
      </c>
      <c r="H4" s="10">
        <v>8912</v>
      </c>
      <c r="I4" s="10">
        <v>7325</v>
      </c>
      <c r="J4" s="10">
        <v>7032</v>
      </c>
      <c r="K4" s="10">
        <v>7875</v>
      </c>
      <c r="L4" s="10">
        <v>7333</v>
      </c>
      <c r="M4" s="10">
        <v>7329</v>
      </c>
      <c r="N4" s="10">
        <v>159</v>
      </c>
      <c r="O4" s="9">
        <f>SUM(B4:N4)</f>
        <v>103191</v>
      </c>
    </row>
    <row r="5" spans="1:15" s="10" customFormat="1" ht="9" x14ac:dyDescent="0.2">
      <c r="A5" s="10">
        <v>2013</v>
      </c>
      <c r="B5" s="10">
        <v>9168</v>
      </c>
      <c r="C5" s="10">
        <v>9031</v>
      </c>
      <c r="D5" s="10">
        <v>9207</v>
      </c>
      <c r="E5" s="10">
        <v>8581</v>
      </c>
      <c r="F5" s="10">
        <v>9466</v>
      </c>
      <c r="G5" s="10">
        <v>8075</v>
      </c>
      <c r="H5" s="10">
        <v>8915</v>
      </c>
      <c r="I5" s="10">
        <v>6983</v>
      </c>
      <c r="J5" s="10">
        <v>7520</v>
      </c>
      <c r="K5" s="10">
        <v>7625</v>
      </c>
      <c r="L5" s="10">
        <v>7004</v>
      </c>
      <c r="M5" s="10">
        <v>7361</v>
      </c>
      <c r="N5" s="10">
        <v>1406</v>
      </c>
      <c r="O5" s="9">
        <f t="shared" ref="O5:O16" si="0">SUM(B5:N5)</f>
        <v>100342</v>
      </c>
    </row>
    <row r="6" spans="1:15" s="10" customFormat="1" ht="9" x14ac:dyDescent="0.2">
      <c r="A6" s="10">
        <v>2014</v>
      </c>
      <c r="B6" s="10">
        <v>9009</v>
      </c>
      <c r="C6" s="10">
        <v>9036</v>
      </c>
      <c r="D6" s="10">
        <v>8679</v>
      </c>
      <c r="E6" s="10">
        <v>7918</v>
      </c>
      <c r="F6" s="10">
        <v>8788</v>
      </c>
      <c r="G6" s="10">
        <v>7904</v>
      </c>
      <c r="H6" s="10">
        <v>8591</v>
      </c>
      <c r="I6" s="10">
        <v>6327</v>
      </c>
      <c r="J6" s="10">
        <v>7597</v>
      </c>
      <c r="K6" s="10">
        <v>7610</v>
      </c>
      <c r="L6" s="10">
        <v>6658</v>
      </c>
      <c r="M6" s="10">
        <v>7057</v>
      </c>
      <c r="N6" s="10">
        <v>226</v>
      </c>
      <c r="O6" s="9">
        <f t="shared" si="0"/>
        <v>95400</v>
      </c>
    </row>
    <row r="7" spans="1:15" s="10" customFormat="1" ht="9" x14ac:dyDescent="0.2">
      <c r="A7" s="10">
        <v>2015</v>
      </c>
      <c r="B7" s="10">
        <v>7809</v>
      </c>
      <c r="C7" s="10">
        <v>7946</v>
      </c>
      <c r="D7" s="10">
        <v>8301</v>
      </c>
      <c r="E7" s="10">
        <v>7499</v>
      </c>
      <c r="F7" s="10">
        <v>7485</v>
      </c>
      <c r="G7" s="10">
        <v>7370</v>
      </c>
      <c r="H7" s="10">
        <v>7726</v>
      </c>
      <c r="I7" s="10">
        <v>5569</v>
      </c>
      <c r="J7" s="10">
        <v>6153</v>
      </c>
      <c r="K7" s="10">
        <v>5720</v>
      </c>
      <c r="L7" s="10">
        <v>5850</v>
      </c>
      <c r="M7" s="10">
        <v>6236</v>
      </c>
      <c r="N7" s="10">
        <v>3705</v>
      </c>
      <c r="O7" s="9">
        <f t="shared" si="0"/>
        <v>87369</v>
      </c>
    </row>
    <row r="8" spans="1:15" s="10" customFormat="1" ht="9" x14ac:dyDescent="0.2">
      <c r="A8" s="10">
        <v>2016</v>
      </c>
      <c r="B8" s="10">
        <v>7394</v>
      </c>
      <c r="C8" s="10">
        <v>8075</v>
      </c>
      <c r="D8" s="10">
        <v>8004</v>
      </c>
      <c r="E8" s="10">
        <v>7404</v>
      </c>
      <c r="F8" s="10">
        <v>7573</v>
      </c>
      <c r="G8" s="10">
        <v>6965</v>
      </c>
      <c r="H8" s="10">
        <v>6759</v>
      </c>
      <c r="I8" s="10">
        <v>5793</v>
      </c>
      <c r="J8" s="10">
        <v>6407</v>
      </c>
      <c r="K8" s="10">
        <v>5865</v>
      </c>
      <c r="L8" s="10">
        <v>6206</v>
      </c>
      <c r="M8" s="10">
        <v>6332</v>
      </c>
      <c r="N8" s="10">
        <v>2045</v>
      </c>
      <c r="O8" s="9">
        <f t="shared" si="0"/>
        <v>84822</v>
      </c>
    </row>
    <row r="9" spans="1:15" s="10" customFormat="1" ht="9" x14ac:dyDescent="0.2">
      <c r="A9" s="10">
        <v>2017</v>
      </c>
      <c r="B9" s="10">
        <v>7241</v>
      </c>
      <c r="C9" s="10">
        <v>7270</v>
      </c>
      <c r="D9" s="10">
        <v>7866</v>
      </c>
      <c r="E9" s="10">
        <v>6262</v>
      </c>
      <c r="F9" s="10">
        <v>7730</v>
      </c>
      <c r="G9" s="10">
        <v>6920</v>
      </c>
      <c r="H9" s="10">
        <v>6353</v>
      </c>
      <c r="I9" s="10">
        <v>5524</v>
      </c>
      <c r="J9" s="10">
        <v>5751</v>
      </c>
      <c r="K9" s="10">
        <v>5763</v>
      </c>
      <c r="L9" s="10">
        <v>5838</v>
      </c>
      <c r="M9" s="10">
        <v>5915</v>
      </c>
      <c r="N9" s="10">
        <v>1971</v>
      </c>
      <c r="O9" s="9">
        <f t="shared" si="0"/>
        <v>80404</v>
      </c>
    </row>
    <row r="10" spans="1:15" s="10" customFormat="1" ht="9" x14ac:dyDescent="0.2">
      <c r="A10" s="10">
        <v>2018</v>
      </c>
      <c r="B10" s="10">
        <v>7291</v>
      </c>
      <c r="C10" s="10">
        <v>6882</v>
      </c>
      <c r="D10" s="10">
        <v>7259</v>
      </c>
      <c r="E10" s="10">
        <v>6373</v>
      </c>
      <c r="F10" s="10">
        <v>7510</v>
      </c>
      <c r="G10" s="10">
        <v>6740</v>
      </c>
      <c r="H10" s="10">
        <v>6469</v>
      </c>
      <c r="I10" s="10">
        <v>5478</v>
      </c>
      <c r="J10" s="10">
        <v>5522</v>
      </c>
      <c r="K10" s="10">
        <v>5704</v>
      </c>
      <c r="L10" s="10">
        <v>5404</v>
      </c>
      <c r="M10" s="10">
        <v>5399</v>
      </c>
      <c r="N10" s="10">
        <v>13</v>
      </c>
      <c r="O10" s="9">
        <f t="shared" si="0"/>
        <v>76044</v>
      </c>
    </row>
    <row r="11" spans="1:15" s="10" customFormat="1" ht="9" x14ac:dyDescent="0.2">
      <c r="A11" s="10">
        <v>2019</v>
      </c>
      <c r="B11" s="10">
        <v>7037</v>
      </c>
      <c r="C11" s="10">
        <v>6643</v>
      </c>
      <c r="D11" s="10">
        <v>6655</v>
      </c>
      <c r="E11" s="10">
        <v>6037</v>
      </c>
      <c r="F11" s="10">
        <v>6882</v>
      </c>
      <c r="G11" s="10">
        <v>5835</v>
      </c>
      <c r="H11" s="10">
        <v>6266</v>
      </c>
      <c r="I11" s="10">
        <v>4950</v>
      </c>
      <c r="J11" s="10">
        <v>5164</v>
      </c>
      <c r="K11" s="10">
        <v>5485</v>
      </c>
      <c r="L11" s="10">
        <v>5225</v>
      </c>
      <c r="M11" s="10">
        <v>5394</v>
      </c>
      <c r="N11" s="10">
        <v>69</v>
      </c>
      <c r="O11" s="9">
        <f t="shared" si="0"/>
        <v>71642</v>
      </c>
    </row>
    <row r="12" spans="1:15" s="10" customFormat="1" ht="9" x14ac:dyDescent="0.2">
      <c r="A12" s="10">
        <v>2020</v>
      </c>
      <c r="B12" s="10">
        <v>6722</v>
      </c>
      <c r="C12" s="10">
        <v>6611</v>
      </c>
      <c r="D12" s="10">
        <v>6519</v>
      </c>
      <c r="E12" s="10">
        <v>5795</v>
      </c>
      <c r="F12" s="10">
        <v>4923</v>
      </c>
      <c r="G12" s="10">
        <v>4680</v>
      </c>
      <c r="H12" s="10">
        <v>5474</v>
      </c>
      <c r="I12" s="10">
        <v>4655</v>
      </c>
      <c r="J12" s="10">
        <v>5199</v>
      </c>
      <c r="K12" s="10">
        <v>4907</v>
      </c>
      <c r="L12" s="10">
        <v>4762</v>
      </c>
      <c r="M12" s="10">
        <v>5361</v>
      </c>
      <c r="N12" s="10">
        <v>149</v>
      </c>
      <c r="O12" s="9">
        <f t="shared" si="0"/>
        <v>65757</v>
      </c>
    </row>
    <row r="13" spans="1:15" s="10" customFormat="1" ht="9" x14ac:dyDescent="0.2">
      <c r="A13" s="10">
        <v>2021</v>
      </c>
      <c r="B13" s="10">
        <v>5400</v>
      </c>
      <c r="C13" s="10">
        <v>5688</v>
      </c>
      <c r="D13" s="10">
        <v>6110</v>
      </c>
      <c r="E13" s="10">
        <v>5487</v>
      </c>
      <c r="F13" s="10">
        <v>5465</v>
      </c>
      <c r="G13" s="10">
        <v>5229</v>
      </c>
      <c r="H13" s="10">
        <v>5338</v>
      </c>
      <c r="I13" s="10">
        <v>4492</v>
      </c>
      <c r="J13" s="10">
        <v>4940</v>
      </c>
      <c r="K13" s="10">
        <v>4647</v>
      </c>
      <c r="L13" s="10">
        <v>5048</v>
      </c>
      <c r="M13" s="10">
        <v>5398</v>
      </c>
      <c r="N13" s="10">
        <v>65</v>
      </c>
      <c r="O13" s="9">
        <f t="shared" si="0"/>
        <v>63307</v>
      </c>
    </row>
    <row r="14" spans="1:15" s="10" customFormat="1" ht="9.5" x14ac:dyDescent="0.25">
      <c r="A14" s="10">
        <v>2022</v>
      </c>
      <c r="B14" s="10">
        <v>5369</v>
      </c>
      <c r="C14" s="10">
        <v>5973</v>
      </c>
      <c r="D14" s="10">
        <v>6213</v>
      </c>
      <c r="E14" s="10">
        <v>5439</v>
      </c>
      <c r="F14" s="10">
        <v>6328</v>
      </c>
      <c r="G14" s="10">
        <v>5942</v>
      </c>
      <c r="H14" s="10">
        <v>5610</v>
      </c>
      <c r="I14" s="10">
        <v>4808</v>
      </c>
      <c r="J14" s="10">
        <v>4939</v>
      </c>
      <c r="K14" s="10">
        <v>4795</v>
      </c>
      <c r="L14" s="10">
        <v>5050</v>
      </c>
      <c r="M14" s="10">
        <v>5062</v>
      </c>
      <c r="N14" s="15" t="s">
        <v>60</v>
      </c>
      <c r="O14" s="9">
        <f t="shared" si="0"/>
        <v>65528</v>
      </c>
    </row>
    <row r="15" spans="1:15" s="10" customFormat="1" ht="9.5" x14ac:dyDescent="0.25">
      <c r="A15" s="10">
        <v>2023</v>
      </c>
      <c r="B15" s="10">
        <v>5909</v>
      </c>
      <c r="C15" s="10">
        <v>5683</v>
      </c>
      <c r="D15" s="10">
        <v>6412</v>
      </c>
      <c r="E15" s="10">
        <v>5159</v>
      </c>
      <c r="F15" s="10">
        <v>6440</v>
      </c>
      <c r="G15" s="10">
        <v>5859</v>
      </c>
      <c r="H15" s="10">
        <v>5459</v>
      </c>
      <c r="I15" s="10">
        <v>4998</v>
      </c>
      <c r="J15" s="10">
        <v>4819</v>
      </c>
      <c r="K15" s="10">
        <v>4896</v>
      </c>
      <c r="L15" s="10">
        <v>4882</v>
      </c>
      <c r="M15" s="10">
        <v>4975</v>
      </c>
      <c r="N15" s="15" t="s">
        <v>60</v>
      </c>
      <c r="O15" s="9">
        <f t="shared" si="0"/>
        <v>65491</v>
      </c>
    </row>
    <row r="16" spans="1:15" s="20" customFormat="1" ht="9.5" x14ac:dyDescent="0.25">
      <c r="A16" s="16">
        <v>2024</v>
      </c>
      <c r="B16" s="17">
        <v>6394</v>
      </c>
      <c r="C16" s="17">
        <v>5770</v>
      </c>
      <c r="D16" s="17">
        <v>5668</v>
      </c>
      <c r="E16" s="17">
        <v>5763</v>
      </c>
      <c r="F16" s="17">
        <v>6134</v>
      </c>
      <c r="G16" s="17">
        <v>5489</v>
      </c>
      <c r="H16" s="17">
        <v>5880</v>
      </c>
      <c r="I16" s="17">
        <v>4771</v>
      </c>
      <c r="J16" s="17">
        <v>4761</v>
      </c>
      <c r="K16" s="17">
        <v>4778</v>
      </c>
      <c r="L16" s="17">
        <v>4640</v>
      </c>
      <c r="M16" s="17">
        <v>5114</v>
      </c>
      <c r="N16" s="18" t="s">
        <v>60</v>
      </c>
      <c r="O16" s="19">
        <f t="shared" si="0"/>
        <v>65162</v>
      </c>
    </row>
    <row r="17" spans="1:10" ht="9" customHeight="1" x14ac:dyDescent="0.3"/>
    <row r="18" spans="1:10" s="1" customFormat="1" ht="14.25" customHeight="1" x14ac:dyDescent="0.25">
      <c r="A18" s="80" t="s">
        <v>62</v>
      </c>
      <c r="B18" s="80"/>
      <c r="C18" s="80"/>
      <c r="D18" s="80"/>
    </row>
    <row r="19" spans="1:10" s="10" customFormat="1" ht="15.75" customHeight="1" x14ac:dyDescent="0.2">
      <c r="H19" s="5"/>
      <c r="I19" s="5"/>
      <c r="J19" s="5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Marzia Loghi</cp:lastModifiedBy>
  <cp:lastPrinted>2017-09-11T09:47:17Z</cp:lastPrinted>
  <dcterms:created xsi:type="dcterms:W3CDTF">2009-04-16T06:56:59Z</dcterms:created>
  <dcterms:modified xsi:type="dcterms:W3CDTF">2026-04-07T09:53:58Z</dcterms:modified>
</cp:coreProperties>
</file>