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.pc.istat.it\Statistiche_Sociali\FOL\CS_TRIMESTRALE\19_IV 2025\Allegati CS\"/>
    </mc:Choice>
  </mc:AlternateContent>
  <xr:revisionPtr revIDLastSave="0" documentId="8_{A272BBC0-8B69-49B6-8679-BC633E5C6106}" xr6:coauthVersionLast="47" xr6:coauthVersionMax="47" xr10:uidLastSave="{00000000-0000-0000-0000-000000000000}"/>
  <bookViews>
    <workbookView xWindow="2730" yWindow="2730" windowWidth="18900" windowHeight="10965"/>
  </bookViews>
  <sheets>
    <sheet name="leggimi" sheetId="5" r:id="rId1"/>
    <sheet name="errori" sheetId="1" r:id="rId2"/>
    <sheet name="parametr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F3" i="4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7" i="1"/>
  <c r="B18" i="1"/>
  <c r="B19" i="1"/>
  <c r="B20" i="1"/>
  <c r="B15" i="1"/>
  <c r="B16" i="1"/>
  <c r="B1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4" i="1"/>
  <c r="B5" i="1"/>
  <c r="B6" i="1"/>
  <c r="B7" i="1"/>
  <c r="B8" i="1"/>
  <c r="B9" i="1"/>
  <c r="B10" i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5" i="4"/>
  <c r="F16" i="4"/>
  <c r="F17" i="4"/>
  <c r="F18" i="4"/>
  <c r="F19" i="4"/>
  <c r="F20" i="4"/>
  <c r="F4" i="4"/>
  <c r="F5" i="4"/>
  <c r="F6" i="4"/>
  <c r="F7" i="4"/>
  <c r="F8" i="4"/>
  <c r="F9" i="4"/>
  <c r="F10" i="4"/>
  <c r="F14" i="4"/>
</calcChain>
</file>

<file path=xl/sharedStrings.xml><?xml version="1.0" encoding="utf-8"?>
<sst xmlns="http://schemas.openxmlformats.org/spreadsheetml/2006/main" count="102" uniqueCount="61">
  <si>
    <t>Italia</t>
  </si>
  <si>
    <t>Settentrione</t>
  </si>
  <si>
    <t xml:space="preserve">  Nord Ovest</t>
  </si>
  <si>
    <t xml:space="preserve">  Nord Est</t>
  </si>
  <si>
    <t>Centro</t>
  </si>
  <si>
    <t>Mezzogiorno</t>
  </si>
  <si>
    <t xml:space="preserve">  Sud</t>
  </si>
  <si>
    <t xml:space="preserve">  Isole</t>
  </si>
  <si>
    <t>Regioni</t>
  </si>
  <si>
    <t>Piemonte</t>
  </si>
  <si>
    <t>Valle d'Aosta</t>
  </si>
  <si>
    <t>Lombardia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</si>
  <si>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</si>
  <si>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</si>
  <si>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</si>
  <si>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</si>
  <si>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</si>
  <si>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</si>
  <si>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</si>
  <si>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</si>
  <si>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</si>
  <si>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</si>
  <si>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</si>
  <si>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</si>
  <si>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</si>
  <si>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</si>
  <si>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Trentino Alto Adige</t>
  </si>
  <si>
    <t>Friuli Venezia Giulia</t>
  </si>
  <si>
    <t>Emilia Romagna</t>
  </si>
  <si>
    <t>PARAMETRI</t>
  </si>
  <si>
    <t>A</t>
  </si>
  <si>
    <t>errore relativo %</t>
  </si>
  <si>
    <t>In questo documento sono riportate sinteticamente le stime dell'errore campionario da applicare alle stime</t>
  </si>
  <si>
    <t>Le stime riportate si riferiscono all'errore relativo percentuale, ottenuto calcolando il rapporto tra l'errore di</t>
  </si>
  <si>
    <t>Nel foglio di lavoro "errori" sono riportate le stime dell'errore relativo percentuale corrispondente a certi livelli</t>
  </si>
  <si>
    <t>di stima di una frequenza assoluta, per il dettaglio territoriale corrispondente.</t>
  </si>
  <si>
    <t>Nel foglio di lavoro "parametri" sono riportati i parametri stimati per il modello dell'errore relativo per ciascun</t>
  </si>
  <si>
    <t>livello territoriale.</t>
  </si>
  <si>
    <t>campionamento assoluto (la radice della varianza) e la stima a cui esso si riferisce e moltiplicando per 100.</t>
  </si>
  <si>
    <t>B</t>
  </si>
  <si>
    <t>La formula da applicare per calcolare l'errore relativo percentuale è:</t>
  </si>
  <si>
    <t>Nel foglio di lavoro "parametri", sostituendo il valore di interesse nella colonna relativa alla stima, l'errore</t>
  </si>
  <si>
    <t>relativo percentuale verrà automaticamente calcolato nella colonna corrispondente.</t>
  </si>
  <si>
    <t>Presentazione sintetica della stima dell'errore campionario</t>
  </si>
  <si>
    <r>
      <t>=100*RADQ(EXP(</t>
    </r>
    <r>
      <rPr>
        <b/>
        <sz val="10"/>
        <rFont val="Arial"/>
        <family val="2"/>
      </rPr>
      <t>A</t>
    </r>
    <r>
      <rPr>
        <sz val="10"/>
        <rFont val="Arial"/>
      </rPr>
      <t>+</t>
    </r>
    <r>
      <rPr>
        <b/>
        <sz val="10"/>
        <rFont val="Arial"/>
        <family val="2"/>
      </rPr>
      <t>B</t>
    </r>
    <r>
      <rPr>
        <sz val="10"/>
        <rFont val="Arial"/>
      </rPr>
      <t>*LN(</t>
    </r>
    <r>
      <rPr>
        <b/>
        <sz val="10"/>
        <rFont val="Arial"/>
        <family val="2"/>
      </rPr>
      <t>STIMA</t>
    </r>
    <r>
      <rPr>
        <sz val="10"/>
        <rFont val="Arial"/>
      </rPr>
      <t>)))</t>
    </r>
  </si>
  <si>
    <r>
      <t xml:space="preserve">dove: </t>
    </r>
    <r>
      <rPr>
        <b/>
        <sz val="10"/>
        <rFont val="Arial"/>
        <family val="2"/>
      </rPr>
      <t>A</t>
    </r>
    <r>
      <rPr>
        <sz val="10"/>
        <rFont val="Arial"/>
      </rPr>
      <t xml:space="preserve"> è il valore del parametro A stimato per il dettaglio territoriale corrispondente;</t>
    </r>
  </si>
  <si>
    <r>
      <t xml:space="preserve">         </t>
    </r>
    <r>
      <rPr>
        <b/>
        <sz val="10"/>
        <rFont val="Arial"/>
        <family val="2"/>
      </rPr>
      <t>B</t>
    </r>
    <r>
      <rPr>
        <sz val="10"/>
        <rFont val="Arial"/>
      </rPr>
      <t xml:space="preserve"> è il valore del parametro B stimato per il dettaglio territoriale corrispondente;</t>
    </r>
  </si>
  <si>
    <r>
      <t xml:space="preserve">         </t>
    </r>
    <r>
      <rPr>
        <b/>
        <sz val="10"/>
        <rFont val="Arial"/>
        <family val="2"/>
      </rPr>
      <t>STIMA</t>
    </r>
    <r>
      <rPr>
        <sz val="10"/>
        <rFont val="Arial"/>
      </rPr>
      <t xml:space="preserve"> è il valore della stima di una frequenza assoluta di cui si vuole calcolare l'errore campionario.</t>
    </r>
  </si>
  <si>
    <t>STIME ED ERRORI RELATIVI PERCENTUALI</t>
  </si>
  <si>
    <t>STIMA</t>
  </si>
  <si>
    <t>ERRORE RELATIVO %</t>
  </si>
  <si>
    <t>Piemonte e Valle d'Aosta*</t>
  </si>
  <si>
    <t>trimestrali calcolate rispettivamente a livello nazionale, ripartizionale e regionale (oltre alle stime per</t>
  </si>
  <si>
    <t>ciascuna regione, è stata calcolata anche la stima per il dominio unico costituito dalle regioni Piemonte e</t>
  </si>
  <si>
    <t>* da utilizzare per le stime prodotte con il file Standard in cui le regioni Piemonte e Valle d'Aosta sono identificate dallo stesso codice.</t>
  </si>
  <si>
    <t>Valle d'Aosta da utilizzare per le stime prodotte con il file Standard in cui le 2 regioni sono identificate</t>
  </si>
  <si>
    <t>Trento**</t>
  </si>
  <si>
    <t>Bolzano**</t>
  </si>
  <si>
    <t>dallo stesso codice e la stima per i domini di Trento e Bolzano da utilizzare per le stime prodotte con il file</t>
  </si>
  <si>
    <t>Sistan).</t>
  </si>
  <si>
    <t>** da utilizzare per le stime prodotte con il file Sistan.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</si>
</sst>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4" formatCode="0.0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9"/>
      <name val="Arial"/>
    </font>
    <font>
      <b/>
      <sz val="9"/>
      <name val="Arial"/>
      <family val="2"/>
    </font>
    <font>
      <b/>
      <i/>
      <sz val="10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1" fillId="0" borderId="0" xfId="0" applyFont="1" applyFill="1"/>
    <xf numFmtId="2" fontId="0" fillId="0" borderId="0" xfId="0" applyNumberFormat="1" applyFill="1"/>
    <xf numFmtId="0" fontId="3" fillId="0" borderId="0" xfId="0" applyFont="1" applyFill="1"/>
    <xf numFmtId="2" fontId="3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NumberFormat="1"/>
    <xf numFmtId="0" fontId="6" fillId="0" borderId="0" xfId="0" applyFont="1"/>
    <xf numFmtId="0" fontId="0" fillId="0" borderId="0" xfId="0" quotePrefix="1"/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194" fontId="3" fillId="0" borderId="0" xfId="0" quotePrefix="1" applyNumberFormat="1" applyFont="1" applyFill="1"/>
    <xf numFmtId="0" fontId="3" fillId="0" borderId="0" xfId="0" quotePrefix="1" applyNumberFormat="1" applyFont="1" applyFill="1"/>
    <xf numFmtId="3" fontId="3" fillId="0" borderId="0" xfId="0" applyNumberFormat="1" applyFont="1" applyFill="1"/>
    <xf numFmtId="0" fontId="0" fillId="0" borderId="0" xfId="0" quotePrefix="1" applyNumberForma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/>
  </sheetViews>
  <sheetFormatPr defaultRowHeight="12.75" x14ac:dyDescent="0.2"/>
  <cols>
    <col min="1" max="1" width="89.140625" customWidth="1"/>
  </cols>
  <sheetData>
    <row r="1" spans="1:1" ht="18" x14ac:dyDescent="0.25">
      <c r="A1" s="13" t="s">
        <v>43</v>
      </c>
    </row>
    <row r="2" spans="1:1" x14ac:dyDescent="0.2">
      <c r="A2" s="12"/>
    </row>
    <row r="3" spans="1:1" x14ac:dyDescent="0.2">
      <c r="A3" t="s">
        <v>32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55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33</v>
      </c>
    </row>
    <row r="10" spans="1:1" x14ac:dyDescent="0.2">
      <c r="A10" t="s">
        <v>38</v>
      </c>
    </row>
    <row r="12" spans="1:1" x14ac:dyDescent="0.2">
      <c r="A12" t="s">
        <v>34</v>
      </c>
    </row>
    <row r="13" spans="1:1" x14ac:dyDescent="0.2">
      <c r="A13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7" spans="1:1" x14ac:dyDescent="0.2">
      <c r="A17" t="s">
        <v>40</v>
      </c>
    </row>
    <row r="18" spans="1:1" x14ac:dyDescent="0.2">
      <c r="A18" s="14" t="s">
        <v>44</v>
      </c>
    </row>
    <row r="19" spans="1:1" x14ac:dyDescent="0.2">
      <c r="A19" t="s">
        <v>45</v>
      </c>
    </row>
    <row r="20" spans="1:1" x14ac:dyDescent="0.2">
      <c r="A20" t="s">
        <v>46</v>
      </c>
    </row>
    <row r="21" spans="1:1" x14ac:dyDescent="0.2">
      <c r="A21" t="s">
        <v>47</v>
      </c>
    </row>
    <row r="23" spans="1:1" x14ac:dyDescent="0.2">
      <c r="A23" t="s">
        <v>41</v>
      </c>
    </row>
    <row r="24" spans="1:1" x14ac:dyDescent="0.2">
      <c r="A24" t="s">
        <v>42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5" workbookViewId="0"/>
  </sheetViews>
  <sheetFormatPr defaultRowHeight="12.75" x14ac:dyDescent="0.2"/>
  <cols>
    <col min="1" max="1" width="23.5703125" style="1" customWidth="1"/>
    <col min="2" max="19" width="9.5703125" style="1" customWidth="1"/>
    <col min="20" max="16384" width="9.140625" style="1"/>
  </cols>
  <sheetData>
    <row r="1" spans="1:19" x14ac:dyDescent="0.2">
      <c r="B1" s="8" t="s">
        <v>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x14ac:dyDescent="0.2">
      <c r="B2" s="6">
        <v>1000</v>
      </c>
      <c r="C2" s="6">
        <v>2500</v>
      </c>
      <c r="D2" s="6">
        <v>5000</v>
      </c>
      <c r="E2" s="6">
        <v>7500</v>
      </c>
      <c r="F2" s="6">
        <v>10000</v>
      </c>
      <c r="G2" s="6">
        <v>25000</v>
      </c>
      <c r="H2" s="6">
        <v>50000</v>
      </c>
      <c r="I2" s="6">
        <v>75000</v>
      </c>
      <c r="J2" s="6">
        <v>100000</v>
      </c>
      <c r="K2" s="6">
        <v>250000</v>
      </c>
      <c r="L2" s="6">
        <v>500000</v>
      </c>
      <c r="M2" s="6">
        <v>750000</v>
      </c>
      <c r="N2" s="6">
        <v>1000000</v>
      </c>
      <c r="O2" s="6">
        <v>2500000</v>
      </c>
      <c r="P2" s="6">
        <v>5000000</v>
      </c>
      <c r="Q2" s="6">
        <v>7500000</v>
      </c>
      <c r="R2" s="6">
        <v>10000000</v>
      </c>
      <c r="S2" s="6">
        <v>25000000</v>
      </c>
    </row>
    <row r="3" spans="1:19" x14ac:dyDescent="0.2">
      <c r="A3" s="2" t="s">
        <v>0</v>
      </c>
      <c r="B3" s="5">
        <f>100*SQRT(EXP(parametri!$B3+parametri!$C3*LN(errori!B$2)))</f>
        <v>69.107114797280701</v>
      </c>
      <c r="C3" s="5">
        <f>100*SQRT(EXP(parametri!$B3+parametri!$C3*LN(errori!C$2)))</f>
        <v>42.894071299688299</v>
      </c>
      <c r="D3" s="5">
        <f>100*SQRT(EXP(parametri!$B3+parametri!$C3*LN(errori!D$2)))</f>
        <v>29.902870704110907</v>
      </c>
      <c r="E3" s="5">
        <f>100*SQRT(EXP(parametri!$B3+parametri!$C3*LN(errori!E$2)))</f>
        <v>24.213545852418029</v>
      </c>
      <c r="F3" s="5">
        <f>100*SQRT(EXP(parametri!$B3+parametri!$C3*LN(errori!F$2)))</f>
        <v>20.846276635747394</v>
      </c>
      <c r="G3" s="5">
        <f>100*SQRT(EXP(parametri!$B3+parametri!$C3*LN(errori!G$2)))</f>
        <v>12.939068270608228</v>
      </c>
      <c r="H3" s="5">
        <f>100*SQRT(EXP(parametri!$B3+parametri!$C3*LN(errori!H$2)))</f>
        <v>9.0202509065739758</v>
      </c>
      <c r="I3" s="5">
        <f>100*SQRT(EXP(parametri!$B3+parametri!$C3*LN(errori!I$2)))</f>
        <v>7.3040565599147635</v>
      </c>
      <c r="J3" s="5">
        <f>100*SQRT(EXP(parametri!$B3+parametri!$C3*LN(errori!J$2)))</f>
        <v>6.2883141750146958</v>
      </c>
      <c r="K3" s="5">
        <f>100*SQRT(EXP(parametri!$B3+parametri!$C3*LN(errori!K$2)))</f>
        <v>3.9030915611099242</v>
      </c>
      <c r="L3" s="5">
        <f>100*SQRT(EXP(parametri!$B3+parametri!$C3*LN(errori!L$2)))</f>
        <v>2.7209737560870018</v>
      </c>
      <c r="M3" s="5">
        <f>100*SQRT(EXP(parametri!$B3+parametri!$C3*LN(errori!M$2)))</f>
        <v>2.2032808641740607</v>
      </c>
      <c r="N3" s="5">
        <f>100*SQRT(EXP(parametri!$B3+parametri!$C3*LN(errori!N$2)))</f>
        <v>1.8968804767697571</v>
      </c>
      <c r="O3" s="5">
        <f>100*SQRT(EXP(parametri!$B3+parametri!$C3*LN(errori!O$2)))</f>
        <v>1.1773740902977223</v>
      </c>
      <c r="P3" s="5">
        <f>100*SQRT(EXP(parametri!$B3+parametri!$C3*LN(errori!P$2)))</f>
        <v>0.82078627945020599</v>
      </c>
      <c r="Q3" s="5">
        <f>100*SQRT(EXP(parametri!$B3+parametri!$C3*LN(errori!Q$2)))</f>
        <v>0.66462335369596992</v>
      </c>
      <c r="R3" s="5">
        <f>100*SQRT(EXP(parametri!$B3+parametri!$C3*LN(errori!R$2)))</f>
        <v>0.57219716493281725</v>
      </c>
      <c r="S3" s="5">
        <f>100*SQRT(EXP(parametri!$B3+parametri!$C3*LN(errori!S$2)))</f>
        <v>0.35515686137534325</v>
      </c>
    </row>
    <row r="4" spans="1:19" x14ac:dyDescent="0.2">
      <c r="A4" s="1" t="s">
        <v>1</v>
      </c>
      <c r="B4" s="5">
        <f>100*SQRT(EXP(parametri!$B4+parametri!$C4*LN(errori!B$2)))</f>
        <v>71.928504196833401</v>
      </c>
      <c r="C4" s="5">
        <f>100*SQRT(EXP(parametri!$B4+parametri!$C4*LN(errori!C$2)))</f>
        <v>44.471064230969013</v>
      </c>
      <c r="D4" s="5">
        <f>100*SQRT(EXP(parametri!$B4+parametri!$C4*LN(errori!D$2)))</f>
        <v>30.910685631437516</v>
      </c>
      <c r="E4" s="5">
        <f>100*SQRT(EXP(parametri!$B4+parametri!$C4*LN(errori!E$2)))</f>
        <v>24.986346866322435</v>
      </c>
      <c r="F4" s="5">
        <f>100*SQRT(EXP(parametri!$B4+parametri!$C4*LN(errori!F$2)))</f>
        <v>21.485217471818061</v>
      </c>
      <c r="G4" s="5">
        <f>100*SQRT(EXP(parametri!$B4+parametri!$C4*LN(errori!G$2)))</f>
        <v>13.283614011920786</v>
      </c>
      <c r="H4" s="5">
        <f>100*SQRT(EXP(parametri!$B4+parametri!$C4*LN(errori!H$2)))</f>
        <v>9.2330962587106775</v>
      </c>
      <c r="I4" s="5">
        <f>100*SQRT(EXP(parametri!$B4+parametri!$C4*LN(errori!I$2)))</f>
        <v>7.4634819984599625</v>
      </c>
      <c r="J4" s="5">
        <f>100*SQRT(EXP(parametri!$B4+parametri!$C4*LN(errori!J$2)))</f>
        <v>6.4176862144679356</v>
      </c>
      <c r="K4" s="5">
        <f>100*SQRT(EXP(parametri!$B4+parametri!$C4*LN(errori!K$2)))</f>
        <v>3.9678475041939305</v>
      </c>
      <c r="L4" s="5">
        <f>100*SQRT(EXP(parametri!$B4+parametri!$C4*LN(errori!L$2)))</f>
        <v>2.7579480940375545</v>
      </c>
      <c r="M4" s="5">
        <f>100*SQRT(EXP(parametri!$B4+parametri!$C4*LN(errori!M$2)))</f>
        <v>2.2293600516854783</v>
      </c>
      <c r="N4" s="5">
        <f>100*SQRT(EXP(parametri!$B4+parametri!$C4*LN(errori!N$2)))</f>
        <v>1.9169783317946836</v>
      </c>
      <c r="O4" s="5">
        <f>100*SQRT(EXP(parametri!$B4+parametri!$C4*LN(errori!O$2)))</f>
        <v>1.1852056076312829</v>
      </c>
      <c r="P4" s="5">
        <f>100*SQRT(EXP(parametri!$B4+parametri!$C4*LN(errori!P$2)))</f>
        <v>0.82380573929676693</v>
      </c>
      <c r="Q4" s="5">
        <f>100*SQRT(EXP(parametri!$B4+parametri!$C4*LN(errori!Q$2)))</f>
        <v>0.66591521773303874</v>
      </c>
      <c r="R4" s="5">
        <f>100*SQRT(EXP(parametri!$B4+parametri!$C4*LN(errori!R$2)))</f>
        <v>0.57260604550685146</v>
      </c>
      <c r="S4" s="5">
        <f>100*SQRT(EXP(parametri!$B4+parametri!$C4*LN(errori!S$2)))</f>
        <v>0.35402377003548752</v>
      </c>
    </row>
    <row r="5" spans="1:19" x14ac:dyDescent="0.2">
      <c r="A5" s="1" t="s">
        <v>2</v>
      </c>
      <c r="B5" s="5">
        <f>100*SQRT(EXP(parametri!$B5+parametri!$C5*LN(errori!B$2)))</f>
        <v>79.921720653313429</v>
      </c>
      <c r="C5" s="5">
        <f>100*SQRT(EXP(parametri!$B5+parametri!$C5*LN(errori!C$2)))</f>
        <v>48.758130329272021</v>
      </c>
      <c r="D5" s="5">
        <f>100*SQRT(EXP(parametri!$B5+parametri!$C5*LN(errori!D$2)))</f>
        <v>33.550188117023744</v>
      </c>
      <c r="E5" s="5">
        <f>100*SQRT(EXP(parametri!$B5+parametri!$C5*LN(errori!E$2)))</f>
        <v>26.960322218700711</v>
      </c>
      <c r="F5" s="5">
        <f>100*SQRT(EXP(parametri!$B5+parametri!$C5*LN(errori!F$2)))</f>
        <v>23.085690839378152</v>
      </c>
      <c r="G5" s="5">
        <f>100*SQRT(EXP(parametri!$B5+parametri!$C5*LN(errori!G$2)))</f>
        <v>14.08397008330696</v>
      </c>
      <c r="H5" s="5">
        <f>100*SQRT(EXP(parametri!$B5+parametri!$C5*LN(errori!H$2)))</f>
        <v>9.6910985416888522</v>
      </c>
      <c r="I5" s="5">
        <f>100*SQRT(EXP(parametri!$B5+parametri!$C5*LN(errori!I$2)))</f>
        <v>7.7875908899759052</v>
      </c>
      <c r="J5" s="5">
        <f>100*SQRT(EXP(parametri!$B5+parametri!$C5*LN(errori!J$2)))</f>
        <v>6.6683889833051806</v>
      </c>
      <c r="K5" s="5">
        <f>100*SQRT(EXP(parametri!$B5+parametri!$C5*LN(errori!K$2)))</f>
        <v>4.0682079474323274</v>
      </c>
      <c r="L5" s="5">
        <f>100*SQRT(EXP(parametri!$B5+parametri!$C5*LN(errori!L$2)))</f>
        <v>2.7993104127207302</v>
      </c>
      <c r="M5" s="5">
        <f>100*SQRT(EXP(parametri!$B5+parametri!$C5*LN(errori!M$2)))</f>
        <v>2.2494750388246079</v>
      </c>
      <c r="N5" s="5">
        <f>100*SQRT(EXP(parametri!$B5+parametri!$C5*LN(errori!N$2)))</f>
        <v>1.9261893413566866</v>
      </c>
      <c r="O5" s="5">
        <f>100*SQRT(EXP(parametri!$B5+parametri!$C5*LN(errori!O$2)))</f>
        <v>1.1751172294215393</v>
      </c>
      <c r="P5" s="5">
        <f>100*SQRT(EXP(parametri!$B5+parametri!$C5*LN(errori!P$2)))</f>
        <v>0.80859138446043499</v>
      </c>
      <c r="Q5" s="5">
        <f>100*SQRT(EXP(parametri!$B5+parametri!$C5*LN(errori!Q$2)))</f>
        <v>0.64976936022773435</v>
      </c>
      <c r="R5" s="5">
        <f>100*SQRT(EXP(parametri!$B5+parametri!$C5*LN(errori!R$2)))</f>
        <v>0.55638706560833229</v>
      </c>
      <c r="S5" s="5">
        <f>100*SQRT(EXP(parametri!$B5+parametri!$C5*LN(errori!S$2)))</f>
        <v>0.33943704961171389</v>
      </c>
    </row>
    <row r="6" spans="1:19" x14ac:dyDescent="0.2">
      <c r="A6" s="1" t="s">
        <v>3</v>
      </c>
      <c r="B6" s="5">
        <f>100*SQRT(EXP(parametri!$B6+parametri!$C6*LN(errori!B$2)))</f>
        <v>63.192654174657569</v>
      </c>
      <c r="C6" s="5">
        <f>100*SQRT(EXP(parametri!$B6+parametri!$C6*LN(errori!C$2)))</f>
        <v>39.284999235101189</v>
      </c>
      <c r="D6" s="5">
        <f>100*SQRT(EXP(parametri!$B6+parametri!$C6*LN(errori!D$2)))</f>
        <v>27.419594815888882</v>
      </c>
      <c r="E6" s="5">
        <f>100*SQRT(EXP(parametri!$B6+parametri!$C6*LN(errori!E$2)))</f>
        <v>22.218254903725228</v>
      </c>
      <c r="F6" s="5">
        <f>100*SQRT(EXP(parametri!$B6+parametri!$C6*LN(errori!F$2)))</f>
        <v>19.137945640985425</v>
      </c>
      <c r="G6" s="5">
        <f>100*SQRT(EXP(parametri!$B6+parametri!$C6*LN(errori!G$2)))</f>
        <v>11.897493303407293</v>
      </c>
      <c r="H6" s="5">
        <f>100*SQRT(EXP(parametri!$B6+parametri!$C6*LN(errori!H$2)))</f>
        <v>8.3040461258987985</v>
      </c>
      <c r="I6" s="5">
        <f>100*SQRT(EXP(parametri!$B6+parametri!$C6*LN(errori!I$2)))</f>
        <v>6.7288161913537152</v>
      </c>
      <c r="J6" s="5">
        <f>100*SQRT(EXP(parametri!$B6+parametri!$C6*LN(errori!J$2)))</f>
        <v>5.7959420780935744</v>
      </c>
      <c r="K6" s="5">
        <f>100*SQRT(EXP(parametri!$B6+parametri!$C6*LN(errori!K$2)))</f>
        <v>3.6031653216412911</v>
      </c>
      <c r="L6" s="5">
        <f>100*SQRT(EXP(parametri!$B6+parametri!$C6*LN(errori!L$2)))</f>
        <v>2.5148869822502284</v>
      </c>
      <c r="M6" s="5">
        <f>100*SQRT(EXP(parametri!$B6+parametri!$C6*LN(errori!M$2)))</f>
        <v>2.0378273421209374</v>
      </c>
      <c r="N6" s="5">
        <f>100*SQRT(EXP(parametri!$B6+parametri!$C6*LN(errori!N$2)))</f>
        <v>1.7553056740151716</v>
      </c>
      <c r="O6" s="5">
        <f>100*SQRT(EXP(parametri!$B6+parametri!$C6*LN(errori!O$2)))</f>
        <v>1.0912214870808357</v>
      </c>
      <c r="P6" s="5">
        <f>100*SQRT(EXP(parametri!$B6+parametri!$C6*LN(errori!P$2)))</f>
        <v>0.76163552533339307</v>
      </c>
      <c r="Q6" s="5">
        <f>100*SQRT(EXP(parametri!$B6+parametri!$C6*LN(errori!Q$2)))</f>
        <v>0.61715763340835572</v>
      </c>
      <c r="R6" s="5">
        <f>100*SQRT(EXP(parametri!$B6+parametri!$C6*LN(errori!R$2)))</f>
        <v>0.53159572123317411</v>
      </c>
      <c r="S6" s="5">
        <f>100*SQRT(EXP(parametri!$B6+parametri!$C6*LN(errori!S$2)))</f>
        <v>0.33047729636909912</v>
      </c>
    </row>
    <row r="7" spans="1:19" x14ac:dyDescent="0.2">
      <c r="A7" s="1" t="s">
        <v>4</v>
      </c>
      <c r="B7" s="5">
        <f>100*SQRT(EXP(parametri!$B7+parametri!$C7*LN(errori!B$2)))</f>
        <v>68.307921071181767</v>
      </c>
      <c r="C7" s="5">
        <f>100*SQRT(EXP(parametri!$B7+parametri!$C7*LN(errori!C$2)))</f>
        <v>41.853977502403744</v>
      </c>
      <c r="D7" s="5">
        <f>100*SQRT(EXP(parametri!$B7+parametri!$C7*LN(errori!D$2)))</f>
        <v>28.8941170132669</v>
      </c>
      <c r="E7" s="5">
        <f>100*SQRT(EXP(parametri!$B7+parametri!$C7*LN(errori!E$2)))</f>
        <v>23.263389167159161</v>
      </c>
      <c r="F7" s="5">
        <f>100*SQRT(EXP(parametri!$B7+parametri!$C7*LN(errori!F$2)))</f>
        <v>19.947208074272353</v>
      </c>
      <c r="G7" s="5">
        <f>100*SQRT(EXP(parametri!$B7+parametri!$C7*LN(errori!G$2)))</f>
        <v>12.222154984139635</v>
      </c>
      <c r="H7" s="5">
        <f>100*SQRT(EXP(parametri!$B7+parametri!$C7*LN(errori!H$2)))</f>
        <v>8.4376300017300068</v>
      </c>
      <c r="I7" s="5">
        <f>100*SQRT(EXP(parametri!$B7+parametri!$C7*LN(errori!I$2)))</f>
        <v>6.7933507117942469</v>
      </c>
      <c r="J7" s="5">
        <f>100*SQRT(EXP(parametri!$B7+parametri!$C7*LN(errori!J$2)))</f>
        <v>5.8249629577173812</v>
      </c>
      <c r="K7" s="5">
        <f>100*SQRT(EXP(parametri!$B7+parametri!$C7*LN(errori!K$2)))</f>
        <v>3.5691009880184117</v>
      </c>
      <c r="L7" s="5">
        <f>100*SQRT(EXP(parametri!$B7+parametri!$C7*LN(errori!L$2)))</f>
        <v>2.4639479383780887</v>
      </c>
      <c r="M7" s="5">
        <f>100*SQRT(EXP(parametri!$B7+parametri!$C7*LN(errori!M$2)))</f>
        <v>1.9837872101019811</v>
      </c>
      <c r="N7" s="5">
        <f>100*SQRT(EXP(parametri!$B7+parametri!$C7*LN(errori!N$2)))</f>
        <v>1.7009996252328841</v>
      </c>
      <c r="O7" s="5">
        <f>100*SQRT(EXP(parametri!$B7+parametri!$C7*LN(errori!O$2)))</f>
        <v>1.0422451588287307</v>
      </c>
      <c r="P7" s="5">
        <f>100*SQRT(EXP(parametri!$B7+parametri!$C7*LN(errori!P$2)))</f>
        <v>0.7195195145784844</v>
      </c>
      <c r="Q7" s="5">
        <f>100*SQRT(EXP(parametri!$B7+parametri!$C7*LN(errori!Q$2)))</f>
        <v>0.57930347805122939</v>
      </c>
      <c r="R7" s="5">
        <f>100*SQRT(EXP(parametri!$B7+parametri!$C7*LN(errori!R$2)))</f>
        <v>0.49672414160316619</v>
      </c>
      <c r="S7" s="5">
        <f>100*SQRT(EXP(parametri!$B7+parametri!$C7*LN(errori!S$2)))</f>
        <v>0.30435534739660941</v>
      </c>
    </row>
    <row r="8" spans="1:19" x14ac:dyDescent="0.2">
      <c r="A8" s="1" t="s">
        <v>5</v>
      </c>
      <c r="B8" s="5">
        <f>100*SQRT(EXP(parametri!$B8+parametri!$C8*LN(errori!B$2)))</f>
        <v>63.791273417747405</v>
      </c>
      <c r="C8" s="5">
        <f>100*SQRT(EXP(parametri!$B8+parametri!$C8*LN(errori!C$2)))</f>
        <v>39.890663913109428</v>
      </c>
      <c r="D8" s="5">
        <f>100*SQRT(EXP(parametri!$B8+parametri!$C8*LN(errori!D$2)))</f>
        <v>27.966262393469439</v>
      </c>
      <c r="E8" s="5">
        <f>100*SQRT(EXP(parametri!$B8+parametri!$C8*LN(errori!E$2)))</f>
        <v>22.720174499546136</v>
      </c>
      <c r="F8" s="5">
        <f>100*SQRT(EXP(parametri!$B8+parametri!$C8*LN(errori!F$2)))</f>
        <v>19.606387949922151</v>
      </c>
      <c r="G8" s="5">
        <f>100*SQRT(EXP(parametri!$B8+parametri!$C8*LN(errori!G$2)))</f>
        <v>12.260483140673468</v>
      </c>
      <c r="H8" s="5">
        <f>100*SQRT(EXP(parametri!$B8+parametri!$C8*LN(errori!H$2)))</f>
        <v>8.5954921514881217</v>
      </c>
      <c r="I8" s="5">
        <f>100*SQRT(EXP(parametri!$B8+parametri!$C8*LN(errori!I$2)))</f>
        <v>6.9830955185807415</v>
      </c>
      <c r="J8" s="5">
        <f>100*SQRT(EXP(parametri!$B8+parametri!$C8*LN(errori!J$2)))</f>
        <v>6.026066385686951</v>
      </c>
      <c r="K8" s="5">
        <f>100*SQRT(EXP(parametri!$B8+parametri!$C8*LN(errori!K$2)))</f>
        <v>3.7682864133363898</v>
      </c>
      <c r="L8" s="5">
        <f>100*SQRT(EXP(parametri!$B8+parametri!$C8*LN(errori!L$2)))</f>
        <v>2.641843385676975</v>
      </c>
      <c r="M8" s="5">
        <f>100*SQRT(EXP(parametri!$B8+parametri!$C8*LN(errori!M$2)))</f>
        <v>2.1462697402520594</v>
      </c>
      <c r="N8" s="5">
        <f>100*SQRT(EXP(parametri!$B8+parametri!$C8*LN(errori!N$2)))</f>
        <v>1.8521247349311147</v>
      </c>
      <c r="O8" s="5">
        <f>100*SQRT(EXP(parametri!$B8+parametri!$C8*LN(errori!O$2)))</f>
        <v>1.1581911030755363</v>
      </c>
      <c r="P8" s="5">
        <f>100*SQRT(EXP(parametri!$B8+parametri!$C8*LN(errori!P$2)))</f>
        <v>0.8119763652203269</v>
      </c>
      <c r="Q8" s="5">
        <f>100*SQRT(EXP(parametri!$B8+parametri!$C8*LN(errori!Q$2)))</f>
        <v>0.65966071717974739</v>
      </c>
      <c r="R8" s="5">
        <f>100*SQRT(EXP(parametri!$B8+parametri!$C8*LN(errori!R$2)))</f>
        <v>0.56925460394718175</v>
      </c>
      <c r="S8" s="5">
        <f>100*SQRT(EXP(parametri!$B8+parametri!$C8*LN(errori!S$2)))</f>
        <v>0.35597257854284575</v>
      </c>
    </row>
    <row r="9" spans="1:19" x14ac:dyDescent="0.2">
      <c r="A9" s="1" t="s">
        <v>6</v>
      </c>
      <c r="B9" s="5">
        <f>100*SQRT(EXP(parametri!$B9+parametri!$C9*LN(errori!B$2)))</f>
        <v>65.48688827616462</v>
      </c>
      <c r="C9" s="5">
        <f>100*SQRT(EXP(parametri!$B9+parametri!$C9*LN(errori!C$2)))</f>
        <v>40.980731562982015</v>
      </c>
      <c r="D9" s="5">
        <f>100*SQRT(EXP(parametri!$B9+parametri!$C9*LN(errori!D$2)))</f>
        <v>28.746265392760389</v>
      </c>
      <c r="E9" s="5">
        <f>100*SQRT(EXP(parametri!$B9+parametri!$C9*LN(errori!E$2)))</f>
        <v>23.361364954173951</v>
      </c>
      <c r="F9" s="5">
        <f>100*SQRT(EXP(parametri!$B9+parametri!$C9*LN(errori!F$2)))</f>
        <v>20.164300209258723</v>
      </c>
      <c r="G9" s="5">
        <f>100*SQRT(EXP(parametri!$B9+parametri!$C9*LN(errori!G$2)))</f>
        <v>12.618522513181945</v>
      </c>
      <c r="H9" s="5">
        <f>100*SQRT(EXP(parametri!$B9+parametri!$C9*LN(errori!H$2)))</f>
        <v>8.851364609511025</v>
      </c>
      <c r="I9" s="5">
        <f>100*SQRT(EXP(parametri!$B9+parametri!$C9*LN(errori!I$2)))</f>
        <v>7.1932808022193733</v>
      </c>
      <c r="J9" s="5">
        <f>100*SQRT(EXP(parametri!$B9+parametri!$C9*LN(errori!J$2)))</f>
        <v>6.2088612489028971</v>
      </c>
      <c r="K9" s="5">
        <f>100*SQRT(EXP(parametri!$B9+parametri!$C9*LN(errori!K$2)))</f>
        <v>3.8854140554072001</v>
      </c>
      <c r="L9" s="5">
        <f>100*SQRT(EXP(parametri!$B9+parametri!$C9*LN(errori!L$2)))</f>
        <v>2.7254550940810378</v>
      </c>
      <c r="M9" s="5">
        <f>100*SQRT(EXP(parametri!$B9+parametri!$C9*LN(errori!M$2)))</f>
        <v>2.2149086237502922</v>
      </c>
      <c r="N9" s="5">
        <f>100*SQRT(EXP(parametri!$B9+parametri!$C9*LN(errori!N$2)))</f>
        <v>1.9117925049750704</v>
      </c>
      <c r="O9" s="5">
        <f>100*SQRT(EXP(parametri!$B9+parametri!$C9*LN(errori!O$2)))</f>
        <v>1.1963716327474396</v>
      </c>
      <c r="P9" s="5">
        <f>100*SQRT(EXP(parametri!$B9+parametri!$C9*LN(errori!P$2)))</f>
        <v>0.83920455178974063</v>
      </c>
      <c r="Q9" s="5">
        <f>100*SQRT(EXP(parametri!$B9+parametri!$C9*LN(errori!Q$2)))</f>
        <v>0.68200037596889085</v>
      </c>
      <c r="R9" s="5">
        <f>100*SQRT(EXP(parametri!$B9+parametri!$C9*LN(errori!R$2)))</f>
        <v>0.58866681595190651</v>
      </c>
      <c r="S9" s="5">
        <f>100*SQRT(EXP(parametri!$B9+parametri!$C9*LN(errori!S$2)))</f>
        <v>0.36837903585870763</v>
      </c>
    </row>
    <row r="10" spans="1:19" x14ac:dyDescent="0.2">
      <c r="A10" s="1" t="s">
        <v>7</v>
      </c>
      <c r="B10" s="5">
        <f>100*SQRT(EXP(parametri!$B10+parametri!$C10*LN(errori!B$2)))</f>
        <v>61.056158697765817</v>
      </c>
      <c r="C10" s="5">
        <f>100*SQRT(EXP(parametri!$B10+parametri!$C10*LN(errori!C$2)))</f>
        <v>37.738833617533622</v>
      </c>
      <c r="D10" s="5">
        <f>100*SQRT(EXP(parametri!$B10+parametri!$C10*LN(errori!D$2)))</f>
        <v>26.22591839221834</v>
      </c>
      <c r="E10" s="5">
        <f>100*SQRT(EXP(parametri!$B10+parametri!$C10*LN(errori!E$2)))</f>
        <v>21.196923784350609</v>
      </c>
      <c r="F10" s="5">
        <f>100*SQRT(EXP(parametri!$B10+parametri!$C10*LN(errori!F$2)))</f>
        <v>18.225226632222725</v>
      </c>
      <c r="G10" s="5">
        <f>100*SQRT(EXP(parametri!$B10+parametri!$C10*LN(errori!G$2)))</f>
        <v>11.265019126407386</v>
      </c>
      <c r="H10" s="5">
        <f>100*SQRT(EXP(parametri!$B10+parametri!$C10*LN(errori!H$2)))</f>
        <v>7.8284208592678457</v>
      </c>
      <c r="I10" s="5">
        <f>100*SQRT(EXP(parametri!$B10+parametri!$C10*LN(errori!I$2)))</f>
        <v>6.3272689948946734</v>
      </c>
      <c r="J10" s="5">
        <f>100*SQRT(EXP(parametri!$B10+parametri!$C10*LN(errori!J$2)))</f>
        <v>5.4402191831310738</v>
      </c>
      <c r="K10" s="5">
        <f>100*SQRT(EXP(parametri!$B10+parametri!$C10*LN(errori!K$2)))</f>
        <v>3.3626014307809893</v>
      </c>
      <c r="L10" s="5">
        <f>100*SQRT(EXP(parametri!$B10+parametri!$C10*LN(errori!L$2)))</f>
        <v>2.3367789159293633</v>
      </c>
      <c r="M10" s="5">
        <f>100*SQRT(EXP(parametri!$B10+parametri!$C10*LN(errori!M$2)))</f>
        <v>1.8886859876956392</v>
      </c>
      <c r="N10" s="5">
        <f>100*SQRT(EXP(parametri!$B10+parametri!$C10*LN(errori!N$2)))</f>
        <v>1.6239021526448829</v>
      </c>
      <c r="O10" s="5">
        <f>100*SQRT(EXP(parametri!$B10+parametri!$C10*LN(errori!O$2)))</f>
        <v>1.0037345037243957</v>
      </c>
      <c r="P10" s="5">
        <f>100*SQRT(EXP(parametri!$B10+parametri!$C10*LN(errori!P$2)))</f>
        <v>0.69752710030496545</v>
      </c>
      <c r="Q10" s="5">
        <f>100*SQRT(EXP(parametri!$B10+parametri!$C10*LN(errori!Q$2)))</f>
        <v>0.5637716308562345</v>
      </c>
      <c r="R10" s="5">
        <f>100*SQRT(EXP(parametri!$B10+parametri!$C10*LN(errori!R$2)))</f>
        <v>0.48473381542082361</v>
      </c>
      <c r="S10" s="5">
        <f>100*SQRT(EXP(parametri!$B10+parametri!$C10*LN(errori!S$2)))</f>
        <v>0.29961414538887643</v>
      </c>
    </row>
    <row r="11" spans="1:19" x14ac:dyDescent="0.2"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B12" s="8" t="s">
        <v>48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2" customFormat="1" x14ac:dyDescent="0.2">
      <c r="A13" s="7" t="s">
        <v>8</v>
      </c>
      <c r="B13" s="6">
        <v>1000</v>
      </c>
      <c r="C13" s="6">
        <v>2500</v>
      </c>
      <c r="D13" s="6">
        <v>5000</v>
      </c>
      <c r="E13" s="6">
        <v>7500</v>
      </c>
      <c r="F13" s="6">
        <v>10000</v>
      </c>
      <c r="G13" s="6">
        <v>25000</v>
      </c>
      <c r="H13" s="6">
        <v>50000</v>
      </c>
      <c r="I13" s="6">
        <v>75000</v>
      </c>
      <c r="J13" s="6">
        <v>100000</v>
      </c>
      <c r="K13" s="6">
        <v>250000</v>
      </c>
      <c r="L13" s="6">
        <v>500000</v>
      </c>
      <c r="M13" s="6">
        <v>750000</v>
      </c>
      <c r="N13" s="6">
        <v>1000000</v>
      </c>
      <c r="O13" s="6">
        <v>2500000</v>
      </c>
      <c r="P13" s="8"/>
      <c r="Q13" s="8"/>
      <c r="R13" s="8"/>
      <c r="S13" s="8"/>
    </row>
    <row r="14" spans="1:19" x14ac:dyDescent="0.2">
      <c r="A14" s="1" t="s">
        <v>9</v>
      </c>
      <c r="B14" s="5">
        <f>100*SQRT(EXP(parametri!$B14+parametri!$C14*LN(errori!B$2)))</f>
        <v>67.847927692666616</v>
      </c>
      <c r="C14" s="5">
        <f>100*SQRT(EXP(parametri!$B14+parametri!$C14*LN(errori!C$2)))</f>
        <v>41.663071994578353</v>
      </c>
      <c r="D14" s="5">
        <f>100*SQRT(EXP(parametri!$B14+parametri!$C14*LN(errori!D$2)))</f>
        <v>28.809909614118101</v>
      </c>
      <c r="E14" s="5">
        <f>100*SQRT(EXP(parametri!$B14+parametri!$C14*LN(errori!E$2)))</f>
        <v>23.218032157096381</v>
      </c>
      <c r="F14" s="5">
        <f>100*SQRT(EXP(parametri!$B14+parametri!$C14*LN(errori!F$2)))</f>
        <v>19.921980119028778</v>
      </c>
      <c r="G14" s="5">
        <f>100*SQRT(EXP(parametri!$B14+parametri!$C14*LN(errori!G$2)))</f>
        <v>12.233400786143203</v>
      </c>
      <c r="H14" s="5">
        <f>100*SQRT(EXP(parametri!$B14+parametri!$C14*LN(errori!H$2)))</f>
        <v>8.4593659096460918</v>
      </c>
      <c r="I14" s="5">
        <f>100*SQRT(EXP(parametri!$B14+parametri!$C14*LN(errori!I$2)))</f>
        <v>6.8174399833090273</v>
      </c>
      <c r="J14" s="5">
        <f>100*SQRT(EXP(parametri!$B14+parametri!$C14*LN(errori!J$2)))</f>
        <v>5.8496302740558956</v>
      </c>
      <c r="K14" s="5">
        <f>100*SQRT(EXP(parametri!$B14+parametri!$C14*LN(errori!K$2)))</f>
        <v>3.5920561694030657</v>
      </c>
      <c r="L14" s="5">
        <f>100*SQRT(EXP(parametri!$B14+parametri!$C14*LN(errori!L$2)))</f>
        <v>2.4838978168197592</v>
      </c>
      <c r="M14" s="5">
        <f>100*SQRT(EXP(parametri!$B14+parametri!$C14*LN(errori!M$2)))</f>
        <v>2.0017841138106585</v>
      </c>
      <c r="N14" s="5">
        <f>100*SQRT(EXP(parametri!$B14+parametri!$C14*LN(errori!N$2)))</f>
        <v>1.7176091000345526</v>
      </c>
      <c r="O14" s="5">
        <f>100*SQRT(EXP(parametri!$B14+parametri!$C14*LN(errori!O$2)))</f>
        <v>1.0547244997287846</v>
      </c>
      <c r="P14" s="4"/>
      <c r="Q14" s="4"/>
      <c r="R14" s="4"/>
      <c r="S14" s="4"/>
    </row>
    <row r="15" spans="1:19" x14ac:dyDescent="0.2">
      <c r="A15" s="1" t="s">
        <v>10</v>
      </c>
      <c r="B15" s="5">
        <f>100*SQRT(EXP(parametri!$B15+parametri!$C15*LN(errori!B$2)))</f>
        <v>15.896781719646919</v>
      </c>
      <c r="C15" s="5">
        <f>100*SQRT(EXP(parametri!$B15+parametri!$C15*LN(errori!C$2)))</f>
        <v>9.5358808378943287</v>
      </c>
      <c r="D15" s="5">
        <f>100*SQRT(EXP(parametri!$B15+parametri!$C15*LN(errori!D$2)))</f>
        <v>6.4783340108916576</v>
      </c>
      <c r="E15" s="5">
        <f>100*SQRT(EXP(parametri!$B15+parametri!$C15*LN(errori!E$2)))</f>
        <v>5.1671325930581302</v>
      </c>
      <c r="F15" s="5">
        <f>100*SQRT(EXP(parametri!$B15+parametri!$C15*LN(errori!F$2)))</f>
        <v>4.4011468127723514</v>
      </c>
      <c r="G15" s="5">
        <f>100*SQRT(EXP(parametri!$B15+parametri!$C15*LN(errori!G$2)))</f>
        <v>2.6400822692813426</v>
      </c>
      <c r="H15" s="5">
        <f>100*SQRT(EXP(parametri!$B15+parametri!$C15*LN(errori!H$2)))</f>
        <v>1.7935768123979665</v>
      </c>
      <c r="I15" s="5">
        <f>100*SQRT(EXP(parametri!$B15+parametri!$C15*LN(errori!I$2)))</f>
        <v>1.4305605715780731</v>
      </c>
      <c r="J15" s="5">
        <f>100*SQRT(EXP(parametri!$B15+parametri!$C15*LN(errori!J$2)))</f>
        <v>1.2184914914970904</v>
      </c>
      <c r="K15" s="5">
        <f>100*SQRT(EXP(parametri!$B15+parametri!$C15*LN(errori!K$2)))</f>
        <v>0.73092716939957214</v>
      </c>
      <c r="L15" s="5">
        <f>100*SQRT(EXP(parametri!$B15+parametri!$C15*LN(errori!L$2)))</f>
        <v>0.49656559488337992</v>
      </c>
      <c r="M15" s="5">
        <f>100*SQRT(EXP(parametri!$B15+parametri!$C15*LN(errori!M$2)))</f>
        <v>0.39606174451632759</v>
      </c>
      <c r="N15" s="5">
        <f>100*SQRT(EXP(parametri!$B15+parametri!$C15*LN(errori!N$2)))</f>
        <v>0.33734878158167003</v>
      </c>
      <c r="O15" s="5">
        <f>100*SQRT(EXP(parametri!$B15+parametri!$C15*LN(errori!O$2)))</f>
        <v>0.20236283284910681</v>
      </c>
      <c r="P15" s="4"/>
      <c r="Q15" s="4"/>
      <c r="R15" s="4"/>
      <c r="S15" s="4"/>
    </row>
    <row r="16" spans="1:19" s="2" customFormat="1" x14ac:dyDescent="0.2">
      <c r="A16" s="15" t="s">
        <v>51</v>
      </c>
      <c r="B16" s="5">
        <f>100*SQRT(EXP(parametri!$B16+parametri!$C16*LN(errori!B$2)))</f>
        <v>62.885495373806918</v>
      </c>
      <c r="C16" s="5">
        <f>100*SQRT(EXP(parametri!$B16+parametri!$C16*LN(errori!C$2)))</f>
        <v>39.136481969364247</v>
      </c>
      <c r="D16" s="5">
        <f>100*SQRT(EXP(parametri!$B16+parametri!$C16*LN(errori!D$2)))</f>
        <v>27.33836106601909</v>
      </c>
      <c r="E16" s="5">
        <f>100*SQRT(EXP(parametri!$B16+parametri!$C16*LN(errori!E$2)))</f>
        <v>22.163067656737919</v>
      </c>
      <c r="F16" s="5">
        <f>100*SQRT(EXP(parametri!$B16+parametri!$C16*LN(errori!F$2)))</f>
        <v>19.096912858980975</v>
      </c>
      <c r="G16" s="5">
        <f>100*SQRT(EXP(parametri!$B16+parametri!$C16*LN(errori!G$2)))</f>
        <v>11.884870769219233</v>
      </c>
      <c r="H16" s="5">
        <f>100*SQRT(EXP(parametri!$B16+parametri!$C16*LN(errori!H$2)))</f>
        <v>8.3020463762233696</v>
      </c>
      <c r="I16" s="5">
        <f>100*SQRT(EXP(parametri!$B16+parametri!$C16*LN(errori!I$2)))</f>
        <v>6.7304259784000147</v>
      </c>
      <c r="J16" s="5">
        <f>100*SQRT(EXP(parametri!$B16+parametri!$C16*LN(errori!J$2)))</f>
        <v>5.7993036164491247</v>
      </c>
      <c r="K16" s="5">
        <f>100*SQRT(EXP(parametri!$B16+parametri!$C16*LN(errori!K$2)))</f>
        <v>3.6091683793042888</v>
      </c>
      <c r="L16" s="5">
        <f>100*SQRT(EXP(parametri!$B16+parametri!$C16*LN(errori!L$2)))</f>
        <v>2.5211450630313896</v>
      </c>
      <c r="M16" s="5">
        <f>100*SQRT(EXP(parametri!$B16+parametri!$C16*LN(errori!M$2)))</f>
        <v>2.0438792387546703</v>
      </c>
      <c r="N16" s="5">
        <f>100*SQRT(EXP(parametri!$B16+parametri!$C16*LN(errori!N$2)))</f>
        <v>1.761118285668005</v>
      </c>
      <c r="O16" s="5">
        <f>100*SQRT(EXP(parametri!$B16+parametri!$C16*LN(errori!O$2)))</f>
        <v>1.0960233933638022</v>
      </c>
      <c r="P16" s="8"/>
      <c r="Q16" s="8"/>
      <c r="R16" s="8"/>
      <c r="S16" s="8"/>
    </row>
    <row r="17" spans="1:19" x14ac:dyDescent="0.2">
      <c r="A17" s="1" t="s">
        <v>11</v>
      </c>
      <c r="B17" s="5">
        <f>100*SQRT(EXP(parametri!$B17+parametri!$C17*LN(errori!B$2)))</f>
        <v>87.406777367609834</v>
      </c>
      <c r="C17" s="5">
        <f>100*SQRT(EXP(parametri!$B17+parametri!$C17*LN(errori!C$2)))</f>
        <v>52.964050864865683</v>
      </c>
      <c r="D17" s="5">
        <f>100*SQRT(EXP(parametri!$B17+parametri!$C17*LN(errori!D$2)))</f>
        <v>36.257716273353843</v>
      </c>
      <c r="E17" s="5">
        <f>100*SQRT(EXP(parametri!$B17+parametri!$C17*LN(errori!E$2)))</f>
        <v>29.048711968776043</v>
      </c>
      <c r="F17" s="5">
        <f>100*SQRT(EXP(parametri!$B17+parametri!$C17*LN(errori!F$2)))</f>
        <v>24.821024220998503</v>
      </c>
      <c r="G17" s="5">
        <f>100*SQRT(EXP(parametri!$B17+parametri!$C17*LN(errori!G$2)))</f>
        <v>15.040275238956314</v>
      </c>
      <c r="H17" s="5">
        <f>100*SQRT(EXP(parametri!$B17+parametri!$C17*LN(errori!H$2)))</f>
        <v>10.296154153287688</v>
      </c>
      <c r="I17" s="5">
        <f>100*SQRT(EXP(parametri!$B17+parametri!$C17*LN(errori!I$2)))</f>
        <v>8.2490031674933544</v>
      </c>
      <c r="J17" s="5">
        <f>100*SQRT(EXP(parametri!$B17+parametri!$C17*LN(errori!J$2)))</f>
        <v>7.0484607937015218</v>
      </c>
      <c r="K17" s="5">
        <f>100*SQRT(EXP(parametri!$B17+parametri!$C17*LN(errori!K$2)))</f>
        <v>4.2710078925179324</v>
      </c>
      <c r="L17" s="5">
        <f>100*SQRT(EXP(parametri!$B17+parametri!$C17*LN(errori!L$2)))</f>
        <v>2.9238132249981712</v>
      </c>
      <c r="M17" s="5">
        <f>100*SQRT(EXP(parametri!$B17+parametri!$C17*LN(errori!M$2)))</f>
        <v>2.3424809103569499</v>
      </c>
      <c r="N17" s="5">
        <f>100*SQRT(EXP(parametri!$B17+parametri!$C17*LN(errori!N$2)))</f>
        <v>2.00156122156787</v>
      </c>
      <c r="O17" s="5">
        <f>100*SQRT(EXP(parametri!$B17+parametri!$C17*LN(errori!O$2)))</f>
        <v>1.2128440555863307</v>
      </c>
      <c r="P17" s="4"/>
      <c r="Q17" s="4"/>
      <c r="R17" s="4"/>
      <c r="S17" s="4"/>
    </row>
    <row r="18" spans="1:19" x14ac:dyDescent="0.2">
      <c r="A18" s="1" t="s">
        <v>26</v>
      </c>
      <c r="B18" s="5">
        <f>100*SQRT(EXP(parametri!$B18+parametri!$C18*LN(errori!B$2)))</f>
        <v>40.167367851015236</v>
      </c>
      <c r="C18" s="5">
        <f>100*SQRT(EXP(parametri!$B18+parametri!$C18*LN(errori!C$2)))</f>
        <v>24.367889412418752</v>
      </c>
      <c r="D18" s="5">
        <f>100*SQRT(EXP(parametri!$B18+parametri!$C18*LN(errori!D$2)))</f>
        <v>16.696359964155302</v>
      </c>
      <c r="E18" s="5">
        <f>100*SQRT(EXP(parametri!$B18+parametri!$C18*LN(errori!E$2)))</f>
        <v>13.383608646435064</v>
      </c>
      <c r="F18" s="5">
        <f>100*SQRT(EXP(parametri!$B18+parametri!$C18*LN(errori!F$2)))</f>
        <v>11.439991019927149</v>
      </c>
      <c r="G18" s="5">
        <f>100*SQRT(EXP(parametri!$B18+parametri!$C18*LN(errori!G$2)))</f>
        <v>6.9401718600688156</v>
      </c>
      <c r="H18" s="5">
        <f>100*SQRT(EXP(parametri!$B18+parametri!$C18*LN(errori!H$2)))</f>
        <v>4.7552582674540513</v>
      </c>
      <c r="I18" s="5">
        <f>100*SQRT(EXP(parametri!$B18+parametri!$C18*LN(errori!I$2)))</f>
        <v>3.8117599165902729</v>
      </c>
      <c r="J18" s="5">
        <f>100*SQRT(EXP(parametri!$B18+parametri!$C18*LN(errori!J$2)))</f>
        <v>3.2582019071161548</v>
      </c>
      <c r="K18" s="5">
        <f>100*SQRT(EXP(parametri!$B18+parametri!$C18*LN(errori!K$2)))</f>
        <v>1.9766170402408307</v>
      </c>
      <c r="L18" s="5">
        <f>100*SQRT(EXP(parametri!$B18+parametri!$C18*LN(errori!L$2)))</f>
        <v>1.3543359893255678</v>
      </c>
      <c r="M18" s="5">
        <f>100*SQRT(EXP(parametri!$B18+parametri!$C18*LN(errori!M$2)))</f>
        <v>1.0856200330988048</v>
      </c>
      <c r="N18" s="5">
        <f>100*SQRT(EXP(parametri!$B18+parametri!$C18*LN(errori!N$2)))</f>
        <v>0.92796223782376419</v>
      </c>
      <c r="O18" s="5">
        <f>100*SQRT(EXP(parametri!$B18+parametri!$C18*LN(errori!O$2)))</f>
        <v>0.56295650922564811</v>
      </c>
      <c r="P18" s="4"/>
      <c r="Q18" s="4"/>
      <c r="R18" s="4"/>
      <c r="S18" s="4"/>
    </row>
    <row r="19" spans="1:19" x14ac:dyDescent="0.2">
      <c r="A19" s="15" t="s">
        <v>56</v>
      </c>
      <c r="B19" s="5">
        <f>100*SQRT(EXP(parametri!$B19+parametri!$C19*LN(errori!B$2)))</f>
        <v>39.396202700871378</v>
      </c>
      <c r="C19" s="5">
        <f>100*SQRT(EXP(parametri!$B19+parametri!$C19*LN(errori!C$2)))</f>
        <v>23.372040274150237</v>
      </c>
      <c r="D19" s="5">
        <f>100*SQRT(EXP(parametri!$B19+parametri!$C19*LN(errori!D$2)))</f>
        <v>15.745665448511808</v>
      </c>
      <c r="E19" s="5">
        <f>100*SQRT(EXP(parametri!$B19+parametri!$C19*LN(errori!E$2)))</f>
        <v>12.49738423189115</v>
      </c>
      <c r="F19" s="5">
        <f>100*SQRT(EXP(parametri!$B19+parametri!$C19*LN(errori!F$2)))</f>
        <v>10.607802207609051</v>
      </c>
      <c r="G19" s="5">
        <f>100*SQRT(EXP(parametri!$B19+parametri!$C19*LN(errori!G$2)))</f>
        <v>6.2931440956103879</v>
      </c>
      <c r="H19" s="5">
        <f>100*SQRT(EXP(parametri!$B19+parametri!$C19*LN(errori!H$2)))</f>
        <v>4.2396701523038631</v>
      </c>
      <c r="I19" s="5">
        <f>100*SQRT(EXP(parametri!$B19+parametri!$C19*LN(errori!I$2)))</f>
        <v>3.365039545840832</v>
      </c>
      <c r="J19" s="5">
        <f>100*SQRT(EXP(parametri!$B19+parametri!$C19*LN(errori!J$2)))</f>
        <v>2.8562516171962571</v>
      </c>
      <c r="K19" s="5">
        <f>100*SQRT(EXP(parametri!$B19+parametri!$C19*LN(errori!K$2)))</f>
        <v>1.6944888911524774</v>
      </c>
      <c r="L19" s="5">
        <f>100*SQRT(EXP(parametri!$B19+parametri!$C19*LN(errori!L$2)))</f>
        <v>1.1415715048127817</v>
      </c>
      <c r="M19" s="5">
        <f>100*SQRT(EXP(parametri!$B19+parametri!$C19*LN(errori!M$2)))</f>
        <v>0.90606889689580672</v>
      </c>
      <c r="N19" s="5">
        <f>100*SQRT(EXP(parametri!$B19+parametri!$C19*LN(errori!N$2)))</f>
        <v>0.7690729088900552</v>
      </c>
      <c r="O19" s="5">
        <f>100*SQRT(EXP(parametri!$B19+parametri!$C19*LN(errori!O$2)))</f>
        <v>0.45625724734984852</v>
      </c>
      <c r="P19" s="4"/>
      <c r="Q19" s="4"/>
      <c r="R19" s="4"/>
      <c r="S19" s="4"/>
    </row>
    <row r="20" spans="1:19" x14ac:dyDescent="0.2">
      <c r="A20" s="15" t="s">
        <v>57</v>
      </c>
      <c r="B20" s="5">
        <f>100*SQRT(EXP(parametri!$B20+parametri!$C20*LN(errori!B$2)))</f>
        <v>39.537298792885345</v>
      </c>
      <c r="C20" s="5">
        <f>100*SQRT(EXP(parametri!$B20+parametri!$C20*LN(errori!C$2)))</f>
        <v>24.046673684736</v>
      </c>
      <c r="D20" s="5">
        <f>100*SQRT(EXP(parametri!$B20+parametri!$C20*LN(errori!D$2)))</f>
        <v>16.507968819291097</v>
      </c>
      <c r="E20" s="5">
        <f>100*SQRT(EXP(parametri!$B20+parametri!$C20*LN(errori!E$2)))</f>
        <v>13.247482799986251</v>
      </c>
      <c r="F20" s="5">
        <f>100*SQRT(EXP(parametri!$B20+parametri!$C20*LN(errori!F$2)))</f>
        <v>11.332670709948095</v>
      </c>
      <c r="G20" s="5">
        <f>100*SQRT(EXP(parametri!$B20+parametri!$C20*LN(errori!G$2)))</f>
        <v>6.8925557096410834</v>
      </c>
      <c r="H20" s="5">
        <f>100*SQRT(EXP(parametri!$B20+parametri!$C20*LN(errori!H$2)))</f>
        <v>4.7317186664452002</v>
      </c>
      <c r="I20" s="5">
        <f>100*SQRT(EXP(parametri!$B20+parametri!$C20*LN(errori!I$2)))</f>
        <v>3.7971577444982412</v>
      </c>
      <c r="J20" s="5">
        <f>100*SQRT(EXP(parametri!$B20+parametri!$C20*LN(errori!J$2)))</f>
        <v>3.2483105660022029</v>
      </c>
      <c r="K20" s="5">
        <f>100*SQRT(EXP(parametri!$B20+parametri!$C20*LN(errori!K$2)))</f>
        <v>1.9756297620764882</v>
      </c>
      <c r="L20" s="5">
        <f>100*SQRT(EXP(parametri!$B20+parametri!$C20*LN(errori!L$2)))</f>
        <v>1.3562638616219174</v>
      </c>
      <c r="M20" s="5">
        <f>100*SQRT(EXP(parametri!$B20+parametri!$C20*LN(errori!M$2)))</f>
        <v>1.0883884247517512</v>
      </c>
      <c r="N20" s="5">
        <f>100*SQRT(EXP(parametri!$B20+parametri!$C20*LN(errori!N$2)))</f>
        <v>0.93107104258656148</v>
      </c>
      <c r="O20" s="5">
        <f>100*SQRT(EXP(parametri!$B20+parametri!$C20*LN(errori!O$2)))</f>
        <v>0.56627949359086804</v>
      </c>
      <c r="P20" s="4"/>
      <c r="Q20" s="4"/>
      <c r="R20" s="4"/>
      <c r="S20" s="4"/>
    </row>
    <row r="21" spans="1:19" x14ac:dyDescent="0.2">
      <c r="A21" s="1" t="s">
        <v>12</v>
      </c>
      <c r="B21" s="5">
        <f>100*SQRT(EXP(parametri!$B21+parametri!$C21*LN(errori!B$2)))</f>
        <v>83.904248051620783</v>
      </c>
      <c r="C21" s="5">
        <f>100*SQRT(EXP(parametri!$B21+parametri!$C21*LN(errori!C$2)))</f>
        <v>50.275339003356422</v>
      </c>
      <c r="D21" s="5">
        <f>100*SQRT(EXP(parametri!$B21+parametri!$C21*LN(errori!D$2)))</f>
        <v>34.126677523147933</v>
      </c>
      <c r="E21" s="5">
        <f>100*SQRT(EXP(parametri!$B21+parametri!$C21*LN(errori!E$2)))</f>
        <v>27.206184184124922</v>
      </c>
      <c r="F21" s="5">
        <f>100*SQRT(EXP(parametri!$B21+parametri!$C21*LN(errori!F$2)))</f>
        <v>23.165037608024459</v>
      </c>
      <c r="G21" s="5">
        <f>100*SQRT(EXP(parametri!$B21+parametri!$C21*LN(errori!G$2)))</f>
        <v>13.880466672586239</v>
      </c>
      <c r="H21" s="5">
        <f>100*SQRT(EXP(parametri!$B21+parametri!$C21*LN(errori!H$2)))</f>
        <v>9.421999322063817</v>
      </c>
      <c r="I21" s="5">
        <f>100*SQRT(EXP(parametri!$B21+parametri!$C21*LN(errori!I$2)))</f>
        <v>7.5113274289563323</v>
      </c>
      <c r="J21" s="5">
        <f>100*SQRT(EXP(parametri!$B21+parametri!$C21*LN(errori!J$2)))</f>
        <v>6.3956114242397097</v>
      </c>
      <c r="K21" s="5">
        <f>100*SQRT(EXP(parametri!$B21+parametri!$C21*LN(errori!K$2)))</f>
        <v>3.8322437773301674</v>
      </c>
      <c r="L21" s="5">
        <f>100*SQRT(EXP(parametri!$B21+parametri!$C21*LN(errori!L$2)))</f>
        <v>2.6013101089244968</v>
      </c>
      <c r="M21" s="5">
        <f>100*SQRT(EXP(parametri!$B21+parametri!$C21*LN(errori!M$2)))</f>
        <v>2.0737946697395842</v>
      </c>
      <c r="N21" s="5">
        <f>100*SQRT(EXP(parametri!$B21+parametri!$C21*LN(errori!N$2)))</f>
        <v>1.7657577847271093</v>
      </c>
      <c r="O21" s="5">
        <f>100*SQRT(EXP(parametri!$B21+parametri!$C21*LN(errori!O$2)))</f>
        <v>1.0580402457138309</v>
      </c>
      <c r="P21" s="4"/>
      <c r="Q21" s="4"/>
      <c r="R21" s="4"/>
      <c r="S21" s="4"/>
    </row>
    <row r="22" spans="1:19" x14ac:dyDescent="0.2">
      <c r="A22" s="1" t="s">
        <v>27</v>
      </c>
      <c r="B22" s="5">
        <f>100*SQRT(EXP(parametri!$B22+parametri!$C22*LN(errori!B$2)))</f>
        <v>44.756100232172599</v>
      </c>
      <c r="C22" s="5">
        <f>100*SQRT(EXP(parametri!$B22+parametri!$C22*LN(errori!C$2)))</f>
        <v>27.162029023110634</v>
      </c>
      <c r="D22" s="5">
        <f>100*SQRT(EXP(parametri!$B22+parametri!$C22*LN(errori!D$2)))</f>
        <v>18.616208563922509</v>
      </c>
      <c r="E22" s="5">
        <f>100*SQRT(EXP(parametri!$B22+parametri!$C22*LN(errori!E$2)))</f>
        <v>14.925052558024813</v>
      </c>
      <c r="F22" s="5">
        <f>100*SQRT(EXP(parametri!$B22+parametri!$C22*LN(errori!F$2)))</f>
        <v>12.759106508596654</v>
      </c>
      <c r="G22" s="5">
        <f>100*SQRT(EXP(parametri!$B22+parametri!$C22*LN(errori!G$2)))</f>
        <v>7.74337396461405</v>
      </c>
      <c r="H22" s="5">
        <f>100*SQRT(EXP(parametri!$B22+parametri!$C22*LN(errori!H$2)))</f>
        <v>5.3071243164879842</v>
      </c>
      <c r="I22" s="5">
        <f>100*SQRT(EXP(parametri!$B22+parametri!$C22*LN(errori!I$2)))</f>
        <v>4.2548464733607929</v>
      </c>
      <c r="J22" s="5">
        <f>100*SQRT(EXP(parametri!$B22+parametri!$C22*LN(errori!J$2)))</f>
        <v>3.637376761004965</v>
      </c>
      <c r="K22" s="5">
        <f>100*SQRT(EXP(parametri!$B22+parametri!$C22*LN(errori!K$2)))</f>
        <v>2.2074875299207686</v>
      </c>
      <c r="L22" s="5">
        <f>100*SQRT(EXP(parametri!$B22+parametri!$C22*LN(errori!L$2)))</f>
        <v>1.512959441442969</v>
      </c>
      <c r="M22" s="5">
        <f>100*SQRT(EXP(parametri!$B22+parametri!$C22*LN(errori!M$2)))</f>
        <v>1.2129751933192925</v>
      </c>
      <c r="N22" s="5">
        <f>100*SQRT(EXP(parametri!$B22+parametri!$C22*LN(errori!N$2)))</f>
        <v>1.0369464109876909</v>
      </c>
      <c r="O22" s="5">
        <f>100*SQRT(EXP(parametri!$B22+parametri!$C22*LN(errori!O$2)))</f>
        <v>0.62931239237889258</v>
      </c>
      <c r="P22" s="4"/>
      <c r="Q22" s="4"/>
      <c r="R22" s="4"/>
      <c r="S22" s="4"/>
    </row>
    <row r="23" spans="1:19" x14ac:dyDescent="0.2">
      <c r="A23" s="1" t="s">
        <v>13</v>
      </c>
      <c r="B23" s="5">
        <f>100*SQRT(EXP(parametri!$B23+parametri!$C23*LN(errori!B$2)))</f>
        <v>58.160660194640023</v>
      </c>
      <c r="C23" s="5">
        <f>100*SQRT(EXP(parametri!$B23+parametri!$C23*LN(errori!C$2)))</f>
        <v>34.950476001913927</v>
      </c>
      <c r="D23" s="5">
        <f>100*SQRT(EXP(parametri!$B23+parametri!$C23*LN(errori!D$2)))</f>
        <v>23.776051554928969</v>
      </c>
      <c r="E23" s="5">
        <f>100*SQRT(EXP(parametri!$B23+parametri!$C23*LN(errori!E$2)))</f>
        <v>18.978753785177197</v>
      </c>
      <c r="F23" s="5">
        <f>100*SQRT(EXP(parametri!$B23+parametri!$C23*LN(errori!F$2)))</f>
        <v>16.174332719007438</v>
      </c>
      <c r="G23" s="5">
        <f>100*SQRT(EXP(parametri!$B23+parametri!$C23*LN(errori!G$2)))</f>
        <v>9.7196391108837119</v>
      </c>
      <c r="H23" s="5">
        <f>100*SQRT(EXP(parametri!$B23+parametri!$C23*LN(errori!H$2)))</f>
        <v>6.6120598924896052</v>
      </c>
      <c r="I23" s="5">
        <f>100*SQRT(EXP(parametri!$B23+parametri!$C23*LN(errori!I$2)))</f>
        <v>5.2779434979981135</v>
      </c>
      <c r="J23" s="5">
        <f>100*SQRT(EXP(parametri!$B23+parametri!$C23*LN(errori!J$2)))</f>
        <v>4.4980410818869014</v>
      </c>
      <c r="K23" s="5">
        <f>100*SQRT(EXP(parametri!$B23+parametri!$C23*LN(errori!K$2)))</f>
        <v>2.7030070903940517</v>
      </c>
      <c r="L23" s="5">
        <f>100*SQRT(EXP(parametri!$B23+parametri!$C23*LN(errori!L$2)))</f>
        <v>1.8387971577562567</v>
      </c>
      <c r="M23" s="5">
        <f>100*SQRT(EXP(parametri!$B23+parametri!$C23*LN(errori!M$2)))</f>
        <v>1.4677827576759652</v>
      </c>
      <c r="N23" s="5">
        <f>100*SQRT(EXP(parametri!$B23+parametri!$C23*LN(errori!N$2)))</f>
        <v>1.2508938653503756</v>
      </c>
      <c r="O23" s="5">
        <f>100*SQRT(EXP(parametri!$B23+parametri!$C23*LN(errori!O$2)))</f>
        <v>0.75169944556266743</v>
      </c>
      <c r="P23" s="4"/>
      <c r="Q23" s="4"/>
      <c r="R23" s="4"/>
      <c r="S23" s="4"/>
    </row>
    <row r="24" spans="1:19" x14ac:dyDescent="0.2">
      <c r="A24" s="1" t="s">
        <v>28</v>
      </c>
      <c r="B24" s="5">
        <f>100*SQRT(EXP(parametri!$B24+parametri!$C24*LN(errori!B$2)))</f>
        <v>64.068297558193464</v>
      </c>
      <c r="C24" s="5">
        <f>100*SQRT(EXP(parametri!$B24+parametri!$C24*LN(errori!C$2)))</f>
        <v>39.374240498310023</v>
      </c>
      <c r="D24" s="5">
        <f>100*SQRT(EXP(parametri!$B24+parametri!$C24*LN(errori!D$2)))</f>
        <v>27.243996561129634</v>
      </c>
      <c r="E24" s="5">
        <f>100*SQRT(EXP(parametri!$B24+parametri!$C24*LN(errori!E$2)))</f>
        <v>21.963983630437113</v>
      </c>
      <c r="F24" s="5">
        <f>100*SQRT(EXP(parametri!$B24+parametri!$C24*LN(errori!F$2)))</f>
        <v>18.850785163835774</v>
      </c>
      <c r="G24" s="5">
        <f>100*SQRT(EXP(parametri!$B24+parametri!$C24*LN(errori!G$2)))</f>
        <v>11.585064328401581</v>
      </c>
      <c r="H24" s="5">
        <f>100*SQRT(EXP(parametri!$B24+parametri!$C24*LN(errori!H$2)))</f>
        <v>8.0159883398128056</v>
      </c>
      <c r="I24" s="5">
        <f>100*SQRT(EXP(parametri!$B24+parametri!$C24*LN(errori!I$2)))</f>
        <v>6.4624526097841724</v>
      </c>
      <c r="J24" s="5">
        <f>100*SQRT(EXP(parametri!$B24+parametri!$C24*LN(errori!J$2)))</f>
        <v>5.546457684010158</v>
      </c>
      <c r="K24" s="5">
        <f>100*SQRT(EXP(parametri!$B24+parametri!$C24*LN(errori!K$2)))</f>
        <v>3.4086680478056013</v>
      </c>
      <c r="L24" s="5">
        <f>100*SQRT(EXP(parametri!$B24+parametri!$C24*LN(errori!L$2)))</f>
        <v>2.3585404923920814</v>
      </c>
      <c r="M24" s="5">
        <f>100*SQRT(EXP(parametri!$B24+parametri!$C24*LN(errori!M$2)))</f>
        <v>1.9014444026370401</v>
      </c>
      <c r="N24" s="5">
        <f>100*SQRT(EXP(parametri!$B24+parametri!$C24*LN(errori!N$2)))</f>
        <v>1.6319316449233578</v>
      </c>
      <c r="O24" s="5">
        <f>100*SQRT(EXP(parametri!$B24+parametri!$C24*LN(errori!O$2)))</f>
        <v>1.002930802174834</v>
      </c>
      <c r="P24" s="4"/>
      <c r="Q24" s="4"/>
      <c r="R24" s="4"/>
      <c r="S24" s="4"/>
    </row>
    <row r="25" spans="1:19" x14ac:dyDescent="0.2">
      <c r="A25" s="1" t="s">
        <v>14</v>
      </c>
      <c r="B25" s="5">
        <f>100*SQRT(EXP(parametri!$B25+parametri!$C25*LN(errori!B$2)))</f>
        <v>62.53804655151535</v>
      </c>
      <c r="C25" s="5">
        <f>100*SQRT(EXP(parametri!$B25+parametri!$C25*LN(errori!C$2)))</f>
        <v>37.699279550302371</v>
      </c>
      <c r="D25" s="5">
        <f>100*SQRT(EXP(parametri!$B25+parametri!$C25*LN(errori!D$2)))</f>
        <v>25.707050522476528</v>
      </c>
      <c r="E25" s="5">
        <f>100*SQRT(EXP(parametri!$B25+parametri!$C25*LN(errori!E$2)))</f>
        <v>20.548693705450635</v>
      </c>
      <c r="F25" s="5">
        <f>100*SQRT(EXP(parametri!$B25+parametri!$C25*LN(errori!F$2)))</f>
        <v>17.52957760594288</v>
      </c>
      <c r="G25" s="5">
        <f>100*SQRT(EXP(parametri!$B25+parametri!$C25*LN(errori!G$2)))</f>
        <v>10.56720641283203</v>
      </c>
      <c r="H25" s="5">
        <f>100*SQRT(EXP(parametri!$B25+parametri!$C25*LN(errori!H$2)))</f>
        <v>7.2057533294142804</v>
      </c>
      <c r="I25" s="5">
        <f>100*SQRT(EXP(parametri!$B25+parametri!$C25*LN(errori!I$2)))</f>
        <v>5.7598524557962678</v>
      </c>
      <c r="J25" s="5">
        <f>100*SQRT(EXP(parametri!$B25+parametri!$C25*LN(errori!J$2)))</f>
        <v>4.9135863364335997</v>
      </c>
      <c r="K25" s="5">
        <f>100*SQRT(EXP(parametri!$B25+parametri!$C25*LN(errori!K$2)))</f>
        <v>2.9620155266469217</v>
      </c>
      <c r="L25" s="5">
        <f>100*SQRT(EXP(parametri!$B25+parametri!$C25*LN(errori!L$2)))</f>
        <v>2.0197914575601379</v>
      </c>
      <c r="M25" s="5">
        <f>100*SQRT(EXP(parametri!$B25+parametri!$C25*LN(errori!M$2)))</f>
        <v>1.6145016704269741</v>
      </c>
      <c r="N25" s="5">
        <f>100*SQRT(EXP(parametri!$B25+parametri!$C25*LN(errori!N$2)))</f>
        <v>1.3772910693182867</v>
      </c>
      <c r="O25" s="5">
        <f>100*SQRT(EXP(parametri!$B25+parametri!$C25*LN(errori!O$2)))</f>
        <v>0.83026067981822538</v>
      </c>
      <c r="P25" s="4"/>
      <c r="Q25" s="4"/>
      <c r="R25" s="4"/>
      <c r="S25" s="4"/>
    </row>
    <row r="26" spans="1:19" x14ac:dyDescent="0.2">
      <c r="A26" s="1" t="s">
        <v>15</v>
      </c>
      <c r="B26" s="5">
        <f>100*SQRT(EXP(parametri!$B26+parametri!$C26*LN(errori!B$2)))</f>
        <v>48.232270443569661</v>
      </c>
      <c r="C26" s="5">
        <f>100*SQRT(EXP(parametri!$B26+parametri!$C26*LN(errori!C$2)))</f>
        <v>28.537150527620142</v>
      </c>
      <c r="D26" s="5">
        <f>100*SQRT(EXP(parametri!$B26+parametri!$C26*LN(errori!D$2)))</f>
        <v>19.186263780529828</v>
      </c>
      <c r="E26" s="5">
        <f>100*SQRT(EXP(parametri!$B26+parametri!$C26*LN(errori!E$2)))</f>
        <v>15.210064739535053</v>
      </c>
      <c r="F26" s="5">
        <f>100*SQRT(EXP(parametri!$B26+parametri!$C26*LN(errori!F$2)))</f>
        <v>12.899420967057903</v>
      </c>
      <c r="G26" s="5">
        <f>100*SQRT(EXP(parametri!$B26+parametri!$C26*LN(errori!G$2)))</f>
        <v>7.6320835505090265</v>
      </c>
      <c r="H26" s="5">
        <f>100*SQRT(EXP(parametri!$B26+parametri!$C26*LN(errori!H$2)))</f>
        <v>5.1312470056666379</v>
      </c>
      <c r="I26" s="5">
        <f>100*SQRT(EXP(parametri!$B26+parametri!$C26*LN(errori!I$2)))</f>
        <v>4.0678372841895589</v>
      </c>
      <c r="J26" s="5">
        <f>100*SQRT(EXP(parametri!$B26+parametri!$C26*LN(errori!J$2)))</f>
        <v>3.4498699678683078</v>
      </c>
      <c r="K26" s="5">
        <f>100*SQRT(EXP(parametri!$B26+parametri!$C26*LN(errori!K$2)))</f>
        <v>2.0411533122612782</v>
      </c>
      <c r="L26" s="5">
        <f>100*SQRT(EXP(parametri!$B26+parametri!$C26*LN(errori!L$2)))</f>
        <v>1.3723201210171081</v>
      </c>
      <c r="M26" s="5">
        <f>100*SQRT(EXP(parametri!$B26+parametri!$C26*LN(errori!M$2)))</f>
        <v>1.0879178000887657</v>
      </c>
      <c r="N26" s="5">
        <f>100*SQRT(EXP(parametri!$B26+parametri!$C26*LN(errori!N$2)))</f>
        <v>0.922646281999291</v>
      </c>
      <c r="O26" s="5">
        <f>100*SQRT(EXP(parametri!$B26+parametri!$C26*LN(errori!O$2)))</f>
        <v>0.54589376761701069</v>
      </c>
      <c r="P26" s="4"/>
      <c r="Q26" s="4"/>
      <c r="R26" s="4"/>
      <c r="S26" s="4"/>
    </row>
    <row r="27" spans="1:19" x14ac:dyDescent="0.2">
      <c r="A27" s="1" t="s">
        <v>16</v>
      </c>
      <c r="B27" s="5">
        <f>100*SQRT(EXP(parametri!$B27+parametri!$C27*LN(errori!B$2)))</f>
        <v>53.389768017378778</v>
      </c>
      <c r="C27" s="5">
        <f>100*SQRT(EXP(parametri!$B27+parametri!$C27*LN(errori!C$2)))</f>
        <v>32.465779915572973</v>
      </c>
      <c r="D27" s="5">
        <f>100*SQRT(EXP(parametri!$B27+parametri!$C27*LN(errori!D$2)))</f>
        <v>22.284546197476452</v>
      </c>
      <c r="E27" s="5">
        <f>100*SQRT(EXP(parametri!$B27+parametri!$C27*LN(errori!E$2)))</f>
        <v>17.881667946945186</v>
      </c>
      <c r="F27" s="5">
        <f>100*SQRT(EXP(parametri!$B27+parametri!$C27*LN(errori!F$2)))</f>
        <v>15.296136440241689</v>
      </c>
      <c r="G27" s="5">
        <f>100*SQRT(EXP(parametri!$B27+parametri!$C27*LN(errori!G$2)))</f>
        <v>9.3014264281091297</v>
      </c>
      <c r="H27" s="5">
        <f>100*SQRT(EXP(parametri!$B27+parametri!$C27*LN(errori!H$2)))</f>
        <v>6.3845090886050411</v>
      </c>
      <c r="I27" s="5">
        <f>100*SQRT(EXP(parametri!$B27+parametri!$C27*LN(errori!I$2)))</f>
        <v>5.1230871167399963</v>
      </c>
      <c r="J27" s="5">
        <f>100*SQRT(EXP(parametri!$B27+parametri!$C27*LN(errori!J$2)))</f>
        <v>4.3823338944333035</v>
      </c>
      <c r="K27" s="5">
        <f>100*SQRT(EXP(parametri!$B27+parametri!$C27*LN(errori!K$2)))</f>
        <v>2.6648530798432302</v>
      </c>
      <c r="L27" s="5">
        <f>100*SQRT(EXP(parametri!$B27+parametri!$C27*LN(errori!L$2)))</f>
        <v>1.8291580156609299</v>
      </c>
      <c r="M27" s="5">
        <f>100*SQRT(EXP(parametri!$B27+parametri!$C27*LN(errori!M$2)))</f>
        <v>1.4677613790603397</v>
      </c>
      <c r="N27" s="5">
        <f>100*SQRT(EXP(parametri!$B27+parametri!$C27*LN(errori!N$2)))</f>
        <v>1.2555360261937818</v>
      </c>
      <c r="O27" s="5">
        <f>100*SQRT(EXP(parametri!$B27+parametri!$C27*LN(errori!O$2)))</f>
        <v>0.76347880532487022</v>
      </c>
      <c r="P27" s="4"/>
      <c r="Q27" s="4"/>
      <c r="R27" s="4"/>
      <c r="S27" s="4"/>
    </row>
    <row r="28" spans="1:19" x14ac:dyDescent="0.2">
      <c r="A28" s="1" t="s">
        <v>17</v>
      </c>
      <c r="B28" s="5">
        <f>100*SQRT(EXP(parametri!$B28+parametri!$C28*LN(errori!B$2)))</f>
        <v>85.796023468303773</v>
      </c>
      <c r="C28" s="5">
        <f>100*SQRT(EXP(parametri!$B28+parametri!$C28*LN(errori!C$2)))</f>
        <v>51.29433603470315</v>
      </c>
      <c r="D28" s="5">
        <f>100*SQRT(EXP(parametri!$B28+parametri!$C28*LN(errori!D$2)))</f>
        <v>34.759661696575648</v>
      </c>
      <c r="E28" s="5">
        <f>100*SQRT(EXP(parametri!$B28+parametri!$C28*LN(errori!E$2)))</f>
        <v>27.68346599262258</v>
      </c>
      <c r="F28" s="5">
        <f>100*SQRT(EXP(parametri!$B28+parametri!$C28*LN(errori!F$2)))</f>
        <v>23.554921939977145</v>
      </c>
      <c r="G28" s="5">
        <f>100*SQRT(EXP(parametri!$B28+parametri!$C28*LN(errori!G$2)))</f>
        <v>14.082634980241895</v>
      </c>
      <c r="H28" s="5">
        <f>100*SQRT(EXP(parametri!$B28+parametri!$C28*LN(errori!H$2)))</f>
        <v>9.5431126621542486</v>
      </c>
      <c r="I28" s="5">
        <f>100*SQRT(EXP(parametri!$B28+parametri!$C28*LN(errori!I$2)))</f>
        <v>7.6003741679839028</v>
      </c>
      <c r="J28" s="5">
        <f>100*SQRT(EXP(parametri!$B28+parametri!$C28*LN(errori!J$2)))</f>
        <v>6.4669005062151026</v>
      </c>
      <c r="K28" s="5">
        <f>100*SQRT(EXP(parametri!$B28+parametri!$C28*LN(errori!K$2)))</f>
        <v>3.8663256670787001</v>
      </c>
      <c r="L28" s="5">
        <f>100*SQRT(EXP(parametri!$B28+parametri!$C28*LN(errori!L$2)))</f>
        <v>2.6200197250924537</v>
      </c>
      <c r="M28" s="5">
        <f>100*SQRT(EXP(parametri!$B28+parametri!$C28*LN(errori!M$2)))</f>
        <v>2.0866493924117395</v>
      </c>
      <c r="N28" s="5">
        <f>100*SQRT(EXP(parametri!$B28+parametri!$C28*LN(errori!N$2)))</f>
        <v>1.7754591700135238</v>
      </c>
      <c r="O28" s="5">
        <f>100*SQRT(EXP(parametri!$B28+parametri!$C28*LN(errori!O$2)))</f>
        <v>1.0614827541070575</v>
      </c>
      <c r="P28" s="4"/>
      <c r="Q28" s="4"/>
      <c r="R28" s="4"/>
      <c r="S28" s="4"/>
    </row>
    <row r="29" spans="1:19" x14ac:dyDescent="0.2">
      <c r="A29" s="1" t="s">
        <v>18</v>
      </c>
      <c r="B29" s="5">
        <f>100*SQRT(EXP(parametri!$B29+parametri!$C29*LN(errori!B$2)))</f>
        <v>56.728491914399548</v>
      </c>
      <c r="C29" s="5">
        <f>100*SQRT(EXP(parametri!$B29+parametri!$C29*LN(errori!C$2)))</f>
        <v>34.807342800052368</v>
      </c>
      <c r="D29" s="5">
        <f>100*SQRT(EXP(parametri!$B29+parametri!$C29*LN(errori!D$2)))</f>
        <v>24.054727523985424</v>
      </c>
      <c r="E29" s="5">
        <f>100*SQRT(EXP(parametri!$B29+parametri!$C29*LN(errori!E$2)))</f>
        <v>19.378995357956608</v>
      </c>
      <c r="F29" s="5">
        <f>100*SQRT(EXP(parametri!$B29+parametri!$C29*LN(errori!F$2)))</f>
        <v>16.623788824589962</v>
      </c>
      <c r="G29" s="5">
        <f>100*SQRT(EXP(parametri!$B29+parametri!$C29*LN(errori!G$2)))</f>
        <v>10.199987638069182</v>
      </c>
      <c r="H29" s="5">
        <f>100*SQRT(EXP(parametri!$B29+parametri!$C29*LN(errori!H$2)))</f>
        <v>7.0490276948519277</v>
      </c>
      <c r="I29" s="5">
        <f>100*SQRT(EXP(parametri!$B29+parametri!$C29*LN(errori!I$2)))</f>
        <v>5.6788452432243748</v>
      </c>
      <c r="J29" s="5">
        <f>100*SQRT(EXP(parametri!$B29+parametri!$C29*LN(errori!J$2)))</f>
        <v>4.8714560454305955</v>
      </c>
      <c r="K29" s="5">
        <f>100*SQRT(EXP(parametri!$B29+parametri!$C29*LN(errori!K$2)))</f>
        <v>2.9890172431262854</v>
      </c>
      <c r="L29" s="5">
        <f>100*SQRT(EXP(parametri!$B29+parametri!$C29*LN(errori!L$2)))</f>
        <v>2.0656559669297359</v>
      </c>
      <c r="M29" s="5">
        <f>100*SQRT(EXP(parametri!$B29+parametri!$C29*LN(errori!M$2)))</f>
        <v>1.6641359730369714</v>
      </c>
      <c r="N29" s="5">
        <f>100*SQRT(EXP(parametri!$B29+parametri!$C29*LN(errori!N$2)))</f>
        <v>1.427537624122079</v>
      </c>
      <c r="O29" s="5">
        <f>100*SQRT(EXP(parametri!$B29+parametri!$C29*LN(errori!O$2)))</f>
        <v>0.8759053830968635</v>
      </c>
      <c r="P29" s="4"/>
      <c r="Q29" s="4"/>
      <c r="R29" s="4"/>
      <c r="S29" s="4"/>
    </row>
    <row r="30" spans="1:19" x14ac:dyDescent="0.2">
      <c r="A30" s="1" t="s">
        <v>19</v>
      </c>
      <c r="B30" s="5">
        <f>100*SQRT(EXP(parametri!$B30+parametri!$C30*LN(errori!B$2)))</f>
        <v>34.507804773396643</v>
      </c>
      <c r="C30" s="5">
        <f>100*SQRT(EXP(parametri!$B30+parametri!$C30*LN(errori!C$2)))</f>
        <v>21.849302536896083</v>
      </c>
      <c r="D30" s="5">
        <f>100*SQRT(EXP(parametri!$B30+parametri!$C30*LN(errori!D$2)))</f>
        <v>15.462988762774604</v>
      </c>
      <c r="E30" s="5">
        <f>100*SQRT(EXP(parametri!$B30+parametri!$C30*LN(errori!E$2)))</f>
        <v>12.631785720373701</v>
      </c>
      <c r="F30" s="5">
        <f>100*SQRT(EXP(parametri!$B30+parametri!$C30*LN(errori!F$2)))</f>
        <v>10.943325127835449</v>
      </c>
      <c r="G30" s="5">
        <f>100*SQRT(EXP(parametri!$B30+parametri!$C30*LN(errori!G$2)))</f>
        <v>6.9289838356228319</v>
      </c>
      <c r="H30" s="5">
        <f>100*SQRT(EXP(parametri!$B30+parametri!$C30*LN(errori!H$2)))</f>
        <v>4.903717132698163</v>
      </c>
      <c r="I30" s="5">
        <f>100*SQRT(EXP(parametri!$B30+parametri!$C30*LN(errori!I$2)))</f>
        <v>4.0058687879725152</v>
      </c>
      <c r="J30" s="5">
        <f>100*SQRT(EXP(parametri!$B30+parametri!$C30*LN(errori!J$2)))</f>
        <v>3.4704138857838749</v>
      </c>
      <c r="K30" s="5">
        <f>100*SQRT(EXP(parametri!$B30+parametri!$C30*LN(errori!K$2)))</f>
        <v>2.1973615365180867</v>
      </c>
      <c r="L30" s="5">
        <f>100*SQRT(EXP(parametri!$B30+parametri!$C30*LN(errori!L$2)))</f>
        <v>1.5550966301810027</v>
      </c>
      <c r="M30" s="5">
        <f>100*SQRT(EXP(parametri!$B30+parametri!$C30*LN(errori!M$2)))</f>
        <v>1.2703654971418912</v>
      </c>
      <c r="N30" s="5">
        <f>100*SQRT(EXP(parametri!$B30+parametri!$C30*LN(errori!N$2)))</f>
        <v>1.1005587787944808</v>
      </c>
      <c r="O30" s="5">
        <f>100*SQRT(EXP(parametri!$B30+parametri!$C30*LN(errori!O$2)))</f>
        <v>0.69684066765254826</v>
      </c>
      <c r="P30" s="4"/>
      <c r="Q30" s="4"/>
      <c r="R30" s="4"/>
      <c r="S30" s="4"/>
    </row>
    <row r="31" spans="1:19" x14ac:dyDescent="0.2">
      <c r="A31" s="1" t="s">
        <v>20</v>
      </c>
      <c r="B31" s="5">
        <f>100*SQRT(EXP(parametri!$B31+parametri!$C31*LN(errori!B$2)))</f>
        <v>72.744871246796222</v>
      </c>
      <c r="C31" s="5">
        <f>100*SQRT(EXP(parametri!$B31+parametri!$C31*LN(errori!C$2)))</f>
        <v>45.309378614460385</v>
      </c>
      <c r="D31" s="5">
        <f>100*SQRT(EXP(parametri!$B31+parametri!$C31*LN(errori!D$2)))</f>
        <v>31.669916101784995</v>
      </c>
      <c r="E31" s="5">
        <f>100*SQRT(EXP(parametri!$B31+parametri!$C31*LN(errori!E$2)))</f>
        <v>25.683910475254397</v>
      </c>
      <c r="F31" s="5">
        <f>100*SQRT(EXP(parametri!$B31+parametri!$C31*LN(errori!F$2)))</f>
        <v>22.136335049494608</v>
      </c>
      <c r="G31" s="5">
        <f>100*SQRT(EXP(parametri!$B31+parametri!$C31*LN(errori!G$2)))</f>
        <v>13.787687966225858</v>
      </c>
      <c r="H31" s="5">
        <f>100*SQRT(EXP(parametri!$B31+parametri!$C31*LN(errori!H$2)))</f>
        <v>9.6371862621087931</v>
      </c>
      <c r="I31" s="5">
        <f>100*SQRT(EXP(parametri!$B31+parametri!$C31*LN(errori!I$2)))</f>
        <v>7.8156389298234705</v>
      </c>
      <c r="J31" s="5">
        <f>100*SQRT(EXP(parametri!$B31+parametri!$C31*LN(errori!J$2)))</f>
        <v>6.7361082784934512</v>
      </c>
      <c r="K31" s="5">
        <f>100*SQRT(EXP(parametri!$B31+parametri!$C31*LN(errori!K$2)))</f>
        <v>4.1956068537505669</v>
      </c>
      <c r="L31" s="5">
        <f>100*SQRT(EXP(parametri!$B31+parametri!$C31*LN(errori!L$2)))</f>
        <v>2.9326051496973764</v>
      </c>
      <c r="M31" s="5">
        <f>100*SQRT(EXP(parametri!$B31+parametri!$C31*LN(errori!M$2)))</f>
        <v>2.3783065254111011</v>
      </c>
      <c r="N31" s="5">
        <f>100*SQRT(EXP(parametri!$B31+parametri!$C31*LN(errori!N$2)))</f>
        <v>2.0498042985947635</v>
      </c>
      <c r="O31" s="5">
        <f>100*SQRT(EXP(parametri!$B31+parametri!$C31*LN(errori!O$2)))</f>
        <v>1.2767272449419431</v>
      </c>
      <c r="P31" s="4"/>
      <c r="Q31" s="4"/>
      <c r="R31" s="4"/>
      <c r="S31" s="4"/>
    </row>
    <row r="32" spans="1:19" x14ac:dyDescent="0.2">
      <c r="A32" s="1" t="s">
        <v>21</v>
      </c>
      <c r="B32" s="5">
        <f>100*SQRT(EXP(parametri!$B32+parametri!$C32*LN(errori!B$2)))</f>
        <v>72.044103076550982</v>
      </c>
      <c r="C32" s="5">
        <f>100*SQRT(EXP(parametri!$B32+parametri!$C32*LN(errori!C$2)))</f>
        <v>43.670988067277378</v>
      </c>
      <c r="D32" s="5">
        <f>100*SQRT(EXP(parametri!$B32+parametri!$C32*LN(errori!D$2)))</f>
        <v>29.904198441774561</v>
      </c>
      <c r="E32" s="5">
        <f>100*SQRT(EXP(parametri!$B32+parametri!$C32*LN(errori!E$2)))</f>
        <v>23.962312889064584</v>
      </c>
      <c r="F32" s="5">
        <f>100*SQRT(EXP(parametri!$B32+parametri!$C32*LN(errori!F$2)))</f>
        <v>20.477234979601999</v>
      </c>
      <c r="G32" s="5">
        <f>100*SQRT(EXP(parametri!$B32+parametri!$C32*LN(errori!G$2)))</f>
        <v>12.412689536780405</v>
      </c>
      <c r="H32" s="5">
        <f>100*SQRT(EXP(parametri!$B32+parametri!$C32*LN(errori!H$2)))</f>
        <v>8.4997282528204074</v>
      </c>
      <c r="I32" s="5">
        <f>100*SQRT(EXP(parametri!$B32+parametri!$C32*LN(errori!I$2)))</f>
        <v>6.8108546116917275</v>
      </c>
      <c r="J32" s="5">
        <f>100*SQRT(EXP(parametri!$B32+parametri!$C32*LN(errori!J$2)))</f>
        <v>5.8202841662736375</v>
      </c>
      <c r="K32" s="5">
        <f>100*SQRT(EXP(parametri!$B32+parametri!$C32*LN(errori!K$2)))</f>
        <v>3.5280827926113729</v>
      </c>
      <c r="L32" s="5">
        <f>100*SQRT(EXP(parametri!$B32+parametri!$C32*LN(errori!L$2)))</f>
        <v>2.4158942267742085</v>
      </c>
      <c r="M32" s="5">
        <f>100*SQRT(EXP(parametri!$B32+parametri!$C32*LN(errori!M$2)))</f>
        <v>1.9358624001096274</v>
      </c>
      <c r="N32" s="5">
        <f>100*SQRT(EXP(parametri!$B32+parametri!$C32*LN(errori!N$2)))</f>
        <v>1.654310643498512</v>
      </c>
      <c r="O32" s="5">
        <f>100*SQRT(EXP(parametri!$B32+parametri!$C32*LN(errori!O$2)))</f>
        <v>1.0027938066635183</v>
      </c>
      <c r="P32" s="4"/>
      <c r="Q32" s="4"/>
      <c r="R32" s="4"/>
      <c r="S32" s="4"/>
    </row>
    <row r="33" spans="1:19" x14ac:dyDescent="0.2">
      <c r="A33" s="1" t="s">
        <v>22</v>
      </c>
      <c r="B33" s="5">
        <f>100*SQRT(EXP(parametri!$B33+parametri!$C33*LN(errori!B$2)))</f>
        <v>38.241760469954031</v>
      </c>
      <c r="C33" s="5">
        <f>100*SQRT(EXP(parametri!$B33+parametri!$C33*LN(errori!C$2)))</f>
        <v>23.085363957823855</v>
      </c>
      <c r="D33" s="5">
        <f>100*SQRT(EXP(parametri!$B33+parametri!$C33*LN(errori!D$2)))</f>
        <v>15.758593629771234</v>
      </c>
      <c r="E33" s="5">
        <f>100*SQRT(EXP(parametri!$B33+parametri!$C33*LN(errori!E$2)))</f>
        <v>12.604319457559646</v>
      </c>
      <c r="F33" s="5">
        <f>100*SQRT(EXP(parametri!$B33+parametri!$C33*LN(errori!F$2)))</f>
        <v>10.757173837153386</v>
      </c>
      <c r="G33" s="5">
        <f>100*SQRT(EXP(parametri!$B33+parametri!$C33*LN(errori!G$2)))</f>
        <v>6.4937719952348552</v>
      </c>
      <c r="H33" s="5">
        <f>100*SQRT(EXP(parametri!$B33+parametri!$C33*LN(errori!H$2)))</f>
        <v>4.4327962160030525</v>
      </c>
      <c r="I33" s="5">
        <f>100*SQRT(EXP(parametri!$B33+parametri!$C33*LN(errori!I$2)))</f>
        <v>3.5455181413657102</v>
      </c>
      <c r="J33" s="5">
        <f>100*SQRT(EXP(parametri!$B33+parametri!$C33*LN(errori!J$2)))</f>
        <v>3.0259273511650799</v>
      </c>
      <c r="K33" s="5">
        <f>100*SQRT(EXP(parametri!$B33+parametri!$C33*LN(errori!K$2)))</f>
        <v>1.826658431859159</v>
      </c>
      <c r="L33" s="5">
        <f>100*SQRT(EXP(parametri!$B33+parametri!$C33*LN(errori!L$2)))</f>
        <v>1.2469185229504665</v>
      </c>
      <c r="M33" s="5">
        <f>100*SQRT(EXP(parametri!$B33+parametri!$C33*LN(errori!M$2)))</f>
        <v>0.99733261546412744</v>
      </c>
      <c r="N33" s="5">
        <f>100*SQRT(EXP(parametri!$B33+parametri!$C33*LN(errori!N$2)))</f>
        <v>0.85117489715606198</v>
      </c>
      <c r="O33" s="5">
        <f>100*SQRT(EXP(parametri!$B33+parametri!$C33*LN(errori!O$2)))</f>
        <v>0.51382786909220446</v>
      </c>
      <c r="P33" s="4"/>
      <c r="Q33" s="4"/>
      <c r="R33" s="4"/>
      <c r="S33" s="4"/>
    </row>
    <row r="34" spans="1:19" x14ac:dyDescent="0.2">
      <c r="A34" s="1" t="s">
        <v>23</v>
      </c>
      <c r="B34" s="5">
        <f>100*SQRT(EXP(parametri!$B34+parametri!$C34*LN(errori!B$2)))</f>
        <v>58.336796463963978</v>
      </c>
      <c r="C34" s="5">
        <f>100*SQRT(EXP(parametri!$B34+parametri!$C34*LN(errori!C$2)))</f>
        <v>36.24438433428891</v>
      </c>
      <c r="D34" s="5">
        <f>100*SQRT(EXP(parametri!$B34+parametri!$C34*LN(errori!D$2)))</f>
        <v>25.285806733995358</v>
      </c>
      <c r="E34" s="5">
        <f>100*SQRT(EXP(parametri!$B34+parametri!$C34*LN(errori!E$2)))</f>
        <v>20.483765187718557</v>
      </c>
      <c r="F34" s="5">
        <f>100*SQRT(EXP(parametri!$B34+parametri!$C34*LN(errori!F$2)))</f>
        <v>17.640581677203144</v>
      </c>
      <c r="G34" s="5">
        <f>100*SQRT(EXP(parametri!$B34+parametri!$C34*LN(errori!G$2)))</f>
        <v>10.96001256400703</v>
      </c>
      <c r="H34" s="5">
        <f>100*SQRT(EXP(parametri!$B34+parametri!$C34*LN(errori!H$2)))</f>
        <v>7.646226155743034</v>
      </c>
      <c r="I34" s="5">
        <f>100*SQRT(EXP(parametri!$B34+parametri!$C34*LN(errori!I$2)))</f>
        <v>6.1941271162157747</v>
      </c>
      <c r="J34" s="5">
        <f>100*SQRT(EXP(parametri!$B34+parametri!$C34*LN(errori!J$2)))</f>
        <v>5.3343711134756093</v>
      </c>
      <c r="K34" s="5">
        <f>100*SQRT(EXP(parametri!$B34+parametri!$C34*LN(errori!K$2)))</f>
        <v>3.31422032983882</v>
      </c>
      <c r="L34" s="5">
        <f>100*SQRT(EXP(parametri!$B34+parametri!$C34*LN(errori!L$2)))</f>
        <v>2.3121577666005892</v>
      </c>
      <c r="M34" s="5">
        <f>100*SQRT(EXP(parametri!$B34+parametri!$C34*LN(errori!M$2)))</f>
        <v>1.8730546059395063</v>
      </c>
      <c r="N34" s="5">
        <f>100*SQRT(EXP(parametri!$B34+parametri!$C34*LN(errori!N$2)))</f>
        <v>1.6130712522397146</v>
      </c>
      <c r="O34" s="5">
        <f>100*SQRT(EXP(parametri!$B34+parametri!$C34*LN(errori!O$2)))</f>
        <v>1.0021937776594216</v>
      </c>
      <c r="P34" s="4"/>
      <c r="Q34" s="4"/>
      <c r="R34" s="4"/>
      <c r="S34" s="4"/>
    </row>
    <row r="35" spans="1:19" x14ac:dyDescent="0.2">
      <c r="A35" s="1" t="s">
        <v>24</v>
      </c>
      <c r="B35" s="5">
        <f>100*SQRT(EXP(parametri!$B35+parametri!$C35*LN(errori!B$2)))</f>
        <v>61.556317062506253</v>
      </c>
      <c r="C35" s="5">
        <f>100*SQRT(EXP(parametri!$B35+parametri!$C35*LN(errori!C$2)))</f>
        <v>37.938796557535056</v>
      </c>
      <c r="D35" s="5">
        <f>100*SQRT(EXP(parametri!$B35+parametri!$C35*LN(errori!D$2)))</f>
        <v>26.307625556807722</v>
      </c>
      <c r="E35" s="5">
        <f>100*SQRT(EXP(parametri!$B35+parametri!$C35*LN(errori!E$2)))</f>
        <v>21.235940675156339</v>
      </c>
      <c r="F35" s="5">
        <f>100*SQRT(EXP(parametri!$B35+parametri!$C35*LN(errori!F$2)))</f>
        <v>18.242306694879755</v>
      </c>
      <c r="G35" s="5">
        <f>100*SQRT(EXP(parametri!$B35+parametri!$C35*LN(errori!G$2)))</f>
        <v>11.243219144095832</v>
      </c>
      <c r="H35" s="5">
        <f>100*SQRT(EXP(parametri!$B35+parametri!$C35*LN(errori!H$2)))</f>
        <v>7.7963042092662276</v>
      </c>
      <c r="I35" s="5">
        <f>100*SQRT(EXP(parametri!$B35+parametri!$C35*LN(errori!I$2)))</f>
        <v>6.2933028036278316</v>
      </c>
      <c r="J35" s="5">
        <f>100*SQRT(EXP(parametri!$B35+parametri!$C35*LN(errori!J$2)))</f>
        <v>5.4061348929003996</v>
      </c>
      <c r="K35" s="5">
        <f>100*SQRT(EXP(parametri!$B35+parametri!$C35*LN(errori!K$2)))</f>
        <v>3.3319448214563017</v>
      </c>
      <c r="L35" s="5">
        <f>100*SQRT(EXP(parametri!$B35+parametri!$C35*LN(errori!L$2)))</f>
        <v>2.3104464214062608</v>
      </c>
      <c r="M35" s="5">
        <f>100*SQRT(EXP(parametri!$B35+parametri!$C35*LN(errori!M$2)))</f>
        <v>1.8650297052526645</v>
      </c>
      <c r="N35" s="5">
        <f>100*SQRT(EXP(parametri!$B35+parametri!$C35*LN(errori!N$2)))</f>
        <v>1.6021161670545987</v>
      </c>
      <c r="O35" s="5">
        <f>100*SQRT(EXP(parametri!$B35+parametri!$C35*LN(errori!O$2)))</f>
        <v>0.98742683487223393</v>
      </c>
      <c r="P35" s="4"/>
      <c r="Q35" s="4"/>
      <c r="R35" s="4"/>
      <c r="S35" s="4"/>
    </row>
    <row r="36" spans="1:19" x14ac:dyDescent="0.2">
      <c r="A36" s="1" t="s">
        <v>25</v>
      </c>
      <c r="B36" s="5">
        <f>100*SQRT(EXP(parametri!$B36+parametri!$C36*LN(errori!B$2)))</f>
        <v>58.209518286717312</v>
      </c>
      <c r="C36" s="5">
        <f>100*SQRT(EXP(parametri!$B36+parametri!$C36*LN(errori!C$2)))</f>
        <v>35.748186462834994</v>
      </c>
      <c r="D36" s="5">
        <f>100*SQRT(EXP(parametri!$B36+parametri!$C36*LN(errori!D$2)))</f>
        <v>24.721732048281556</v>
      </c>
      <c r="E36" s="5">
        <f>100*SQRT(EXP(parametri!$B36+parametri!$C36*LN(errori!E$2)))</f>
        <v>19.924271744725438</v>
      </c>
      <c r="F36" s="5">
        <f>100*SQRT(EXP(parametri!$B36+parametri!$C36*LN(errori!F$2)))</f>
        <v>17.09636476531244</v>
      </c>
      <c r="G36" s="5">
        <f>100*SQRT(EXP(parametri!$B36+parametri!$C36*LN(errori!G$2)))</f>
        <v>10.499383149963146</v>
      </c>
      <c r="H36" s="5">
        <f>100*SQRT(EXP(parametri!$B36+parametri!$C36*LN(errori!H$2)))</f>
        <v>7.2608700633102536</v>
      </c>
      <c r="I36" s="5">
        <f>100*SQRT(EXP(parametri!$B36+parametri!$C36*LN(errori!I$2)))</f>
        <v>5.8518370784862288</v>
      </c>
      <c r="J36" s="5">
        <f>100*SQRT(EXP(parametri!$B36+parametri!$C36*LN(errori!J$2)))</f>
        <v>5.0212696615857917</v>
      </c>
      <c r="K36" s="5">
        <f>100*SQRT(EXP(parametri!$B36+parametri!$C36*LN(errori!K$2)))</f>
        <v>3.0837101804964635</v>
      </c>
      <c r="L36" s="5">
        <f>100*SQRT(EXP(parametri!$B36+parametri!$C36*LN(errori!L$2)))</f>
        <v>2.1325461328240416</v>
      </c>
      <c r="M36" s="5">
        <f>100*SQRT(EXP(parametri!$B36+parametri!$C36*LN(errori!M$2)))</f>
        <v>1.7187075960360569</v>
      </c>
      <c r="N36" s="5">
        <f>100*SQRT(EXP(parametri!$B36+parametri!$C36*LN(errori!N$2)))</f>
        <v>1.4747666746978825</v>
      </c>
      <c r="O36" s="5">
        <f>100*SQRT(EXP(parametri!$B36+parametri!$C36*LN(errori!O$2)))</f>
        <v>0.90569782447942238</v>
      </c>
      <c r="P36" s="4"/>
      <c r="Q36" s="4"/>
      <c r="R36" s="4"/>
      <c r="S36" s="4"/>
    </row>
    <row r="37" spans="1:19" x14ac:dyDescent="0.2">
      <c r="B37" s="3"/>
    </row>
    <row r="38" spans="1:19" x14ac:dyDescent="0.2">
      <c r="A38" s="15" t="s">
        <v>54</v>
      </c>
    </row>
    <row r="39" spans="1:19" x14ac:dyDescent="0.2">
      <c r="A39" s="15" t="s">
        <v>60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95" zoomScaleNormal="95" workbookViewId="0">
      <selection activeCell="L27" sqref="L27"/>
    </sheetView>
  </sheetViews>
  <sheetFormatPr defaultRowHeight="12.75" x14ac:dyDescent="0.2"/>
  <cols>
    <col min="1" max="1" width="23.5703125" style="1" customWidth="1"/>
    <col min="2" max="3" width="9.140625" style="4"/>
    <col min="4" max="4" width="3.140625" style="4" customWidth="1"/>
    <col min="5" max="6" width="11.140625" style="4" customWidth="1"/>
    <col min="7" max="16384" width="9.140625" style="1"/>
  </cols>
  <sheetData>
    <row r="1" spans="1:12" ht="12.75" customHeight="1" x14ac:dyDescent="0.2">
      <c r="B1" s="21" t="s">
        <v>29</v>
      </c>
      <c r="C1" s="21"/>
      <c r="D1" s="9"/>
      <c r="E1" s="22" t="s">
        <v>49</v>
      </c>
      <c r="F1" s="23" t="s">
        <v>50</v>
      </c>
    </row>
    <row r="2" spans="1:12" ht="12.75" customHeight="1" x14ac:dyDescent="0.2">
      <c r="A2" s="2"/>
      <c r="B2" s="11" t="s">
        <v>30</v>
      </c>
      <c r="C2" s="11" t="s">
        <v>39</v>
      </c>
      <c r="D2" s="10"/>
      <c r="E2" s="22"/>
      <c r="F2" s="23" t="s">
        <v>31</v>
      </c>
    </row>
    <row r="3" spans="1:12" x14ac:dyDescent="0.2">
      <c r="A3" s="2" t="s">
        <v>0</v>
      </c>
      <c r="B3" s="17">
        <v>6.4518690200000002</v>
      </c>
      <c r="C3" s="17">
        <v>-1.0409885299999999</v>
      </c>
      <c r="D3" s="18"/>
      <c r="E3" s="19">
        <v>50000</v>
      </c>
      <c r="F3" s="5">
        <f>100*SQRT(EXP(B3+C3*LN(E3)))</f>
        <v>9.0202509065739758</v>
      </c>
      <c r="H3" s="20"/>
      <c r="I3" s="20"/>
      <c r="J3" s="20"/>
    </row>
    <row r="4" spans="1:12" x14ac:dyDescent="0.2">
      <c r="A4" s="1" t="s">
        <v>1</v>
      </c>
      <c r="B4" s="17">
        <v>6.5908498199999999</v>
      </c>
      <c r="C4" s="17">
        <v>-1.0495225500000001</v>
      </c>
      <c r="D4" s="18"/>
      <c r="E4" s="19">
        <v>50000</v>
      </c>
      <c r="F4" s="5">
        <f t="shared" ref="F4:F10" si="0">100*SQRT(EXP(B4+C4*LN(E4)))</f>
        <v>9.2330962587106775</v>
      </c>
      <c r="H4" s="20"/>
      <c r="I4" s="20"/>
    </row>
    <row r="5" spans="1:12" x14ac:dyDescent="0.2">
      <c r="A5" s="1" t="s">
        <v>2</v>
      </c>
      <c r="B5" s="17">
        <v>7.0027630500000004</v>
      </c>
      <c r="C5" s="17">
        <v>-1.0786439000000001</v>
      </c>
      <c r="D5" s="18"/>
      <c r="E5" s="19">
        <v>50000</v>
      </c>
      <c r="F5" s="5">
        <f t="shared" si="0"/>
        <v>9.6910985416888522</v>
      </c>
      <c r="H5" s="20"/>
      <c r="I5" s="20"/>
    </row>
    <row r="6" spans="1:12" x14ac:dyDescent="0.2">
      <c r="A6" s="1" t="s">
        <v>3</v>
      </c>
      <c r="B6" s="17">
        <v>6.2491258500000004</v>
      </c>
      <c r="C6" s="17">
        <v>-1.0375425599999999</v>
      </c>
      <c r="D6" s="18"/>
      <c r="E6" s="19">
        <v>50000</v>
      </c>
      <c r="F6" s="5">
        <f t="shared" si="0"/>
        <v>8.3040461258987985</v>
      </c>
      <c r="H6" s="20"/>
      <c r="I6" s="20"/>
    </row>
    <row r="7" spans="1:12" x14ac:dyDescent="0.2">
      <c r="A7" s="1" t="s">
        <v>4</v>
      </c>
      <c r="B7" s="17">
        <v>6.6233303799999996</v>
      </c>
      <c r="C7" s="17">
        <v>-1.0691778999999999</v>
      </c>
      <c r="D7" s="18"/>
      <c r="E7" s="19">
        <v>50000</v>
      </c>
      <c r="F7" s="5">
        <f t="shared" si="0"/>
        <v>8.4376300017300068</v>
      </c>
      <c r="G7" s="20"/>
      <c r="H7" s="20"/>
      <c r="I7" s="20"/>
      <c r="J7" s="20"/>
      <c r="K7" s="20"/>
      <c r="L7" s="20"/>
    </row>
    <row r="8" spans="1:12" x14ac:dyDescent="0.2">
      <c r="A8" s="1" t="s">
        <v>5</v>
      </c>
      <c r="B8" s="17">
        <v>6.1794582599999996</v>
      </c>
      <c r="C8" s="17">
        <v>-1.02472736</v>
      </c>
      <c r="D8" s="18"/>
      <c r="E8" s="19">
        <v>50000</v>
      </c>
      <c r="F8" s="5">
        <f t="shared" si="0"/>
        <v>8.5954921514881217</v>
      </c>
      <c r="H8" s="20"/>
      <c r="I8" s="20"/>
    </row>
    <row r="9" spans="1:12" x14ac:dyDescent="0.2">
      <c r="A9" s="1" t="s">
        <v>6</v>
      </c>
      <c r="B9" s="17">
        <v>6.2209768299999997</v>
      </c>
      <c r="C9" s="17">
        <v>-1.0231424</v>
      </c>
      <c r="D9" s="18"/>
      <c r="E9" s="19">
        <v>50000</v>
      </c>
      <c r="F9" s="5">
        <f t="shared" si="0"/>
        <v>8.851364609511025</v>
      </c>
      <c r="H9" s="20"/>
      <c r="I9" s="20"/>
    </row>
    <row r="10" spans="1:12" x14ac:dyDescent="0.2">
      <c r="A10" s="1" t="s">
        <v>7</v>
      </c>
      <c r="B10" s="17">
        <v>6.2671719499999998</v>
      </c>
      <c r="C10" s="17">
        <v>-1.05011308</v>
      </c>
      <c r="D10" s="18"/>
      <c r="E10" s="19">
        <v>50000</v>
      </c>
      <c r="F10" s="5">
        <f t="shared" si="0"/>
        <v>7.8284208592678457</v>
      </c>
      <c r="H10" s="20"/>
      <c r="I10" s="20"/>
      <c r="J10" s="20"/>
    </row>
    <row r="11" spans="1:12" x14ac:dyDescent="0.2">
      <c r="E11" s="19"/>
      <c r="F11" s="5"/>
    </row>
    <row r="12" spans="1:12" ht="12.75" customHeight="1" x14ac:dyDescent="0.2">
      <c r="B12" s="21" t="s">
        <v>29</v>
      </c>
      <c r="C12" s="21"/>
      <c r="D12" s="9"/>
      <c r="E12" s="22" t="s">
        <v>49</v>
      </c>
      <c r="F12" s="23" t="s">
        <v>50</v>
      </c>
    </row>
    <row r="13" spans="1:12" ht="12.75" customHeight="1" x14ac:dyDescent="0.2">
      <c r="A13" s="7" t="s">
        <v>8</v>
      </c>
      <c r="B13" s="11" t="s">
        <v>30</v>
      </c>
      <c r="C13" s="11" t="s">
        <v>39</v>
      </c>
      <c r="D13" s="10"/>
      <c r="E13" s="22"/>
      <c r="F13" s="23" t="s">
        <v>31</v>
      </c>
    </row>
    <row r="14" spans="1:12" x14ac:dyDescent="0.2">
      <c r="A14" s="1" t="s">
        <v>9</v>
      </c>
      <c r="B14" s="17">
        <v>6.57686847</v>
      </c>
      <c r="C14" s="17">
        <v>-1.0644081700000001</v>
      </c>
      <c r="D14" s="18"/>
      <c r="E14" s="19">
        <v>50000</v>
      </c>
      <c r="F14" s="5">
        <f>100*SQRT(EXP(B14+C14*LN(E14)))</f>
        <v>8.4593659096460918</v>
      </c>
      <c r="H14" s="20"/>
      <c r="I14" s="20"/>
      <c r="J14" s="20"/>
    </row>
    <row r="15" spans="1:12" x14ac:dyDescent="0.2">
      <c r="A15" s="1" t="s">
        <v>10</v>
      </c>
      <c r="B15" s="17">
        <v>4.0274022</v>
      </c>
      <c r="C15" s="17">
        <v>-1.1154867100000001</v>
      </c>
      <c r="D15" s="18"/>
      <c r="E15" s="19">
        <v>50000</v>
      </c>
      <c r="F15" s="5">
        <f t="shared" ref="F15:F36" si="1">100*SQRT(EXP(B15+C15*LN(E15)))</f>
        <v>1.7935768123979665</v>
      </c>
      <c r="H15" s="20"/>
      <c r="I15" s="20"/>
      <c r="J15" s="20"/>
    </row>
    <row r="16" spans="1:12" ht="12.75" customHeight="1" x14ac:dyDescent="0.2">
      <c r="A16" s="15" t="s">
        <v>51</v>
      </c>
      <c r="B16" s="17">
        <v>6.2230237900000001</v>
      </c>
      <c r="C16" s="17">
        <v>-1.0351746399999999</v>
      </c>
      <c r="D16" s="16"/>
      <c r="E16" s="19">
        <v>50000</v>
      </c>
      <c r="F16" s="5">
        <f t="shared" si="1"/>
        <v>8.3020463762233696</v>
      </c>
      <c r="H16" s="20"/>
      <c r="I16" s="20"/>
      <c r="J16" s="20"/>
    </row>
    <row r="17" spans="1:10" x14ac:dyDescent="0.2">
      <c r="A17" s="1" t="s">
        <v>11</v>
      </c>
      <c r="B17" s="17">
        <v>7.2840959500000002</v>
      </c>
      <c r="C17" s="17">
        <v>-1.0934508199999999</v>
      </c>
      <c r="D17" s="18"/>
      <c r="E17" s="19">
        <v>50000</v>
      </c>
      <c r="F17" s="5">
        <f t="shared" si="1"/>
        <v>10.296154153287688</v>
      </c>
      <c r="H17" s="20"/>
      <c r="I17" s="20"/>
      <c r="J17" s="20"/>
    </row>
    <row r="18" spans="1:10" x14ac:dyDescent="0.2">
      <c r="A18" s="1" t="s">
        <v>26</v>
      </c>
      <c r="B18" s="17">
        <v>5.71140779</v>
      </c>
      <c r="C18" s="17">
        <v>-1.0908953800000001</v>
      </c>
      <c r="D18" s="18"/>
      <c r="E18" s="19">
        <v>50000</v>
      </c>
      <c r="F18" s="5">
        <f t="shared" si="1"/>
        <v>4.7552582674540513</v>
      </c>
      <c r="H18" s="20"/>
      <c r="I18" s="20"/>
      <c r="J18" s="20"/>
    </row>
    <row r="19" spans="1:10" x14ac:dyDescent="0.2">
      <c r="A19" s="15" t="s">
        <v>56</v>
      </c>
      <c r="B19" s="17">
        <v>6.0094763699999998</v>
      </c>
      <c r="C19" s="17">
        <v>-1.1396579</v>
      </c>
      <c r="D19" s="18"/>
      <c r="E19" s="19">
        <v>50000</v>
      </c>
      <c r="F19" s="5">
        <f t="shared" si="1"/>
        <v>4.2396701523038631</v>
      </c>
      <c r="H19" s="20"/>
      <c r="I19" s="20"/>
    </row>
    <row r="20" spans="1:10" x14ac:dyDescent="0.2">
      <c r="A20" s="15" t="s">
        <v>57</v>
      </c>
      <c r="B20" s="17">
        <v>5.64147702</v>
      </c>
      <c r="C20" s="17">
        <v>-1.08534945</v>
      </c>
      <c r="D20" s="18"/>
      <c r="E20" s="19">
        <v>50000</v>
      </c>
      <c r="F20" s="5">
        <f t="shared" si="1"/>
        <v>4.7317186664452002</v>
      </c>
      <c r="H20" s="20"/>
      <c r="I20" s="20"/>
    </row>
    <row r="21" spans="1:10" x14ac:dyDescent="0.2">
      <c r="A21" s="1" t="s">
        <v>12</v>
      </c>
      <c r="B21" s="17">
        <v>7.3712047299999996</v>
      </c>
      <c r="C21" s="17">
        <v>-1.11790188</v>
      </c>
      <c r="D21" s="18"/>
      <c r="E21" s="19">
        <v>50000</v>
      </c>
      <c r="F21" s="5">
        <f t="shared" si="1"/>
        <v>9.421999322063817</v>
      </c>
      <c r="H21" s="20"/>
      <c r="I21" s="20"/>
      <c r="J21" s="20"/>
    </row>
    <row r="22" spans="1:10" x14ac:dyDescent="0.2">
      <c r="A22" s="1" t="s">
        <v>27</v>
      </c>
      <c r="B22" s="17">
        <v>5.9220101400000003</v>
      </c>
      <c r="C22" s="17">
        <v>-1.09006395</v>
      </c>
      <c r="D22" s="18"/>
      <c r="E22" s="19">
        <v>50000</v>
      </c>
      <c r="F22" s="5">
        <f t="shared" si="1"/>
        <v>5.3071243164879842</v>
      </c>
      <c r="H22" s="20"/>
      <c r="I22" s="20"/>
      <c r="J22" s="20"/>
    </row>
    <row r="23" spans="1:10" x14ac:dyDescent="0.2">
      <c r="A23" s="1" t="s">
        <v>13</v>
      </c>
      <c r="B23" s="17">
        <v>6.5947795899999999</v>
      </c>
      <c r="C23" s="17">
        <v>-1.11160591</v>
      </c>
      <c r="D23" s="18"/>
      <c r="E23" s="19">
        <v>50000</v>
      </c>
      <c r="F23" s="5">
        <f t="shared" si="1"/>
        <v>6.6120598924896052</v>
      </c>
      <c r="H23" s="20"/>
      <c r="I23" s="20"/>
      <c r="J23" s="20"/>
    </row>
    <row r="24" spans="1:10" x14ac:dyDescent="0.2">
      <c r="A24" s="1" t="s">
        <v>28</v>
      </c>
      <c r="B24" s="17">
        <v>6.4499295400000003</v>
      </c>
      <c r="C24" s="17">
        <v>-1.06262748</v>
      </c>
      <c r="D24" s="18"/>
      <c r="E24" s="19">
        <v>50000</v>
      </c>
      <c r="F24" s="5">
        <f t="shared" si="1"/>
        <v>8.0159883398128056</v>
      </c>
      <c r="H24" s="20"/>
      <c r="I24" s="20"/>
      <c r="J24" s="20"/>
    </row>
    <row r="25" spans="1:10" x14ac:dyDescent="0.2">
      <c r="A25" s="1" t="s">
        <v>14</v>
      </c>
      <c r="B25" s="17">
        <v>6.6925229399999999</v>
      </c>
      <c r="C25" s="17">
        <v>-1.1047457199999999</v>
      </c>
      <c r="D25" s="18"/>
      <c r="E25" s="19">
        <v>50000</v>
      </c>
      <c r="F25" s="5">
        <f t="shared" si="1"/>
        <v>7.2057533294142804</v>
      </c>
      <c r="H25" s="20"/>
      <c r="I25" s="20"/>
      <c r="J25" s="20"/>
    </row>
    <row r="26" spans="1:10" x14ac:dyDescent="0.2">
      <c r="A26" s="1" t="s">
        <v>15</v>
      </c>
      <c r="B26" s="17">
        <v>6.4547915500000004</v>
      </c>
      <c r="C26" s="17">
        <v>-1.1455349800000001</v>
      </c>
      <c r="D26" s="18"/>
      <c r="E26" s="19">
        <v>50000</v>
      </c>
      <c r="F26" s="5">
        <f t="shared" si="1"/>
        <v>5.1312470056666379</v>
      </c>
      <c r="H26" s="20"/>
      <c r="I26" s="20"/>
      <c r="J26" s="20"/>
    </row>
    <row r="27" spans="1:10" x14ac:dyDescent="0.2">
      <c r="A27" s="1" t="s">
        <v>16</v>
      </c>
      <c r="B27" s="17">
        <v>6.2450109100000004</v>
      </c>
      <c r="C27" s="17">
        <v>-1.0857525699999999</v>
      </c>
      <c r="D27" s="18"/>
      <c r="E27" s="19">
        <v>50000</v>
      </c>
      <c r="F27" s="5">
        <f t="shared" si="1"/>
        <v>6.3845090886050411</v>
      </c>
      <c r="H27" s="20"/>
      <c r="I27" s="20"/>
      <c r="J27" s="20"/>
    </row>
    <row r="28" spans="1:10" x14ac:dyDescent="0.2">
      <c r="A28" s="1" t="s">
        <v>17</v>
      </c>
      <c r="B28" s="17">
        <v>7.4494321100000001</v>
      </c>
      <c r="C28" s="17">
        <v>-1.1227709800000001</v>
      </c>
      <c r="D28" s="18"/>
      <c r="E28" s="19">
        <v>50000</v>
      </c>
      <c r="F28" s="5">
        <f t="shared" si="1"/>
        <v>9.5431126621542486</v>
      </c>
      <c r="H28" s="20"/>
      <c r="I28" s="20"/>
      <c r="J28" s="20"/>
    </row>
    <row r="29" spans="1:10" x14ac:dyDescent="0.2">
      <c r="A29" s="1" t="s">
        <v>18</v>
      </c>
      <c r="B29" s="17">
        <v>6.2308639399999999</v>
      </c>
      <c r="C29" s="17">
        <v>-1.0661424500000001</v>
      </c>
      <c r="D29" s="18"/>
      <c r="E29" s="19">
        <v>50000</v>
      </c>
      <c r="F29" s="5">
        <f t="shared" si="1"/>
        <v>7.0490276948519277</v>
      </c>
      <c r="H29" s="20"/>
      <c r="I29" s="20"/>
      <c r="J29" s="20"/>
    </row>
    <row r="30" spans="1:10" x14ac:dyDescent="0.2">
      <c r="A30" s="1" t="s">
        <v>19</v>
      </c>
      <c r="B30" s="17">
        <v>4.7627656600000003</v>
      </c>
      <c r="C30" s="17">
        <v>-0.99753605999999995</v>
      </c>
      <c r="D30" s="18"/>
      <c r="E30" s="19">
        <v>50000</v>
      </c>
      <c r="F30" s="5">
        <f t="shared" si="1"/>
        <v>4.903717132698163</v>
      </c>
      <c r="H30" s="20"/>
      <c r="I30" s="20"/>
      <c r="J30" s="20"/>
    </row>
    <row r="31" spans="1:10" x14ac:dyDescent="0.2">
      <c r="A31" s="1" t="s">
        <v>20</v>
      </c>
      <c r="B31" s="17">
        <v>6.5020046000000002</v>
      </c>
      <c r="C31" s="17">
        <v>-1.0333933200000001</v>
      </c>
      <c r="D31" s="18"/>
      <c r="E31" s="19">
        <v>50000</v>
      </c>
      <c r="F31" s="5">
        <f t="shared" si="1"/>
        <v>9.6371862621087931</v>
      </c>
      <c r="H31" s="20"/>
      <c r="I31" s="20"/>
      <c r="J31" s="20"/>
    </row>
    <row r="32" spans="1:10" x14ac:dyDescent="0.2">
      <c r="A32" s="1" t="s">
        <v>21</v>
      </c>
      <c r="B32" s="17">
        <v>6.89200474</v>
      </c>
      <c r="C32" s="17">
        <v>-1.09265425</v>
      </c>
      <c r="D32" s="18"/>
      <c r="E32" s="19">
        <v>50000</v>
      </c>
      <c r="F32" s="5">
        <f t="shared" si="1"/>
        <v>8.4997282528204074</v>
      </c>
      <c r="H32" s="20"/>
      <c r="I32" s="20"/>
      <c r="J32" s="20"/>
    </row>
    <row r="33" spans="1:10" x14ac:dyDescent="0.2">
      <c r="A33" s="1" t="s">
        <v>22</v>
      </c>
      <c r="B33" s="17">
        <v>5.6876474300000002</v>
      </c>
      <c r="C33" s="17">
        <v>-1.10167938</v>
      </c>
      <c r="D33" s="18"/>
      <c r="E33" s="19">
        <v>50000</v>
      </c>
      <c r="F33" s="5">
        <f t="shared" si="1"/>
        <v>4.4327962160030525</v>
      </c>
      <c r="H33" s="20"/>
      <c r="I33" s="20"/>
      <c r="J33" s="20"/>
    </row>
    <row r="34" spans="1:10" x14ac:dyDescent="0.2">
      <c r="A34" s="1" t="s">
        <v>23</v>
      </c>
      <c r="B34" s="17">
        <v>6.0983118899999997</v>
      </c>
      <c r="C34" s="17">
        <v>-1.0388593500000001</v>
      </c>
      <c r="D34" s="18"/>
      <c r="E34" s="19">
        <v>50000</v>
      </c>
      <c r="F34" s="5">
        <f t="shared" si="1"/>
        <v>7.646226155743034</v>
      </c>
      <c r="H34" s="20"/>
      <c r="I34" s="20"/>
      <c r="J34" s="20"/>
    </row>
    <row r="35" spans="1:10" x14ac:dyDescent="0.2">
      <c r="A35" s="1" t="s">
        <v>24</v>
      </c>
      <c r="B35" s="17">
        <v>6.3268188299999997</v>
      </c>
      <c r="C35" s="17">
        <v>-1.05638575</v>
      </c>
      <c r="D35" s="18"/>
      <c r="E35" s="19">
        <v>50000</v>
      </c>
      <c r="F35" s="5">
        <f t="shared" si="1"/>
        <v>7.7963042092662276</v>
      </c>
      <c r="H35" s="20"/>
      <c r="I35" s="20"/>
      <c r="J35" s="20"/>
    </row>
    <row r="36" spans="1:10" x14ac:dyDescent="0.2">
      <c r="A36" s="1" t="s">
        <v>25</v>
      </c>
      <c r="B36" s="17">
        <v>6.2688555900000003</v>
      </c>
      <c r="C36" s="17">
        <v>-1.06418046</v>
      </c>
      <c r="D36" s="18"/>
      <c r="E36" s="19">
        <v>50000</v>
      </c>
      <c r="F36" s="5">
        <f t="shared" si="1"/>
        <v>7.2608700633102536</v>
      </c>
      <c r="H36" s="20"/>
      <c r="I36" s="20"/>
      <c r="J36" s="20"/>
    </row>
    <row r="37" spans="1:10" x14ac:dyDescent="0.2">
      <c r="E37" s="19"/>
    </row>
    <row r="38" spans="1:10" x14ac:dyDescent="0.2">
      <c r="A38" s="15" t="s">
        <v>54</v>
      </c>
    </row>
    <row r="39" spans="1:10" x14ac:dyDescent="0.2">
      <c r="A39" s="15" t="s">
        <v>60</v>
      </c>
    </row>
  </sheetData>
  <mergeCells count="6">
    <mergeCell ref="B1:C1"/>
    <mergeCell ref="B12:C12"/>
    <mergeCell ref="E1:E2"/>
    <mergeCell ref="F1:F2"/>
    <mergeCell ref="E12:E13"/>
    <mergeCell ref="F12:F13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leggimi</vt:lpstr>
      <vt:lpstr>errori</vt:lpstr>
      <vt:lpstr>parametri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Elena Pontecorvo</cp:lastModifiedBy>
  <dcterms:created xsi:type="dcterms:W3CDTF">1996-11-05T10:16:36Z</dcterms:created>
  <dcterms:modified xsi:type="dcterms:W3CDTF">2026-03-10T13:38:12Z</dcterms:modified>
</cp:coreProperties>
</file>