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nas-istat.pc.istat.it\Statistiche_Sociali\FOL\CS_TRIMESTRALE\19_IV 2025\Allegati CS\"/>
    </mc:Choice>
  </mc:AlternateContent>
  <xr:revisionPtr revIDLastSave="0" documentId="13_ncr:1_{FDE0FEF9-07FC-45CA-8655-93321499000D}" xr6:coauthVersionLast="47" xr6:coauthVersionMax="47" xr10:uidLastSave="{00000000-0000-0000-0000-000000000000}"/>
  <bookViews>
    <workbookView xWindow="-120" yWindow="-120" windowWidth="25440" windowHeight="15270" tabRatio="781" firstSheet="2" activeTab="6" xr2:uid="{00000000-000D-0000-FFFF-FFFF00000000}"/>
  </bookViews>
  <sheets>
    <sheet name="Introduzione" sheetId="8" r:id="rId1"/>
    <sheet name="Popolazione" sheetId="2" r:id="rId2"/>
    <sheet name="Forze di lavoro" sheetId="3" r:id="rId3"/>
    <sheet name="Occupati_1" sheetId="4" r:id="rId4"/>
    <sheet name="Occupati_2" sheetId="10" r:id="rId5"/>
    <sheet name="Disoccupati" sheetId="6" r:id="rId6"/>
    <sheet name="Non forze di lavoro" sheetId="7" r:id="rId7"/>
    <sheet name="Errori campionari2025" sheetId="11" r:id="rId8"/>
  </sheets>
  <definedNames>
    <definedName name="_xlnm.Print_Area" localSheetId="5">Disoccupati!$A$1:$G$136</definedName>
    <definedName name="_xlnm.Print_Area" localSheetId="2">'Forze di lavoro'!$A$1:$G$136</definedName>
    <definedName name="_xlnm.Print_Area" localSheetId="3">Occupati_1!$A$1:$G$136</definedName>
    <definedName name="_xlnm.Print_Area" localSheetId="4">Occupati_2!$A$1:$K$136</definedName>
    <definedName name="_xlnm.Print_Area" localSheetId="1">Popolazione!$A$1:$P$135</definedName>
    <definedName name="IDX_1" localSheetId="4">#REF!</definedName>
    <definedName name="IDX_1">#REF!</definedName>
    <definedName name="IDX1_1">#REF!</definedName>
    <definedName name="IDX2_1" localSheetId="7">#REF!</definedName>
    <definedName name="IDX2_1" localSheetId="0">#REF!</definedName>
    <definedName name="IDX2_1" localSheetId="4">#REF!</definedName>
    <definedName name="IDX2_1">#REF!</definedName>
    <definedName name="_xlnm.Print_Titles" localSheetId="5">Disoccupati!$1:$5</definedName>
    <definedName name="_xlnm.Print_Titles" localSheetId="2">'Forze di lavoro'!$1:$5</definedName>
    <definedName name="_xlnm.Print_Titles" localSheetId="3">Occupati_1!$1:$5</definedName>
    <definedName name="_xlnm.Print_Titles" localSheetId="4">Occupati_2!$1:$6</definedName>
    <definedName name="_xlnm.Print_Titles" localSheetId="1">Popolazione!$1:$4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71" i="11" l="1"/>
  <c r="O271" i="11"/>
  <c r="N271" i="11"/>
  <c r="M271" i="11"/>
  <c r="L271" i="11"/>
  <c r="K271" i="11"/>
  <c r="J271" i="11"/>
  <c r="I271" i="11"/>
  <c r="H271" i="11"/>
  <c r="G271" i="11"/>
  <c r="F271" i="11"/>
  <c r="E271" i="11"/>
  <c r="D271" i="11"/>
  <c r="C271" i="11"/>
  <c r="P270" i="11"/>
  <c r="O270" i="11"/>
  <c r="N270" i="11"/>
  <c r="M270" i="11"/>
  <c r="L270" i="11"/>
  <c r="K270" i="11"/>
  <c r="J270" i="11"/>
  <c r="I270" i="11"/>
  <c r="H270" i="11"/>
  <c r="G270" i="11"/>
  <c r="F270" i="11"/>
  <c r="E270" i="11"/>
  <c r="D270" i="11"/>
  <c r="C270" i="11"/>
  <c r="P269" i="11"/>
  <c r="O269" i="11"/>
  <c r="N269" i="11"/>
  <c r="M269" i="11"/>
  <c r="L269" i="11"/>
  <c r="K269" i="11"/>
  <c r="J269" i="11"/>
  <c r="I269" i="11"/>
  <c r="H269" i="11"/>
  <c r="G269" i="11"/>
  <c r="F269" i="11"/>
  <c r="E269" i="11"/>
  <c r="D269" i="11"/>
  <c r="C269" i="11"/>
  <c r="P268" i="11"/>
  <c r="O268" i="11"/>
  <c r="N268" i="11"/>
  <c r="M268" i="11"/>
  <c r="L268" i="11"/>
  <c r="K268" i="11"/>
  <c r="J268" i="11"/>
  <c r="I268" i="11"/>
  <c r="H268" i="11"/>
  <c r="G268" i="11"/>
  <c r="F268" i="11"/>
  <c r="E268" i="11"/>
  <c r="D268" i="11"/>
  <c r="C268" i="11"/>
  <c r="P267" i="11"/>
  <c r="O267" i="11"/>
  <c r="N267" i="11"/>
  <c r="M267" i="11"/>
  <c r="L267" i="11"/>
  <c r="K267" i="11"/>
  <c r="J267" i="11"/>
  <c r="I267" i="11"/>
  <c r="H267" i="11"/>
  <c r="G267" i="11"/>
  <c r="F267" i="11"/>
  <c r="E267" i="11"/>
  <c r="D267" i="11"/>
  <c r="C267" i="11"/>
  <c r="P266" i="11"/>
  <c r="O266" i="11"/>
  <c r="N266" i="11"/>
  <c r="M266" i="11"/>
  <c r="L266" i="11"/>
  <c r="K266" i="11"/>
  <c r="J266" i="11"/>
  <c r="I266" i="11"/>
  <c r="H266" i="11"/>
  <c r="G266" i="11"/>
  <c r="F266" i="11"/>
  <c r="E266" i="11"/>
  <c r="D266" i="11"/>
  <c r="C266" i="11"/>
  <c r="P265" i="11"/>
  <c r="O265" i="11"/>
  <c r="N265" i="11"/>
  <c r="M265" i="11"/>
  <c r="L265" i="11"/>
  <c r="K265" i="11"/>
  <c r="J265" i="11"/>
  <c r="I265" i="11"/>
  <c r="H265" i="11"/>
  <c r="G265" i="11"/>
  <c r="F265" i="11"/>
  <c r="E265" i="11"/>
  <c r="D265" i="11"/>
  <c r="C265" i="11"/>
  <c r="P264" i="11"/>
  <c r="O264" i="11"/>
  <c r="N264" i="11"/>
  <c r="M264" i="11"/>
  <c r="L264" i="11"/>
  <c r="K264" i="11"/>
  <c r="J264" i="11"/>
  <c r="I264" i="11"/>
  <c r="H264" i="11"/>
  <c r="G264" i="11"/>
  <c r="F264" i="11"/>
  <c r="E264" i="11"/>
  <c r="D264" i="11"/>
  <c r="C264" i="11"/>
  <c r="P263" i="11"/>
  <c r="O263" i="11"/>
  <c r="N263" i="11"/>
  <c r="M263" i="11"/>
  <c r="L263" i="11"/>
  <c r="K263" i="11"/>
  <c r="J263" i="11"/>
  <c r="I263" i="11"/>
  <c r="H263" i="11"/>
  <c r="G263" i="11"/>
  <c r="F263" i="11"/>
  <c r="E263" i="11"/>
  <c r="D263" i="11"/>
  <c r="C263" i="11"/>
  <c r="P262" i="11"/>
  <c r="O262" i="11"/>
  <c r="N262" i="11"/>
  <c r="M262" i="11"/>
  <c r="L262" i="11"/>
  <c r="K262" i="11"/>
  <c r="J262" i="11"/>
  <c r="I262" i="11"/>
  <c r="H262" i="11"/>
  <c r="G262" i="11"/>
  <c r="F262" i="11"/>
  <c r="E262" i="11"/>
  <c r="D262" i="11"/>
  <c r="C262" i="11"/>
  <c r="P261" i="11"/>
  <c r="O261" i="11"/>
  <c r="N261" i="11"/>
  <c r="M261" i="11"/>
  <c r="L261" i="11"/>
  <c r="K261" i="11"/>
  <c r="J261" i="11"/>
  <c r="I261" i="11"/>
  <c r="H261" i="11"/>
  <c r="G261" i="11"/>
  <c r="F261" i="11"/>
  <c r="E261" i="11"/>
  <c r="D261" i="11"/>
  <c r="C261" i="11"/>
  <c r="P260" i="11"/>
  <c r="O260" i="11"/>
  <c r="N260" i="11"/>
  <c r="M260" i="11"/>
  <c r="L260" i="11"/>
  <c r="K260" i="11"/>
  <c r="J260" i="11"/>
  <c r="I260" i="11"/>
  <c r="H260" i="11"/>
  <c r="G260" i="11"/>
  <c r="F260" i="11"/>
  <c r="E260" i="11"/>
  <c r="D260" i="11"/>
  <c r="C260" i="11"/>
  <c r="P259" i="11"/>
  <c r="O259" i="11"/>
  <c r="N259" i="11"/>
  <c r="M259" i="11"/>
  <c r="L259" i="11"/>
  <c r="K259" i="11"/>
  <c r="J259" i="11"/>
  <c r="I259" i="11"/>
  <c r="H259" i="11"/>
  <c r="G259" i="11"/>
  <c r="F259" i="11"/>
  <c r="E259" i="11"/>
  <c r="D259" i="11"/>
  <c r="C259" i="11"/>
  <c r="P258" i="11"/>
  <c r="O258" i="11"/>
  <c r="N258" i="11"/>
  <c r="M258" i="11"/>
  <c r="L258" i="11"/>
  <c r="K258" i="11"/>
  <c r="J258" i="11"/>
  <c r="I258" i="11"/>
  <c r="H258" i="11"/>
  <c r="G258" i="11"/>
  <c r="F258" i="11"/>
  <c r="E258" i="11"/>
  <c r="D258" i="11"/>
  <c r="C258" i="11"/>
  <c r="P257" i="11"/>
  <c r="O257" i="11"/>
  <c r="N257" i="11"/>
  <c r="M257" i="11"/>
  <c r="L257" i="11"/>
  <c r="K257" i="11"/>
  <c r="J257" i="11"/>
  <c r="I257" i="11"/>
  <c r="H257" i="11"/>
  <c r="G257" i="11"/>
  <c r="F257" i="11"/>
  <c r="E257" i="11"/>
  <c r="D257" i="11"/>
  <c r="C257" i="11"/>
  <c r="P256" i="11"/>
  <c r="O256" i="11"/>
  <c r="N256" i="11"/>
  <c r="M256" i="11"/>
  <c r="L256" i="11"/>
  <c r="K256" i="11"/>
  <c r="J256" i="11"/>
  <c r="I256" i="11"/>
  <c r="H256" i="11"/>
  <c r="G256" i="11"/>
  <c r="F256" i="11"/>
  <c r="E256" i="11"/>
  <c r="D256" i="11"/>
  <c r="C256" i="11"/>
  <c r="P255" i="11"/>
  <c r="O255" i="11"/>
  <c r="N255" i="11"/>
  <c r="M255" i="11"/>
  <c r="L255" i="11"/>
  <c r="K255" i="11"/>
  <c r="J255" i="11"/>
  <c r="I255" i="11"/>
  <c r="H255" i="11"/>
  <c r="G255" i="11"/>
  <c r="F255" i="11"/>
  <c r="E255" i="11"/>
  <c r="D255" i="11"/>
  <c r="C255" i="11"/>
  <c r="P254" i="11"/>
  <c r="O254" i="11"/>
  <c r="N254" i="11"/>
  <c r="M254" i="11"/>
  <c r="L254" i="11"/>
  <c r="K254" i="11"/>
  <c r="J254" i="11"/>
  <c r="I254" i="11"/>
  <c r="H254" i="11"/>
  <c r="G254" i="11"/>
  <c r="F254" i="11"/>
  <c r="E254" i="11"/>
  <c r="D254" i="11"/>
  <c r="C254" i="11"/>
  <c r="P253" i="11"/>
  <c r="O253" i="11"/>
  <c r="N253" i="11"/>
  <c r="M253" i="11"/>
  <c r="L253" i="11"/>
  <c r="K253" i="11"/>
  <c r="J253" i="11"/>
  <c r="I253" i="11"/>
  <c r="H253" i="11"/>
  <c r="G253" i="11"/>
  <c r="F253" i="11"/>
  <c r="E253" i="11"/>
  <c r="D253" i="11"/>
  <c r="C253" i="11"/>
  <c r="P252" i="11"/>
  <c r="O252" i="11"/>
  <c r="N252" i="11"/>
  <c r="M252" i="11"/>
  <c r="L252" i="11"/>
  <c r="K252" i="11"/>
  <c r="J252" i="11"/>
  <c r="I252" i="11"/>
  <c r="H252" i="11"/>
  <c r="G252" i="11"/>
  <c r="F252" i="11"/>
  <c r="E252" i="11"/>
  <c r="D252" i="11"/>
  <c r="C252" i="11"/>
  <c r="P251" i="11"/>
  <c r="O251" i="11"/>
  <c r="N251" i="11"/>
  <c r="M251" i="11"/>
  <c r="L251" i="11"/>
  <c r="K251" i="11"/>
  <c r="J251" i="11"/>
  <c r="I251" i="11"/>
  <c r="H251" i="11"/>
  <c r="G251" i="11"/>
  <c r="F251" i="11"/>
  <c r="E251" i="11"/>
  <c r="D251" i="11"/>
  <c r="C251" i="11"/>
  <c r="P250" i="11"/>
  <c r="O250" i="11"/>
  <c r="N250" i="11"/>
  <c r="M250" i="11"/>
  <c r="L250" i="11"/>
  <c r="K250" i="11"/>
  <c r="J250" i="11"/>
  <c r="I250" i="11"/>
  <c r="H250" i="11"/>
  <c r="G250" i="11"/>
  <c r="F250" i="11"/>
  <c r="E250" i="11"/>
  <c r="D250" i="11"/>
  <c r="C250" i="11"/>
  <c r="P249" i="11"/>
  <c r="O249" i="11"/>
  <c r="N249" i="11"/>
  <c r="M249" i="11"/>
  <c r="L249" i="11"/>
  <c r="K249" i="11"/>
  <c r="J249" i="11"/>
  <c r="I249" i="11"/>
  <c r="H249" i="11"/>
  <c r="G249" i="11"/>
  <c r="F249" i="11"/>
  <c r="E249" i="11"/>
  <c r="D249" i="11"/>
  <c r="C249" i="11"/>
  <c r="P248" i="11"/>
  <c r="O248" i="11"/>
  <c r="N248" i="11"/>
  <c r="M248" i="11"/>
  <c r="L248" i="11"/>
  <c r="K248" i="11"/>
  <c r="J248" i="11"/>
  <c r="I248" i="11"/>
  <c r="H248" i="11"/>
  <c r="G248" i="11"/>
  <c r="F248" i="11"/>
  <c r="E248" i="11"/>
  <c r="D248" i="11"/>
  <c r="C248" i="11"/>
  <c r="P247" i="11"/>
  <c r="O247" i="11"/>
  <c r="N247" i="11"/>
  <c r="M247" i="11"/>
  <c r="L247" i="11"/>
  <c r="K247" i="11"/>
  <c r="J247" i="11"/>
  <c r="I247" i="11"/>
  <c r="H247" i="11"/>
  <c r="G247" i="11"/>
  <c r="F247" i="11"/>
  <c r="E247" i="11"/>
  <c r="D247" i="11"/>
  <c r="C247" i="11"/>
  <c r="P246" i="11"/>
  <c r="O246" i="11"/>
  <c r="N246" i="11"/>
  <c r="M246" i="11"/>
  <c r="L246" i="11"/>
  <c r="K246" i="11"/>
  <c r="J246" i="11"/>
  <c r="I246" i="11"/>
  <c r="H246" i="11"/>
  <c r="G246" i="11"/>
  <c r="F246" i="11"/>
  <c r="E246" i="11"/>
  <c r="D246" i="11"/>
  <c r="C246" i="11"/>
  <c r="P245" i="11"/>
  <c r="O245" i="11"/>
  <c r="N245" i="11"/>
  <c r="M245" i="11"/>
  <c r="L245" i="11"/>
  <c r="K245" i="11"/>
  <c r="J245" i="11"/>
  <c r="I245" i="11"/>
  <c r="H245" i="11"/>
  <c r="G245" i="11"/>
  <c r="F245" i="11"/>
  <c r="E245" i="11"/>
  <c r="D245" i="11"/>
  <c r="C245" i="11"/>
  <c r="P244" i="11"/>
  <c r="O244" i="11"/>
  <c r="N244" i="11"/>
  <c r="M244" i="11"/>
  <c r="L244" i="11"/>
  <c r="K244" i="11"/>
  <c r="J244" i="11"/>
  <c r="I244" i="11"/>
  <c r="H244" i="11"/>
  <c r="G244" i="11"/>
  <c r="F244" i="11"/>
  <c r="E244" i="11"/>
  <c r="D244" i="11"/>
  <c r="C244" i="11"/>
  <c r="P243" i="11"/>
  <c r="O243" i="11"/>
  <c r="N243" i="11"/>
  <c r="M243" i="11"/>
  <c r="L243" i="11"/>
  <c r="K243" i="11"/>
  <c r="J243" i="11"/>
  <c r="I243" i="11"/>
  <c r="H243" i="11"/>
  <c r="G243" i="11"/>
  <c r="F243" i="11"/>
  <c r="E243" i="11"/>
  <c r="D243" i="11"/>
  <c r="C243" i="11"/>
  <c r="P242" i="11"/>
  <c r="O242" i="11"/>
  <c r="N242" i="11"/>
  <c r="M242" i="11"/>
  <c r="L242" i="11"/>
  <c r="K242" i="11"/>
  <c r="J242" i="11"/>
  <c r="I242" i="11"/>
  <c r="H242" i="11"/>
  <c r="G242" i="11"/>
  <c r="F242" i="11"/>
  <c r="E242" i="11"/>
  <c r="D242" i="11"/>
  <c r="C242" i="11"/>
  <c r="P241" i="11"/>
  <c r="O241" i="11"/>
  <c r="N241" i="11"/>
  <c r="M241" i="11"/>
  <c r="L241" i="11"/>
  <c r="K241" i="11"/>
  <c r="J241" i="11"/>
  <c r="I241" i="11"/>
  <c r="H241" i="11"/>
  <c r="G241" i="11"/>
  <c r="F241" i="11"/>
  <c r="E241" i="11"/>
  <c r="D241" i="11"/>
  <c r="C241" i="11"/>
  <c r="P240" i="11"/>
  <c r="O240" i="11"/>
  <c r="N240" i="11"/>
  <c r="M240" i="11"/>
  <c r="L240" i="11"/>
  <c r="K240" i="11"/>
  <c r="J240" i="11"/>
  <c r="I240" i="11"/>
  <c r="H240" i="11"/>
  <c r="G240" i="11"/>
  <c r="F240" i="11"/>
  <c r="E240" i="11"/>
  <c r="D240" i="11"/>
  <c r="C240" i="11"/>
  <c r="P239" i="11"/>
  <c r="O239" i="11"/>
  <c r="N239" i="11"/>
  <c r="M239" i="11"/>
  <c r="L239" i="11"/>
  <c r="K239" i="11"/>
  <c r="J239" i="11"/>
  <c r="I239" i="11"/>
  <c r="H239" i="11"/>
  <c r="G239" i="11"/>
  <c r="F239" i="11"/>
  <c r="E239" i="11"/>
  <c r="D239" i="11"/>
  <c r="C239" i="11"/>
  <c r="P238" i="11"/>
  <c r="O238" i="11"/>
  <c r="N238" i="11"/>
  <c r="M238" i="11"/>
  <c r="L238" i="11"/>
  <c r="K238" i="11"/>
  <c r="J238" i="11"/>
  <c r="I238" i="11"/>
  <c r="H238" i="11"/>
  <c r="G238" i="11"/>
  <c r="F238" i="11"/>
  <c r="E238" i="11"/>
  <c r="D238" i="11"/>
  <c r="C238" i="11"/>
  <c r="P237" i="11"/>
  <c r="O237" i="11"/>
  <c r="N237" i="11"/>
  <c r="M237" i="11"/>
  <c r="L237" i="11"/>
  <c r="K237" i="11"/>
  <c r="J237" i="11"/>
  <c r="I237" i="11"/>
  <c r="H237" i="11"/>
  <c r="G237" i="11"/>
  <c r="F237" i="11"/>
  <c r="E237" i="11"/>
  <c r="D237" i="11"/>
  <c r="C237" i="11"/>
  <c r="P236" i="11"/>
  <c r="O236" i="11"/>
  <c r="N236" i="11"/>
  <c r="M236" i="11"/>
  <c r="L236" i="11"/>
  <c r="K236" i="11"/>
  <c r="J236" i="11"/>
  <c r="I236" i="11"/>
  <c r="H236" i="11"/>
  <c r="G236" i="11"/>
  <c r="F236" i="11"/>
  <c r="E236" i="11"/>
  <c r="D236" i="11"/>
  <c r="C236" i="11"/>
  <c r="P235" i="11"/>
  <c r="O235" i="11"/>
  <c r="N235" i="11"/>
  <c r="M235" i="11"/>
  <c r="L235" i="11"/>
  <c r="K235" i="11"/>
  <c r="J235" i="11"/>
  <c r="I235" i="11"/>
  <c r="H235" i="11"/>
  <c r="G235" i="11"/>
  <c r="F235" i="11"/>
  <c r="E235" i="11"/>
  <c r="D235" i="11"/>
  <c r="C235" i="11"/>
  <c r="P234" i="11"/>
  <c r="O234" i="11"/>
  <c r="N234" i="11"/>
  <c r="M234" i="11"/>
  <c r="L234" i="11"/>
  <c r="K234" i="11"/>
  <c r="J234" i="11"/>
  <c r="I234" i="11"/>
  <c r="H234" i="11"/>
  <c r="G234" i="11"/>
  <c r="F234" i="11"/>
  <c r="E234" i="11"/>
  <c r="D234" i="11"/>
  <c r="C234" i="11"/>
  <c r="P233" i="11"/>
  <c r="O233" i="11"/>
  <c r="N233" i="11"/>
  <c r="M233" i="11"/>
  <c r="L233" i="11"/>
  <c r="K233" i="11"/>
  <c r="J233" i="11"/>
  <c r="I233" i="11"/>
  <c r="H233" i="11"/>
  <c r="G233" i="11"/>
  <c r="F233" i="11"/>
  <c r="E233" i="11"/>
  <c r="D233" i="11"/>
  <c r="C233" i="11"/>
  <c r="P232" i="11"/>
  <c r="O232" i="11"/>
  <c r="N232" i="11"/>
  <c r="M232" i="11"/>
  <c r="L232" i="11"/>
  <c r="K232" i="11"/>
  <c r="J232" i="11"/>
  <c r="I232" i="11"/>
  <c r="H232" i="11"/>
  <c r="G232" i="11"/>
  <c r="F232" i="11"/>
  <c r="E232" i="11"/>
  <c r="D232" i="11"/>
  <c r="C232" i="11"/>
  <c r="P231" i="11"/>
  <c r="O231" i="11"/>
  <c r="N231" i="11"/>
  <c r="M231" i="11"/>
  <c r="L231" i="11"/>
  <c r="K231" i="11"/>
  <c r="J231" i="11"/>
  <c r="I231" i="11"/>
  <c r="H231" i="11"/>
  <c r="G231" i="11"/>
  <c r="F231" i="11"/>
  <c r="E231" i="11"/>
  <c r="D231" i="11"/>
  <c r="C231" i="11"/>
  <c r="P230" i="11"/>
  <c r="O230" i="11"/>
  <c r="N230" i="11"/>
  <c r="M230" i="11"/>
  <c r="L230" i="11"/>
  <c r="K230" i="11"/>
  <c r="J230" i="11"/>
  <c r="I230" i="11"/>
  <c r="H230" i="11"/>
  <c r="G230" i="11"/>
  <c r="F230" i="11"/>
  <c r="E230" i="11"/>
  <c r="D230" i="11"/>
  <c r="C230" i="11"/>
  <c r="P229" i="11"/>
  <c r="O229" i="11"/>
  <c r="N229" i="11"/>
  <c r="M229" i="11"/>
  <c r="L229" i="11"/>
  <c r="K229" i="11"/>
  <c r="J229" i="11"/>
  <c r="I229" i="11"/>
  <c r="H229" i="11"/>
  <c r="G229" i="11"/>
  <c r="F229" i="11"/>
  <c r="E229" i="11"/>
  <c r="D229" i="11"/>
  <c r="C229" i="11"/>
  <c r="P228" i="11"/>
  <c r="O228" i="11"/>
  <c r="N228" i="11"/>
  <c r="M228" i="11"/>
  <c r="L228" i="11"/>
  <c r="K228" i="11"/>
  <c r="J228" i="11"/>
  <c r="I228" i="11"/>
  <c r="H228" i="11"/>
  <c r="G228" i="11"/>
  <c r="F228" i="11"/>
  <c r="E228" i="11"/>
  <c r="D228" i="11"/>
  <c r="C228" i="11"/>
  <c r="P227" i="11"/>
  <c r="O227" i="11"/>
  <c r="N227" i="11"/>
  <c r="M227" i="11"/>
  <c r="L227" i="11"/>
  <c r="K227" i="11"/>
  <c r="J227" i="11"/>
  <c r="I227" i="11"/>
  <c r="H227" i="11"/>
  <c r="G227" i="11"/>
  <c r="F227" i="11"/>
  <c r="E227" i="11"/>
  <c r="D227" i="11"/>
  <c r="C227" i="11"/>
  <c r="P226" i="11"/>
  <c r="O226" i="11"/>
  <c r="N226" i="11"/>
  <c r="M226" i="11"/>
  <c r="L226" i="11"/>
  <c r="K226" i="11"/>
  <c r="J226" i="11"/>
  <c r="I226" i="11"/>
  <c r="H226" i="11"/>
  <c r="G226" i="11"/>
  <c r="F226" i="11"/>
  <c r="E226" i="11"/>
  <c r="D226" i="11"/>
  <c r="C226" i="11"/>
  <c r="P225" i="11"/>
  <c r="O225" i="11"/>
  <c r="N225" i="11"/>
  <c r="M225" i="11"/>
  <c r="L225" i="11"/>
  <c r="K225" i="11"/>
  <c r="J225" i="11"/>
  <c r="I225" i="11"/>
  <c r="H225" i="11"/>
  <c r="G225" i="11"/>
  <c r="F225" i="11"/>
  <c r="E225" i="11"/>
  <c r="D225" i="11"/>
  <c r="C225" i="11"/>
  <c r="P224" i="11"/>
  <c r="O224" i="11"/>
  <c r="N224" i="11"/>
  <c r="M224" i="11"/>
  <c r="L224" i="11"/>
  <c r="K224" i="11"/>
  <c r="J224" i="11"/>
  <c r="I224" i="11"/>
  <c r="H224" i="11"/>
  <c r="G224" i="11"/>
  <c r="F224" i="11"/>
  <c r="E224" i="11"/>
  <c r="D224" i="11"/>
  <c r="C224" i="11"/>
  <c r="P223" i="11"/>
  <c r="O223" i="11"/>
  <c r="N223" i="11"/>
  <c r="M223" i="11"/>
  <c r="L223" i="11"/>
  <c r="K223" i="11"/>
  <c r="J223" i="11"/>
  <c r="I223" i="11"/>
  <c r="H223" i="11"/>
  <c r="G223" i="11"/>
  <c r="F223" i="11"/>
  <c r="E223" i="11"/>
  <c r="D223" i="11"/>
  <c r="C223" i="11"/>
  <c r="P222" i="11"/>
  <c r="O222" i="11"/>
  <c r="N222" i="11"/>
  <c r="M222" i="11"/>
  <c r="L222" i="11"/>
  <c r="K222" i="11"/>
  <c r="J222" i="11"/>
  <c r="I222" i="11"/>
  <c r="H222" i="11"/>
  <c r="G222" i="11"/>
  <c r="F222" i="11"/>
  <c r="E222" i="11"/>
  <c r="D222" i="11"/>
  <c r="C222" i="11"/>
  <c r="P221" i="11"/>
  <c r="O221" i="11"/>
  <c r="N221" i="11"/>
  <c r="M221" i="11"/>
  <c r="L221" i="11"/>
  <c r="K221" i="11"/>
  <c r="J221" i="11"/>
  <c r="I221" i="11"/>
  <c r="H221" i="11"/>
  <c r="G221" i="11"/>
  <c r="F221" i="11"/>
  <c r="E221" i="11"/>
  <c r="D221" i="11"/>
  <c r="C221" i="11"/>
  <c r="P220" i="11"/>
  <c r="O220" i="11"/>
  <c r="N220" i="11"/>
  <c r="M220" i="11"/>
  <c r="L220" i="11"/>
  <c r="K220" i="11"/>
  <c r="J220" i="11"/>
  <c r="I220" i="11"/>
  <c r="H220" i="11"/>
  <c r="G220" i="11"/>
  <c r="F220" i="11"/>
  <c r="E220" i="11"/>
  <c r="D220" i="11"/>
  <c r="C220" i="11"/>
  <c r="P219" i="11"/>
  <c r="O219" i="11"/>
  <c r="N219" i="11"/>
  <c r="M219" i="11"/>
  <c r="L219" i="11"/>
  <c r="K219" i="11"/>
  <c r="J219" i="11"/>
  <c r="I219" i="11"/>
  <c r="H219" i="11"/>
  <c r="G219" i="11"/>
  <c r="F219" i="11"/>
  <c r="E219" i="11"/>
  <c r="D219" i="11"/>
  <c r="C219" i="11"/>
  <c r="P218" i="11"/>
  <c r="O218" i="11"/>
  <c r="N218" i="11"/>
  <c r="M218" i="11"/>
  <c r="L218" i="11"/>
  <c r="K218" i="11"/>
  <c r="J218" i="11"/>
  <c r="I218" i="11"/>
  <c r="H218" i="11"/>
  <c r="G218" i="11"/>
  <c r="F218" i="11"/>
  <c r="E218" i="11"/>
  <c r="D218" i="11"/>
  <c r="C218" i="11"/>
  <c r="P217" i="11"/>
  <c r="O217" i="11"/>
  <c r="N217" i="11"/>
  <c r="M217" i="11"/>
  <c r="L217" i="11"/>
  <c r="K217" i="11"/>
  <c r="J217" i="11"/>
  <c r="I217" i="11"/>
  <c r="H217" i="11"/>
  <c r="G217" i="11"/>
  <c r="F217" i="11"/>
  <c r="E217" i="11"/>
  <c r="D217" i="11"/>
  <c r="C217" i="11"/>
  <c r="P216" i="11"/>
  <c r="O216" i="11"/>
  <c r="N216" i="11"/>
  <c r="M216" i="11"/>
  <c r="L216" i="11"/>
  <c r="K216" i="11"/>
  <c r="J216" i="11"/>
  <c r="I216" i="11"/>
  <c r="H216" i="11"/>
  <c r="G216" i="11"/>
  <c r="F216" i="11"/>
  <c r="E216" i="11"/>
  <c r="D216" i="11"/>
  <c r="C216" i="11"/>
  <c r="P215" i="11"/>
  <c r="O215" i="11"/>
  <c r="N215" i="11"/>
  <c r="M215" i="11"/>
  <c r="L215" i="11"/>
  <c r="K215" i="11"/>
  <c r="J215" i="11"/>
  <c r="I215" i="11"/>
  <c r="H215" i="11"/>
  <c r="G215" i="11"/>
  <c r="F215" i="11"/>
  <c r="E215" i="11"/>
  <c r="D215" i="11"/>
  <c r="C215" i="11"/>
  <c r="P214" i="11"/>
  <c r="O214" i="11"/>
  <c r="N214" i="11"/>
  <c r="M214" i="11"/>
  <c r="L214" i="11"/>
  <c r="K214" i="11"/>
  <c r="J214" i="11"/>
  <c r="I214" i="11"/>
  <c r="H214" i="11"/>
  <c r="G214" i="11"/>
  <c r="F214" i="11"/>
  <c r="E214" i="11"/>
  <c r="D214" i="11"/>
  <c r="C214" i="11"/>
  <c r="P213" i="11"/>
  <c r="O213" i="11"/>
  <c r="N213" i="11"/>
  <c r="M213" i="11"/>
  <c r="L213" i="11"/>
  <c r="K213" i="11"/>
  <c r="J213" i="11"/>
  <c r="I213" i="11"/>
  <c r="H213" i="11"/>
  <c r="G213" i="11"/>
  <c r="F213" i="11"/>
  <c r="E213" i="11"/>
  <c r="D213" i="11"/>
  <c r="C213" i="11"/>
  <c r="P212" i="11"/>
  <c r="O212" i="11"/>
  <c r="N212" i="11"/>
  <c r="M212" i="11"/>
  <c r="L212" i="11"/>
  <c r="K212" i="11"/>
  <c r="J212" i="11"/>
  <c r="I212" i="11"/>
  <c r="H212" i="11"/>
  <c r="G212" i="11"/>
  <c r="F212" i="11"/>
  <c r="E212" i="11"/>
  <c r="D212" i="11"/>
  <c r="C212" i="11"/>
  <c r="P211" i="11"/>
  <c r="O211" i="11"/>
  <c r="N211" i="11"/>
  <c r="M211" i="11"/>
  <c r="L211" i="11"/>
  <c r="K211" i="11"/>
  <c r="J211" i="11"/>
  <c r="I211" i="11"/>
  <c r="H211" i="11"/>
  <c r="G211" i="11"/>
  <c r="F211" i="11"/>
  <c r="E211" i="11"/>
  <c r="D211" i="11"/>
  <c r="C211" i="11"/>
  <c r="P210" i="11"/>
  <c r="O210" i="11"/>
  <c r="N210" i="11"/>
  <c r="M210" i="11"/>
  <c r="L210" i="11"/>
  <c r="K210" i="11"/>
  <c r="J210" i="11"/>
  <c r="I210" i="11"/>
  <c r="H210" i="11"/>
  <c r="G210" i="11"/>
  <c r="F210" i="11"/>
  <c r="E210" i="11"/>
  <c r="D210" i="11"/>
  <c r="C210" i="11"/>
  <c r="P209" i="11"/>
  <c r="O209" i="11"/>
  <c r="N209" i="11"/>
  <c r="M209" i="11"/>
  <c r="L209" i="11"/>
  <c r="K209" i="11"/>
  <c r="J209" i="11"/>
  <c r="I209" i="11"/>
  <c r="H209" i="11"/>
  <c r="G209" i="11"/>
  <c r="F209" i="11"/>
  <c r="E209" i="11"/>
  <c r="D209" i="11"/>
  <c r="C209" i="11"/>
  <c r="P208" i="11"/>
  <c r="O208" i="11"/>
  <c r="N208" i="11"/>
  <c r="M208" i="11"/>
  <c r="L208" i="11"/>
  <c r="K208" i="11"/>
  <c r="J208" i="11"/>
  <c r="I208" i="11"/>
  <c r="H208" i="11"/>
  <c r="G208" i="11"/>
  <c r="F208" i="11"/>
  <c r="E208" i="11"/>
  <c r="D208" i="11"/>
  <c r="C208" i="11"/>
  <c r="P207" i="11"/>
  <c r="O207" i="11"/>
  <c r="N207" i="11"/>
  <c r="M207" i="11"/>
  <c r="L207" i="11"/>
  <c r="K207" i="11"/>
  <c r="J207" i="11"/>
  <c r="I207" i="11"/>
  <c r="H207" i="11"/>
  <c r="G207" i="11"/>
  <c r="F207" i="11"/>
  <c r="E207" i="11"/>
  <c r="D207" i="11"/>
  <c r="C207" i="11"/>
  <c r="P206" i="11"/>
  <c r="O206" i="11"/>
  <c r="N206" i="11"/>
  <c r="M206" i="11"/>
  <c r="L206" i="11"/>
  <c r="K206" i="11"/>
  <c r="J206" i="11"/>
  <c r="I206" i="11"/>
  <c r="H206" i="11"/>
  <c r="G206" i="11"/>
  <c r="F206" i="11"/>
  <c r="E206" i="11"/>
  <c r="D206" i="11"/>
  <c r="C206" i="11"/>
  <c r="P205" i="11"/>
  <c r="O205" i="11"/>
  <c r="N205" i="11"/>
  <c r="M205" i="11"/>
  <c r="L205" i="11"/>
  <c r="K205" i="11"/>
  <c r="J205" i="11"/>
  <c r="I205" i="11"/>
  <c r="H205" i="11"/>
  <c r="G205" i="11"/>
  <c r="F205" i="11"/>
  <c r="E205" i="11"/>
  <c r="D205" i="11"/>
  <c r="C205" i="11"/>
  <c r="P204" i="11"/>
  <c r="O204" i="11"/>
  <c r="N204" i="11"/>
  <c r="M204" i="11"/>
  <c r="L204" i="11"/>
  <c r="K204" i="11"/>
  <c r="J204" i="11"/>
  <c r="I204" i="11"/>
  <c r="H204" i="11"/>
  <c r="G204" i="11"/>
  <c r="F204" i="11"/>
  <c r="E204" i="11"/>
  <c r="D204" i="11"/>
  <c r="C204" i="11"/>
  <c r="P203" i="11"/>
  <c r="O203" i="11"/>
  <c r="N203" i="11"/>
  <c r="M203" i="11"/>
  <c r="L203" i="11"/>
  <c r="K203" i="11"/>
  <c r="J203" i="11"/>
  <c r="I203" i="11"/>
  <c r="H203" i="11"/>
  <c r="G203" i="11"/>
  <c r="F203" i="11"/>
  <c r="E203" i="11"/>
  <c r="D203" i="11"/>
  <c r="C203" i="11"/>
  <c r="P202" i="11"/>
  <c r="O202" i="11"/>
  <c r="N202" i="11"/>
  <c r="M202" i="11"/>
  <c r="L202" i="11"/>
  <c r="K202" i="11"/>
  <c r="J202" i="11"/>
  <c r="I202" i="11"/>
  <c r="H202" i="11"/>
  <c r="G202" i="11"/>
  <c r="F202" i="11"/>
  <c r="E202" i="11"/>
  <c r="D202" i="11"/>
  <c r="C202" i="11"/>
  <c r="P201" i="11"/>
  <c r="O201" i="11"/>
  <c r="N201" i="11"/>
  <c r="M201" i="11"/>
  <c r="L201" i="11"/>
  <c r="K201" i="11"/>
  <c r="J201" i="11"/>
  <c r="I201" i="11"/>
  <c r="H201" i="11"/>
  <c r="G201" i="11"/>
  <c r="F201" i="11"/>
  <c r="E201" i="11"/>
  <c r="D201" i="11"/>
  <c r="C201" i="11"/>
  <c r="P200" i="11"/>
  <c r="O200" i="11"/>
  <c r="N200" i="11"/>
  <c r="M200" i="11"/>
  <c r="L200" i="11"/>
  <c r="K200" i="11"/>
  <c r="J200" i="11"/>
  <c r="I200" i="11"/>
  <c r="H200" i="11"/>
  <c r="G200" i="11"/>
  <c r="F200" i="11"/>
  <c r="E200" i="11"/>
  <c r="D200" i="11"/>
  <c r="C200" i="11"/>
  <c r="P199" i="11"/>
  <c r="O199" i="11"/>
  <c r="N199" i="11"/>
  <c r="M199" i="11"/>
  <c r="L199" i="11"/>
  <c r="K199" i="11"/>
  <c r="J199" i="11"/>
  <c r="I199" i="11"/>
  <c r="H199" i="11"/>
  <c r="G199" i="11"/>
  <c r="F199" i="11"/>
  <c r="E199" i="11"/>
  <c r="D199" i="11"/>
  <c r="C199" i="11"/>
  <c r="P198" i="11"/>
  <c r="O198" i="11"/>
  <c r="N198" i="11"/>
  <c r="M198" i="11"/>
  <c r="L198" i="11"/>
  <c r="K198" i="11"/>
  <c r="J198" i="11"/>
  <c r="I198" i="11"/>
  <c r="H198" i="11"/>
  <c r="G198" i="11"/>
  <c r="F198" i="11"/>
  <c r="E198" i="11"/>
  <c r="D198" i="11"/>
  <c r="C198" i="11"/>
  <c r="P197" i="11"/>
  <c r="O197" i="11"/>
  <c r="N197" i="11"/>
  <c r="M197" i="11"/>
  <c r="L197" i="11"/>
  <c r="K197" i="11"/>
  <c r="J197" i="11"/>
  <c r="I197" i="11"/>
  <c r="H197" i="11"/>
  <c r="G197" i="11"/>
  <c r="F197" i="11"/>
  <c r="E197" i="11"/>
  <c r="D197" i="11"/>
  <c r="C197" i="11"/>
  <c r="P196" i="11"/>
  <c r="O196" i="11"/>
  <c r="N196" i="11"/>
  <c r="M196" i="11"/>
  <c r="L196" i="11"/>
  <c r="K196" i="11"/>
  <c r="J196" i="11"/>
  <c r="I196" i="11"/>
  <c r="H196" i="11"/>
  <c r="G196" i="11"/>
  <c r="F196" i="11"/>
  <c r="E196" i="11"/>
  <c r="D196" i="11"/>
  <c r="C196" i="11"/>
  <c r="P195" i="11"/>
  <c r="O195" i="11"/>
  <c r="N195" i="11"/>
  <c r="M195" i="11"/>
  <c r="L195" i="11"/>
  <c r="K195" i="11"/>
  <c r="J195" i="11"/>
  <c r="I195" i="11"/>
  <c r="H195" i="11"/>
  <c r="G195" i="11"/>
  <c r="F195" i="11"/>
  <c r="E195" i="11"/>
  <c r="D195" i="11"/>
  <c r="C195" i="11"/>
  <c r="P194" i="11"/>
  <c r="O194" i="11"/>
  <c r="N194" i="11"/>
  <c r="M194" i="11"/>
  <c r="L194" i="11"/>
  <c r="K194" i="11"/>
  <c r="J194" i="11"/>
  <c r="I194" i="11"/>
  <c r="H194" i="11"/>
  <c r="G194" i="11"/>
  <c r="F194" i="11"/>
  <c r="E194" i="11"/>
  <c r="D194" i="11"/>
  <c r="C194" i="11"/>
  <c r="P193" i="11"/>
  <c r="O193" i="11"/>
  <c r="N193" i="11"/>
  <c r="M193" i="11"/>
  <c r="L193" i="11"/>
  <c r="K193" i="11"/>
  <c r="J193" i="11"/>
  <c r="I193" i="11"/>
  <c r="H193" i="11"/>
  <c r="G193" i="11"/>
  <c r="F193" i="11"/>
  <c r="E193" i="11"/>
  <c r="D193" i="11"/>
  <c r="C193" i="11"/>
  <c r="P192" i="11"/>
  <c r="O192" i="11"/>
  <c r="N192" i="11"/>
  <c r="M192" i="11"/>
  <c r="L192" i="11"/>
  <c r="K192" i="11"/>
  <c r="J192" i="11"/>
  <c r="I192" i="11"/>
  <c r="H192" i="11"/>
  <c r="G192" i="11"/>
  <c r="F192" i="11"/>
  <c r="E192" i="11"/>
  <c r="D192" i="11"/>
  <c r="C192" i="11"/>
  <c r="P191" i="11"/>
  <c r="O191" i="11"/>
  <c r="N191" i="11"/>
  <c r="M191" i="11"/>
  <c r="L191" i="11"/>
  <c r="K191" i="11"/>
  <c r="J191" i="11"/>
  <c r="I191" i="11"/>
  <c r="H191" i="11"/>
  <c r="G191" i="11"/>
  <c r="F191" i="11"/>
  <c r="E191" i="11"/>
  <c r="D191" i="11"/>
  <c r="C191" i="11"/>
  <c r="P190" i="11"/>
  <c r="O190" i="11"/>
  <c r="N190" i="11"/>
  <c r="M190" i="11"/>
  <c r="L190" i="11"/>
  <c r="K190" i="11"/>
  <c r="J190" i="11"/>
  <c r="I190" i="11"/>
  <c r="H190" i="11"/>
  <c r="G190" i="11"/>
  <c r="F190" i="11"/>
  <c r="E190" i="11"/>
  <c r="D190" i="11"/>
  <c r="C190" i="11"/>
  <c r="P189" i="11"/>
  <c r="O189" i="11"/>
  <c r="N189" i="11"/>
  <c r="M189" i="11"/>
  <c r="L189" i="11"/>
  <c r="K189" i="11"/>
  <c r="J189" i="11"/>
  <c r="I189" i="11"/>
  <c r="H189" i="11"/>
  <c r="G189" i="11"/>
  <c r="F189" i="11"/>
  <c r="E189" i="11"/>
  <c r="D189" i="11"/>
  <c r="C189" i="11"/>
  <c r="P188" i="11"/>
  <c r="O188" i="11"/>
  <c r="N188" i="11"/>
  <c r="M188" i="11"/>
  <c r="L188" i="11"/>
  <c r="K188" i="11"/>
  <c r="J188" i="11"/>
  <c r="I188" i="11"/>
  <c r="H188" i="11"/>
  <c r="G188" i="11"/>
  <c r="F188" i="11"/>
  <c r="E188" i="11"/>
  <c r="D188" i="11"/>
  <c r="C188" i="11"/>
  <c r="P187" i="11"/>
  <c r="O187" i="11"/>
  <c r="N187" i="11"/>
  <c r="M187" i="11"/>
  <c r="L187" i="11"/>
  <c r="K187" i="11"/>
  <c r="J187" i="11"/>
  <c r="I187" i="11"/>
  <c r="H187" i="11"/>
  <c r="G187" i="11"/>
  <c r="F187" i="11"/>
  <c r="E187" i="11"/>
  <c r="D187" i="11"/>
  <c r="C187" i="11"/>
  <c r="P186" i="11"/>
  <c r="O186" i="11"/>
  <c r="N186" i="11"/>
  <c r="M186" i="11"/>
  <c r="L186" i="11"/>
  <c r="K186" i="11"/>
  <c r="J186" i="11"/>
  <c r="I186" i="11"/>
  <c r="H186" i="11"/>
  <c r="G186" i="11"/>
  <c r="F186" i="11"/>
  <c r="E186" i="11"/>
  <c r="D186" i="11"/>
  <c r="C186" i="11"/>
  <c r="P185" i="11"/>
  <c r="O185" i="11"/>
  <c r="N185" i="11"/>
  <c r="M185" i="11"/>
  <c r="L185" i="11"/>
  <c r="K185" i="11"/>
  <c r="J185" i="11"/>
  <c r="I185" i="11"/>
  <c r="H185" i="11"/>
  <c r="G185" i="11"/>
  <c r="F185" i="11"/>
  <c r="E185" i="11"/>
  <c r="D185" i="11"/>
  <c r="C185" i="11"/>
  <c r="P184" i="11"/>
  <c r="O184" i="11"/>
  <c r="N184" i="11"/>
  <c r="M184" i="11"/>
  <c r="L184" i="11"/>
  <c r="K184" i="11"/>
  <c r="J184" i="11"/>
  <c r="I184" i="11"/>
  <c r="H184" i="11"/>
  <c r="G184" i="11"/>
  <c r="F184" i="11"/>
  <c r="E184" i="11"/>
  <c r="D184" i="11"/>
  <c r="C184" i="11"/>
  <c r="P183" i="11"/>
  <c r="O183" i="11"/>
  <c r="N183" i="11"/>
  <c r="M183" i="11"/>
  <c r="L183" i="11"/>
  <c r="K183" i="11"/>
  <c r="J183" i="11"/>
  <c r="I183" i="11"/>
  <c r="H183" i="11"/>
  <c r="G183" i="11"/>
  <c r="F183" i="11"/>
  <c r="E183" i="11"/>
  <c r="D183" i="11"/>
  <c r="C183" i="11"/>
  <c r="P182" i="11"/>
  <c r="O182" i="11"/>
  <c r="N182" i="11"/>
  <c r="M182" i="11"/>
  <c r="L182" i="11"/>
  <c r="K182" i="11"/>
  <c r="J182" i="11"/>
  <c r="I182" i="11"/>
  <c r="H182" i="11"/>
  <c r="G182" i="11"/>
  <c r="F182" i="11"/>
  <c r="E182" i="11"/>
  <c r="D182" i="11"/>
  <c r="C182" i="11"/>
  <c r="P181" i="11"/>
  <c r="O181" i="11"/>
  <c r="N181" i="11"/>
  <c r="M181" i="11"/>
  <c r="L181" i="11"/>
  <c r="K181" i="11"/>
  <c r="J181" i="11"/>
  <c r="I181" i="11"/>
  <c r="H181" i="11"/>
  <c r="G181" i="11"/>
  <c r="F181" i="11"/>
  <c r="E181" i="11"/>
  <c r="D181" i="11"/>
  <c r="C181" i="11"/>
  <c r="P180" i="11"/>
  <c r="O180" i="11"/>
  <c r="N180" i="11"/>
  <c r="M180" i="11"/>
  <c r="L180" i="11"/>
  <c r="K180" i="11"/>
  <c r="J180" i="11"/>
  <c r="I180" i="11"/>
  <c r="H180" i="11"/>
  <c r="G180" i="11"/>
  <c r="F180" i="11"/>
  <c r="E180" i="11"/>
  <c r="D180" i="11"/>
  <c r="C180" i="11"/>
  <c r="P179" i="11"/>
  <c r="O179" i="11"/>
  <c r="N179" i="11"/>
  <c r="M179" i="11"/>
  <c r="L179" i="11"/>
  <c r="K179" i="11"/>
  <c r="J179" i="11"/>
  <c r="I179" i="11"/>
  <c r="H179" i="11"/>
  <c r="G179" i="11"/>
  <c r="F179" i="11"/>
  <c r="E179" i="11"/>
  <c r="D179" i="11"/>
  <c r="C179" i="11"/>
  <c r="P178" i="11"/>
  <c r="O178" i="11"/>
  <c r="N178" i="11"/>
  <c r="M178" i="11"/>
  <c r="L178" i="11"/>
  <c r="K178" i="11"/>
  <c r="J178" i="11"/>
  <c r="I178" i="11"/>
  <c r="H178" i="11"/>
  <c r="G178" i="11"/>
  <c r="F178" i="11"/>
  <c r="E178" i="11"/>
  <c r="D178" i="11"/>
  <c r="C178" i="11"/>
  <c r="P177" i="11"/>
  <c r="O177" i="11"/>
  <c r="N177" i="11"/>
  <c r="M177" i="11"/>
  <c r="L177" i="11"/>
  <c r="K177" i="11"/>
  <c r="J177" i="11"/>
  <c r="I177" i="11"/>
  <c r="H177" i="11"/>
  <c r="G177" i="11"/>
  <c r="F177" i="11"/>
  <c r="E177" i="11"/>
  <c r="D177" i="11"/>
  <c r="C177" i="11"/>
  <c r="P176" i="11"/>
  <c r="O176" i="11"/>
  <c r="N176" i="11"/>
  <c r="M176" i="11"/>
  <c r="L176" i="11"/>
  <c r="K176" i="11"/>
  <c r="J176" i="11"/>
  <c r="I176" i="11"/>
  <c r="H176" i="11"/>
  <c r="G176" i="11"/>
  <c r="F176" i="11"/>
  <c r="E176" i="11"/>
  <c r="D176" i="11"/>
  <c r="C176" i="11"/>
  <c r="P175" i="11"/>
  <c r="O175" i="11"/>
  <c r="N175" i="11"/>
  <c r="M175" i="11"/>
  <c r="L175" i="11"/>
  <c r="K175" i="11"/>
  <c r="J175" i="11"/>
  <c r="I175" i="11"/>
  <c r="H175" i="11"/>
  <c r="G175" i="11"/>
  <c r="F175" i="11"/>
  <c r="E175" i="11"/>
  <c r="D175" i="11"/>
  <c r="C175" i="11"/>
  <c r="P174" i="11"/>
  <c r="O174" i="11"/>
  <c r="N174" i="11"/>
  <c r="M174" i="11"/>
  <c r="L174" i="11"/>
  <c r="K174" i="11"/>
  <c r="J174" i="11"/>
  <c r="I174" i="11"/>
  <c r="H174" i="11"/>
  <c r="G174" i="11"/>
  <c r="F174" i="11"/>
  <c r="E174" i="11"/>
  <c r="D174" i="11"/>
  <c r="C174" i="11"/>
  <c r="P173" i="11"/>
  <c r="O173" i="11"/>
  <c r="N173" i="11"/>
  <c r="M173" i="11"/>
  <c r="L173" i="11"/>
  <c r="K173" i="11"/>
  <c r="J173" i="11"/>
  <c r="I173" i="11"/>
  <c r="H173" i="11"/>
  <c r="G173" i="11"/>
  <c r="F173" i="11"/>
  <c r="E173" i="11"/>
  <c r="D173" i="11"/>
  <c r="C173" i="11"/>
  <c r="P172" i="11"/>
  <c r="O172" i="11"/>
  <c r="N172" i="11"/>
  <c r="M172" i="11"/>
  <c r="L172" i="11"/>
  <c r="K172" i="11"/>
  <c r="J172" i="11"/>
  <c r="I172" i="11"/>
  <c r="H172" i="11"/>
  <c r="G172" i="11"/>
  <c r="F172" i="11"/>
  <c r="E172" i="11"/>
  <c r="D172" i="11"/>
  <c r="C172" i="11"/>
  <c r="P171" i="11"/>
  <c r="O171" i="11"/>
  <c r="N171" i="11"/>
  <c r="M171" i="11"/>
  <c r="L171" i="11"/>
  <c r="K171" i="11"/>
  <c r="J171" i="11"/>
  <c r="I171" i="11"/>
  <c r="H171" i="11"/>
  <c r="G171" i="11"/>
  <c r="F171" i="11"/>
  <c r="E171" i="11"/>
  <c r="D171" i="11"/>
  <c r="C171" i="11"/>
  <c r="P170" i="11"/>
  <c r="O170" i="11"/>
  <c r="N170" i="11"/>
  <c r="M170" i="11"/>
  <c r="L170" i="11"/>
  <c r="K170" i="11"/>
  <c r="J170" i="11"/>
  <c r="I170" i="11"/>
  <c r="H170" i="11"/>
  <c r="G170" i="11"/>
  <c r="F170" i="11"/>
  <c r="E170" i="11"/>
  <c r="D170" i="11"/>
  <c r="C170" i="11"/>
  <c r="P169" i="11"/>
  <c r="O169" i="11"/>
  <c r="N169" i="11"/>
  <c r="M169" i="11"/>
  <c r="L169" i="11"/>
  <c r="K169" i="11"/>
  <c r="J169" i="11"/>
  <c r="I169" i="11"/>
  <c r="H169" i="11"/>
  <c r="G169" i="11"/>
  <c r="F169" i="11"/>
  <c r="E169" i="11"/>
  <c r="D169" i="11"/>
  <c r="C169" i="11"/>
  <c r="P168" i="11"/>
  <c r="O168" i="11"/>
  <c r="N168" i="11"/>
  <c r="M168" i="11"/>
  <c r="L168" i="11"/>
  <c r="K168" i="11"/>
  <c r="J168" i="11"/>
  <c r="I168" i="11"/>
  <c r="H168" i="11"/>
  <c r="G168" i="11"/>
  <c r="F168" i="11"/>
  <c r="E168" i="11"/>
  <c r="D168" i="11"/>
  <c r="C168" i="11"/>
  <c r="P167" i="11"/>
  <c r="O167" i="11"/>
  <c r="N167" i="11"/>
  <c r="M167" i="11"/>
  <c r="L167" i="11"/>
  <c r="K167" i="11"/>
  <c r="J167" i="11"/>
  <c r="I167" i="11"/>
  <c r="H167" i="11"/>
  <c r="G167" i="11"/>
  <c r="F167" i="11"/>
  <c r="E167" i="11"/>
  <c r="D167" i="11"/>
  <c r="C167" i="11"/>
  <c r="P166" i="11"/>
  <c r="O166" i="11"/>
  <c r="N166" i="11"/>
  <c r="M166" i="11"/>
  <c r="L166" i="11"/>
  <c r="K166" i="11"/>
  <c r="J166" i="11"/>
  <c r="I166" i="11"/>
  <c r="H166" i="11"/>
  <c r="G166" i="11"/>
  <c r="F166" i="11"/>
  <c r="E166" i="11"/>
  <c r="D166" i="11"/>
  <c r="C166" i="11"/>
  <c r="P165" i="11"/>
  <c r="O165" i="11"/>
  <c r="N165" i="11"/>
  <c r="M165" i="11"/>
  <c r="L165" i="11"/>
  <c r="K165" i="11"/>
  <c r="J165" i="11"/>
  <c r="I165" i="11"/>
  <c r="H165" i="11"/>
  <c r="G165" i="11"/>
  <c r="F165" i="11"/>
  <c r="E165" i="11"/>
  <c r="D165" i="11"/>
  <c r="C165" i="11"/>
  <c r="P164" i="11"/>
  <c r="O164" i="11"/>
  <c r="N164" i="11"/>
  <c r="M164" i="11"/>
  <c r="L164" i="11"/>
  <c r="K164" i="11"/>
  <c r="J164" i="11"/>
  <c r="I164" i="11"/>
  <c r="H164" i="11"/>
  <c r="G164" i="11"/>
  <c r="F164" i="11"/>
  <c r="E164" i="11"/>
  <c r="D164" i="11"/>
  <c r="C164" i="11"/>
  <c r="P163" i="11"/>
  <c r="O163" i="11"/>
  <c r="N163" i="11"/>
  <c r="M163" i="11"/>
  <c r="L163" i="11"/>
  <c r="K163" i="11"/>
  <c r="J163" i="11"/>
  <c r="I163" i="11"/>
  <c r="H163" i="11"/>
  <c r="G163" i="11"/>
  <c r="F163" i="11"/>
  <c r="E163" i="11"/>
  <c r="D163" i="11"/>
  <c r="C163" i="11"/>
  <c r="P162" i="11"/>
  <c r="O162" i="11"/>
  <c r="N162" i="11"/>
  <c r="M162" i="11"/>
  <c r="L162" i="11"/>
  <c r="K162" i="11"/>
  <c r="J162" i="11"/>
  <c r="I162" i="11"/>
  <c r="H162" i="11"/>
  <c r="G162" i="11"/>
  <c r="F162" i="11"/>
  <c r="E162" i="11"/>
  <c r="D162" i="11"/>
  <c r="C162" i="11"/>
  <c r="P161" i="11"/>
  <c r="O161" i="11"/>
  <c r="N161" i="11"/>
  <c r="M161" i="11"/>
  <c r="L161" i="11"/>
  <c r="K161" i="11"/>
  <c r="J161" i="11"/>
  <c r="I161" i="11"/>
  <c r="H161" i="11"/>
  <c r="G161" i="11"/>
  <c r="F161" i="11"/>
  <c r="E161" i="11"/>
  <c r="D161" i="11"/>
  <c r="C161" i="11"/>
  <c r="P160" i="11"/>
  <c r="O160" i="11"/>
  <c r="N160" i="11"/>
  <c r="M160" i="11"/>
  <c r="L160" i="11"/>
  <c r="K160" i="11"/>
  <c r="J160" i="11"/>
  <c r="I160" i="11"/>
  <c r="H160" i="11"/>
  <c r="G160" i="11"/>
  <c r="F160" i="11"/>
  <c r="E160" i="11"/>
  <c r="D160" i="11"/>
  <c r="C160" i="11"/>
  <c r="P159" i="11"/>
  <c r="O159" i="11"/>
  <c r="N159" i="11"/>
  <c r="M159" i="11"/>
  <c r="L159" i="11"/>
  <c r="K159" i="11"/>
  <c r="J159" i="11"/>
  <c r="I159" i="11"/>
  <c r="H159" i="11"/>
  <c r="G159" i="11"/>
  <c r="F159" i="11"/>
  <c r="E159" i="11"/>
  <c r="D159" i="11"/>
  <c r="C159" i="11"/>
  <c r="P158" i="11"/>
  <c r="O158" i="11"/>
  <c r="N158" i="11"/>
  <c r="M158" i="11"/>
  <c r="L158" i="11"/>
  <c r="K158" i="11"/>
  <c r="J158" i="11"/>
  <c r="I158" i="11"/>
  <c r="H158" i="11"/>
  <c r="G158" i="11"/>
  <c r="F158" i="11"/>
  <c r="E158" i="11"/>
  <c r="D158" i="11"/>
  <c r="C158" i="11"/>
  <c r="P157" i="11"/>
  <c r="O157" i="11"/>
  <c r="N157" i="11"/>
  <c r="M157" i="11"/>
  <c r="L157" i="11"/>
  <c r="K157" i="11"/>
  <c r="J157" i="11"/>
  <c r="I157" i="11"/>
  <c r="H157" i="11"/>
  <c r="G157" i="11"/>
  <c r="F157" i="11"/>
  <c r="E157" i="11"/>
  <c r="D157" i="11"/>
  <c r="C157" i="11"/>
  <c r="P156" i="11"/>
  <c r="O156" i="11"/>
  <c r="N156" i="11"/>
  <c r="M156" i="11"/>
  <c r="L156" i="11"/>
  <c r="K156" i="11"/>
  <c r="J156" i="11"/>
  <c r="I156" i="11"/>
  <c r="H156" i="11"/>
  <c r="G156" i="11"/>
  <c r="F156" i="11"/>
  <c r="E156" i="11"/>
  <c r="D156" i="11"/>
  <c r="C156" i="11"/>
  <c r="P155" i="11"/>
  <c r="O155" i="11"/>
  <c r="N155" i="11"/>
  <c r="M155" i="11"/>
  <c r="L155" i="11"/>
  <c r="K155" i="11"/>
  <c r="J155" i="11"/>
  <c r="I155" i="11"/>
  <c r="H155" i="11"/>
  <c r="G155" i="11"/>
  <c r="F155" i="11"/>
  <c r="E155" i="11"/>
  <c r="D155" i="11"/>
  <c r="C155" i="11"/>
  <c r="P154" i="11"/>
  <c r="O154" i="11"/>
  <c r="N154" i="11"/>
  <c r="M154" i="11"/>
  <c r="L154" i="11"/>
  <c r="K154" i="11"/>
  <c r="J154" i="11"/>
  <c r="I154" i="11"/>
  <c r="H154" i="11"/>
  <c r="G154" i="11"/>
  <c r="F154" i="11"/>
  <c r="E154" i="11"/>
  <c r="D154" i="11"/>
  <c r="C154" i="11"/>
  <c r="P153" i="11"/>
  <c r="O153" i="11"/>
  <c r="N153" i="11"/>
  <c r="M153" i="11"/>
  <c r="L153" i="11"/>
  <c r="K153" i="11"/>
  <c r="J153" i="11"/>
  <c r="I153" i="11"/>
  <c r="H153" i="11"/>
  <c r="G153" i="11"/>
  <c r="F153" i="11"/>
  <c r="E153" i="11"/>
  <c r="D153" i="11"/>
  <c r="C153" i="11"/>
  <c r="P152" i="11"/>
  <c r="O152" i="11"/>
  <c r="N152" i="11"/>
  <c r="M152" i="11"/>
  <c r="L152" i="11"/>
  <c r="K152" i="11"/>
  <c r="J152" i="11"/>
  <c r="I152" i="11"/>
  <c r="H152" i="11"/>
  <c r="G152" i="11"/>
  <c r="F152" i="11"/>
  <c r="E152" i="11"/>
  <c r="D152" i="11"/>
  <c r="C152" i="11"/>
  <c r="P151" i="11"/>
  <c r="O151" i="11"/>
  <c r="N151" i="11"/>
  <c r="M151" i="11"/>
  <c r="L151" i="11"/>
  <c r="K151" i="11"/>
  <c r="J151" i="11"/>
  <c r="I151" i="11"/>
  <c r="H151" i="11"/>
  <c r="G151" i="11"/>
  <c r="F151" i="11"/>
  <c r="E151" i="11"/>
  <c r="D151" i="11"/>
  <c r="C151" i="11"/>
  <c r="P150" i="11"/>
  <c r="O150" i="11"/>
  <c r="N150" i="11"/>
  <c r="M150" i="11"/>
  <c r="L150" i="11"/>
  <c r="K150" i="11"/>
  <c r="J150" i="11"/>
  <c r="I150" i="11"/>
  <c r="H150" i="11"/>
  <c r="G150" i="11"/>
  <c r="F150" i="11"/>
  <c r="E150" i="11"/>
  <c r="D150" i="11"/>
  <c r="C150" i="11"/>
  <c r="P149" i="11"/>
  <c r="O149" i="11"/>
  <c r="N149" i="11"/>
  <c r="M149" i="11"/>
  <c r="L149" i="11"/>
  <c r="K149" i="11"/>
  <c r="J149" i="11"/>
  <c r="I149" i="11"/>
  <c r="H149" i="11"/>
  <c r="G149" i="11"/>
  <c r="F149" i="11"/>
  <c r="E149" i="11"/>
  <c r="D149" i="11"/>
  <c r="C149" i="11"/>
  <c r="P148" i="11"/>
  <c r="O148" i="11"/>
  <c r="N148" i="11"/>
  <c r="M148" i="11"/>
  <c r="L148" i="11"/>
  <c r="K148" i="11"/>
  <c r="J148" i="11"/>
  <c r="I148" i="11"/>
  <c r="H148" i="11"/>
  <c r="G148" i="11"/>
  <c r="F148" i="11"/>
  <c r="E148" i="11"/>
  <c r="D148" i="11"/>
  <c r="C148" i="11"/>
  <c r="P147" i="11"/>
  <c r="O147" i="11"/>
  <c r="N147" i="11"/>
  <c r="M147" i="11"/>
  <c r="L147" i="11"/>
  <c r="K147" i="11"/>
  <c r="J147" i="11"/>
  <c r="I147" i="11"/>
  <c r="H147" i="11"/>
  <c r="G147" i="11"/>
  <c r="F147" i="11"/>
  <c r="E147" i="11"/>
  <c r="D147" i="11"/>
  <c r="C147" i="11"/>
  <c r="P146" i="11"/>
  <c r="O146" i="11"/>
  <c r="N146" i="11"/>
  <c r="M146" i="11"/>
  <c r="L146" i="11"/>
  <c r="K146" i="11"/>
  <c r="J146" i="11"/>
  <c r="I146" i="11"/>
  <c r="H146" i="11"/>
  <c r="G146" i="11"/>
  <c r="F146" i="11"/>
  <c r="E146" i="11"/>
  <c r="D146" i="11"/>
  <c r="C146" i="11"/>
  <c r="P145" i="11"/>
  <c r="O145" i="11"/>
  <c r="N145" i="11"/>
  <c r="M145" i="11"/>
  <c r="L145" i="11"/>
  <c r="K145" i="11"/>
  <c r="J145" i="11"/>
  <c r="I145" i="11"/>
  <c r="H145" i="11"/>
  <c r="G145" i="11"/>
  <c r="F145" i="11"/>
  <c r="E145" i="11"/>
  <c r="D145" i="11"/>
  <c r="C145" i="11"/>
  <c r="P144" i="11"/>
  <c r="O144" i="11"/>
  <c r="N144" i="11"/>
  <c r="M144" i="11"/>
  <c r="L144" i="11"/>
  <c r="K144" i="11"/>
  <c r="J144" i="11"/>
  <c r="I144" i="11"/>
  <c r="H144" i="11"/>
  <c r="G144" i="11"/>
  <c r="F144" i="11"/>
  <c r="E144" i="11"/>
  <c r="D144" i="11"/>
  <c r="C144" i="11"/>
  <c r="P134" i="11"/>
  <c r="Q134" i="11" s="1"/>
  <c r="P133" i="11"/>
  <c r="R133" i="11"/>
  <c r="Q133" i="11"/>
  <c r="P132" i="11"/>
  <c r="R132" i="11" s="1"/>
  <c r="P131" i="11"/>
  <c r="Q131" i="11"/>
  <c r="P130" i="11"/>
  <c r="R130" i="11" s="1"/>
  <c r="P129" i="11"/>
  <c r="R129" i="11" s="1"/>
  <c r="Q129" i="11"/>
  <c r="P128" i="11"/>
  <c r="R128" i="11" s="1"/>
  <c r="Q128" i="11"/>
  <c r="P127" i="11"/>
  <c r="R127" i="11" s="1"/>
  <c r="P126" i="11"/>
  <c r="Q126" i="11" s="1"/>
  <c r="P125" i="11"/>
  <c r="R125" i="11"/>
  <c r="P124" i="11"/>
  <c r="Q124" i="11"/>
  <c r="P123" i="11"/>
  <c r="Q123" i="11"/>
  <c r="P122" i="11"/>
  <c r="Q122" i="11"/>
  <c r="R122" i="11"/>
  <c r="P121" i="11"/>
  <c r="Q121" i="11" s="1"/>
  <c r="R121" i="11"/>
  <c r="P120" i="11"/>
  <c r="Q120" i="11" s="1"/>
  <c r="P119" i="11"/>
  <c r="R119" i="11" s="1"/>
  <c r="Q119" i="11"/>
  <c r="P118" i="11"/>
  <c r="Q118" i="11"/>
  <c r="P117" i="11"/>
  <c r="Q117" i="11"/>
  <c r="P116" i="11"/>
  <c r="Q116" i="11"/>
  <c r="P115" i="11"/>
  <c r="Q115" i="11"/>
  <c r="P114" i="11"/>
  <c r="Q114" i="11" s="1"/>
  <c r="R114" i="11"/>
  <c r="P113" i="11"/>
  <c r="Q113" i="11"/>
  <c r="P112" i="11"/>
  <c r="Q112" i="11" s="1"/>
  <c r="P111" i="11"/>
  <c r="R111" i="11" s="1"/>
  <c r="P110" i="11"/>
  <c r="Q110" i="11" s="1"/>
  <c r="R110" i="11"/>
  <c r="P109" i="11"/>
  <c r="Q109" i="11" s="1"/>
  <c r="P108" i="11"/>
  <c r="Q108" i="11" s="1"/>
  <c r="P107" i="11"/>
  <c r="Q107" i="11"/>
  <c r="P106" i="11"/>
  <c r="Q106" i="11" s="1"/>
  <c r="R106" i="11"/>
  <c r="P105" i="11"/>
  <c r="R105" i="11" s="1"/>
  <c r="P104" i="11"/>
  <c r="Q104" i="11"/>
  <c r="P103" i="11"/>
  <c r="R103" i="11"/>
  <c r="P102" i="11"/>
  <c r="Q102" i="11" s="1"/>
  <c r="P101" i="11"/>
  <c r="R101" i="11" s="1"/>
  <c r="P100" i="11"/>
  <c r="R100" i="11" s="1"/>
  <c r="P99" i="11"/>
  <c r="R99" i="11" s="1"/>
  <c r="Q99" i="11"/>
  <c r="P98" i="11"/>
  <c r="Q98" i="11" s="1"/>
  <c r="R98" i="11"/>
  <c r="P97" i="11"/>
  <c r="Q97" i="11" s="1"/>
  <c r="P96" i="11"/>
  <c r="Q96" i="11" s="1"/>
  <c r="P95" i="11"/>
  <c r="R95" i="11" s="1"/>
  <c r="P94" i="11"/>
  <c r="Q94" i="11" s="1"/>
  <c r="P93" i="11"/>
  <c r="Q93" i="11" s="1"/>
  <c r="P92" i="11"/>
  <c r="Q92" i="11"/>
  <c r="P91" i="11"/>
  <c r="R91" i="11" s="1"/>
  <c r="Q91" i="11"/>
  <c r="P90" i="11"/>
  <c r="R90" i="11" s="1"/>
  <c r="P89" i="11"/>
  <c r="R89" i="11"/>
  <c r="P88" i="11"/>
  <c r="R88" i="11"/>
  <c r="P87" i="11"/>
  <c r="R87" i="11" s="1"/>
  <c r="P86" i="11"/>
  <c r="Q86" i="11" s="1"/>
  <c r="P85" i="11"/>
  <c r="Q85" i="11" s="1"/>
  <c r="P84" i="11"/>
  <c r="Q84" i="11"/>
  <c r="P83" i="11"/>
  <c r="R83" i="11" s="1"/>
  <c r="Q83" i="11"/>
  <c r="P82" i="11"/>
  <c r="Q82" i="11" s="1"/>
  <c r="P81" i="11"/>
  <c r="Q81" i="11"/>
  <c r="P80" i="11"/>
  <c r="Q80" i="11"/>
  <c r="P79" i="11"/>
  <c r="R79" i="11" s="1"/>
  <c r="P78" i="11"/>
  <c r="Q78" i="11" s="1"/>
  <c r="P77" i="11"/>
  <c r="R77" i="11" s="1"/>
  <c r="P76" i="11"/>
  <c r="Q76" i="11" s="1"/>
  <c r="R76" i="11"/>
  <c r="P75" i="11"/>
  <c r="R75" i="11" s="1"/>
  <c r="Q75" i="11"/>
  <c r="P74" i="11"/>
  <c r="R74" i="11" s="1"/>
  <c r="P73" i="11"/>
  <c r="R73" i="11" s="1"/>
  <c r="P72" i="11"/>
  <c r="Q72" i="11" s="1"/>
  <c r="P71" i="11"/>
  <c r="R71" i="11" s="1"/>
  <c r="P70" i="11"/>
  <c r="Q70" i="11" s="1"/>
  <c r="P69" i="11"/>
  <c r="Q69" i="11"/>
  <c r="P68" i="11"/>
  <c r="R68" i="11" s="1"/>
  <c r="Q68" i="11"/>
  <c r="P67" i="11"/>
  <c r="R67" i="11" s="1"/>
  <c r="P66" i="11"/>
  <c r="Q66" i="11"/>
  <c r="P65" i="11"/>
  <c r="Q65" i="11" s="1"/>
  <c r="P64" i="11"/>
  <c r="R64" i="11" s="1"/>
  <c r="P63" i="11"/>
  <c r="R63" i="11"/>
  <c r="P62" i="11"/>
  <c r="R62" i="11" s="1"/>
  <c r="P61" i="11"/>
  <c r="Q61" i="11"/>
  <c r="P60" i="11"/>
  <c r="R60" i="11" s="1"/>
  <c r="Q60" i="11"/>
  <c r="P59" i="11"/>
  <c r="Q59" i="11" s="1"/>
  <c r="P58" i="11"/>
  <c r="R58" i="11" s="1"/>
  <c r="P57" i="11"/>
  <c r="R57" i="11"/>
  <c r="P56" i="11"/>
  <c r="R56" i="11" s="1"/>
  <c r="Q56" i="11"/>
  <c r="P55" i="11"/>
  <c r="Q55" i="11" s="1"/>
  <c r="P54" i="11"/>
  <c r="Q54" i="11"/>
  <c r="P53" i="11"/>
  <c r="R53" i="11" s="1"/>
  <c r="Q53" i="11"/>
  <c r="P52" i="11"/>
  <c r="Q52" i="11" s="1"/>
  <c r="P51" i="11"/>
  <c r="Q51" i="11"/>
  <c r="P50" i="11"/>
  <c r="Q50" i="11"/>
  <c r="P49" i="11"/>
  <c r="Q49" i="11" s="1"/>
  <c r="P48" i="11"/>
  <c r="R48" i="11"/>
  <c r="P47" i="11"/>
  <c r="Q47" i="11" s="1"/>
  <c r="P46" i="11"/>
  <c r="Q46" i="11" s="1"/>
  <c r="R46" i="11"/>
  <c r="P45" i="11"/>
  <c r="Q45" i="11"/>
  <c r="R45" i="11"/>
  <c r="P44" i="11"/>
  <c r="Q44" i="11" s="1"/>
  <c r="R44" i="11"/>
  <c r="P43" i="11"/>
  <c r="Q43" i="11"/>
  <c r="P42" i="11"/>
  <c r="Q42" i="11" s="1"/>
  <c r="P41" i="11"/>
  <c r="R41" i="11" s="1"/>
  <c r="P40" i="11"/>
  <c r="Q40" i="11"/>
  <c r="P39" i="11"/>
  <c r="Q39" i="11"/>
  <c r="P38" i="11"/>
  <c r="R38" i="11" s="1"/>
  <c r="P37" i="11"/>
  <c r="R37" i="11" s="1"/>
  <c r="P36" i="11"/>
  <c r="Q36" i="11"/>
  <c r="P35" i="11"/>
  <c r="R35" i="11" s="1"/>
  <c r="P34" i="11"/>
  <c r="R34" i="11"/>
  <c r="P33" i="11"/>
  <c r="R33" i="11" s="1"/>
  <c r="P32" i="11"/>
  <c r="R32" i="11" s="1"/>
  <c r="Q32" i="11"/>
  <c r="P31" i="11"/>
  <c r="Q31" i="11"/>
  <c r="P30" i="11"/>
  <c r="Q30" i="11" s="1"/>
  <c r="P29" i="11"/>
  <c r="R29" i="11"/>
  <c r="P28" i="11"/>
  <c r="R28" i="11" s="1"/>
  <c r="P27" i="11"/>
  <c r="Q27" i="11"/>
  <c r="R27" i="11"/>
  <c r="P26" i="11"/>
  <c r="R26" i="11"/>
  <c r="P25" i="11"/>
  <c r="Q25" i="11"/>
  <c r="R25" i="11"/>
  <c r="P24" i="11"/>
  <c r="Q24" i="11" s="1"/>
  <c r="P23" i="11"/>
  <c r="Q23" i="11" s="1"/>
  <c r="P22" i="11"/>
  <c r="Q22" i="11"/>
  <c r="P21" i="11"/>
  <c r="R21" i="11" s="1"/>
  <c r="P20" i="11"/>
  <c r="Q20" i="11"/>
  <c r="P19" i="11"/>
  <c r="R19" i="11" s="1"/>
  <c r="P18" i="11"/>
  <c r="R18" i="11"/>
  <c r="P17" i="11"/>
  <c r="R17" i="11"/>
  <c r="Q17" i="11"/>
  <c r="P16" i="11"/>
  <c r="Q16" i="11"/>
  <c r="P15" i="11"/>
  <c r="Q15" i="11"/>
  <c r="P14" i="11"/>
  <c r="Q14" i="11" s="1"/>
  <c r="P13" i="11"/>
  <c r="Q13" i="11" s="1"/>
  <c r="R13" i="11"/>
  <c r="P12" i="11"/>
  <c r="R12" i="11" s="1"/>
  <c r="P11" i="11"/>
  <c r="Q11" i="11"/>
  <c r="R11" i="11"/>
  <c r="P10" i="11"/>
  <c r="Q10" i="11" s="1"/>
  <c r="P9" i="11"/>
  <c r="Q9" i="11"/>
  <c r="P8" i="11"/>
  <c r="Q8" i="11"/>
  <c r="P7" i="11"/>
  <c r="R7" i="11" s="1"/>
  <c r="R20" i="11"/>
  <c r="R36" i="11"/>
  <c r="R65" i="11"/>
  <c r="R93" i="11"/>
  <c r="R97" i="11"/>
  <c r="R107" i="11"/>
  <c r="R115" i="11"/>
  <c r="R51" i="11"/>
  <c r="Q35" i="11"/>
  <c r="Q37" i="11"/>
  <c r="R61" i="11"/>
  <c r="R131" i="11"/>
  <c r="R102" i="11"/>
  <c r="R134" i="11"/>
  <c r="Q18" i="11"/>
  <c r="R31" i="11"/>
  <c r="Q79" i="11"/>
  <c r="R84" i="11"/>
  <c r="R92" i="11"/>
  <c r="Q111" i="11"/>
  <c r="R116" i="11"/>
  <c r="R124" i="11"/>
  <c r="R108" i="11"/>
  <c r="R8" i="11"/>
  <c r="R118" i="11"/>
  <c r="R22" i="11"/>
  <c r="Q74" i="11"/>
  <c r="Q88" i="11"/>
  <c r="Q21" i="11"/>
  <c r="R80" i="11"/>
  <c r="Q89" i="11"/>
  <c r="R94" i="11"/>
  <c r="R109" i="11"/>
  <c r="R16" i="11"/>
  <c r="Q95" i="11"/>
  <c r="R47" i="11"/>
  <c r="R24" i="11"/>
  <c r="R39" i="11"/>
  <c r="R86" i="11"/>
  <c r="R66" i="11"/>
  <c r="R126" i="11"/>
  <c r="Q58" i="11"/>
  <c r="Q34" i="11"/>
  <c r="Q62" i="11"/>
  <c r="R72" i="11"/>
  <c r="Q63" i="11"/>
  <c r="Q101" i="11"/>
  <c r="Q87" i="11"/>
  <c r="Q26" i="11"/>
  <c r="Q19" i="11"/>
  <c r="R23" i="11"/>
  <c r="R69" i="11"/>
  <c r="Q7" i="11"/>
  <c r="Q48" i="11"/>
  <c r="Q125" i="11"/>
  <c r="Q132" i="11"/>
  <c r="R40" i="11"/>
  <c r="R54" i="11"/>
  <c r="R50" i="11"/>
  <c r="Q130" i="11"/>
  <c r="R123" i="11"/>
  <c r="R43" i="11"/>
  <c r="R15" i="11"/>
  <c r="Q103" i="11"/>
  <c r="Q71" i="11"/>
  <c r="Q29" i="11"/>
  <c r="R81" i="11"/>
  <c r="R117" i="11"/>
  <c r="R85" i="11"/>
  <c r="R9" i="11"/>
  <c r="Q57" i="11"/>
  <c r="R78" i="11"/>
  <c r="Q127" i="11"/>
  <c r="R113" i="11"/>
  <c r="R104" i="11"/>
  <c r="R10" i="11" l="1"/>
  <c r="R52" i="11"/>
  <c r="Q67" i="11"/>
  <c r="R82" i="11"/>
  <c r="Q90" i="11"/>
  <c r="Q105" i="11"/>
  <c r="R120" i="11"/>
  <c r="R70" i="11"/>
  <c r="Q12" i="11"/>
  <c r="Q33" i="11"/>
  <c r="Q41" i="11"/>
  <c r="Q77" i="11"/>
  <c r="Q100" i="11"/>
  <c r="R55" i="11"/>
  <c r="R59" i="11"/>
  <c r="R42" i="11"/>
  <c r="R14" i="11"/>
  <c r="Q28" i="11"/>
  <c r="R49" i="11"/>
  <c r="Q64" i="11"/>
  <c r="Q38" i="11"/>
  <c r="R112" i="11"/>
  <c r="Q73" i="11"/>
  <c r="R96" i="11"/>
  <c r="R30" i="11"/>
</calcChain>
</file>

<file path=xl/sharedStrings.xml><?xml version="1.0" encoding="utf-8"?>
<sst xmlns="http://schemas.openxmlformats.org/spreadsheetml/2006/main" count="1133" uniqueCount="195">
  <si>
    <t>Femmine</t>
  </si>
  <si>
    <t>Maschi e femmine</t>
  </si>
  <si>
    <t>55 e oltre</t>
  </si>
  <si>
    <t>REGIONI E PROVINCE</t>
  </si>
  <si>
    <t>Maschi</t>
  </si>
  <si>
    <t>15-24</t>
  </si>
  <si>
    <t>25-54</t>
  </si>
  <si>
    <t>Totale</t>
  </si>
  <si>
    <t>PIEMONTE</t>
  </si>
  <si>
    <t>Torino</t>
  </si>
  <si>
    <t>Vercelli</t>
  </si>
  <si>
    <t>Novara</t>
  </si>
  <si>
    <t>Cuneo</t>
  </si>
  <si>
    <t>Asti</t>
  </si>
  <si>
    <t>Alessandria</t>
  </si>
  <si>
    <t>Biella</t>
  </si>
  <si>
    <t>VALLE D'AOSTA</t>
  </si>
  <si>
    <t>Aosta</t>
  </si>
  <si>
    <t>LOMBARDIA</t>
  </si>
  <si>
    <t>Varese</t>
  </si>
  <si>
    <t>Como</t>
  </si>
  <si>
    <t>Sondrio</t>
  </si>
  <si>
    <t>Milano</t>
  </si>
  <si>
    <t>Bergamo</t>
  </si>
  <si>
    <t>Brescia</t>
  </si>
  <si>
    <t>Pavia</t>
  </si>
  <si>
    <t>Cremona</t>
  </si>
  <si>
    <t>Mantova</t>
  </si>
  <si>
    <t>Lecco</t>
  </si>
  <si>
    <t>Lodi</t>
  </si>
  <si>
    <t>TRENTINO-ALTO ADIGE</t>
  </si>
  <si>
    <t>Bolzano-Bozen</t>
  </si>
  <si>
    <t>Trento</t>
  </si>
  <si>
    <t>VENETO</t>
  </si>
  <si>
    <t>Verona</t>
  </si>
  <si>
    <t>Vicenza</t>
  </si>
  <si>
    <t>Belluno</t>
  </si>
  <si>
    <t>Treviso</t>
  </si>
  <si>
    <t>Venezia</t>
  </si>
  <si>
    <t>Padova</t>
  </si>
  <si>
    <t>Rovigo</t>
  </si>
  <si>
    <t>FRIULI-VENEZIA GIULIA</t>
  </si>
  <si>
    <t>Udine</t>
  </si>
  <si>
    <t>Gorizia</t>
  </si>
  <si>
    <t>Trieste</t>
  </si>
  <si>
    <t>Pordenone</t>
  </si>
  <si>
    <t>LIGURIA</t>
  </si>
  <si>
    <t>Imperia</t>
  </si>
  <si>
    <t>Savona</t>
  </si>
  <si>
    <t>Genova</t>
  </si>
  <si>
    <t>La Spezia</t>
  </si>
  <si>
    <t>EMILIA-ROMAGNA</t>
  </si>
  <si>
    <t>Piacenza</t>
  </si>
  <si>
    <t>Parma</t>
  </si>
  <si>
    <t>Reggio Emilia</t>
  </si>
  <si>
    <t>Modena</t>
  </si>
  <si>
    <t>Bologna</t>
  </si>
  <si>
    <t>Ferrara</t>
  </si>
  <si>
    <t>Ravenna</t>
  </si>
  <si>
    <t>Forlì</t>
  </si>
  <si>
    <t>Rimini</t>
  </si>
  <si>
    <t>TOSCANA</t>
  </si>
  <si>
    <t>Lucca</t>
  </si>
  <si>
    <t>Pistoia</t>
  </si>
  <si>
    <t>Firenze</t>
  </si>
  <si>
    <t>Livorno</t>
  </si>
  <si>
    <t>Pisa</t>
  </si>
  <si>
    <t>Arezzo</t>
  </si>
  <si>
    <t>Siena</t>
  </si>
  <si>
    <t>Grosseto</t>
  </si>
  <si>
    <t>Prato</t>
  </si>
  <si>
    <t>UMBRIA</t>
  </si>
  <si>
    <t>Perugia</t>
  </si>
  <si>
    <t>Terni</t>
  </si>
  <si>
    <t>MARCHE</t>
  </si>
  <si>
    <t>Pesaro-Urbino</t>
  </si>
  <si>
    <t>Ancona</t>
  </si>
  <si>
    <t>Macerata</t>
  </si>
  <si>
    <t>Ascoli Piceno</t>
  </si>
  <si>
    <t>LAZIO</t>
  </si>
  <si>
    <t>Viterbo</t>
  </si>
  <si>
    <t>Rieti</t>
  </si>
  <si>
    <t>Roma</t>
  </si>
  <si>
    <t>Latina</t>
  </si>
  <si>
    <t>Frosinone</t>
  </si>
  <si>
    <t>ABRUZZO</t>
  </si>
  <si>
    <t>L'Aquila</t>
  </si>
  <si>
    <t>Teramo</t>
  </si>
  <si>
    <t>Pescara</t>
  </si>
  <si>
    <t>Chieti</t>
  </si>
  <si>
    <t>MOLISE</t>
  </si>
  <si>
    <t>Campobasso</t>
  </si>
  <si>
    <t>Isernia</t>
  </si>
  <si>
    <t>CAMPANIA</t>
  </si>
  <si>
    <t>Caserta</t>
  </si>
  <si>
    <t>Benevento</t>
  </si>
  <si>
    <t>Napoli</t>
  </si>
  <si>
    <t>Avellino</t>
  </si>
  <si>
    <t>Salerno</t>
  </si>
  <si>
    <t>PUGLIA</t>
  </si>
  <si>
    <t>Foggia</t>
  </si>
  <si>
    <t>Bari</t>
  </si>
  <si>
    <t>Taranto</t>
  </si>
  <si>
    <t>Brindisi</t>
  </si>
  <si>
    <t>Lecce</t>
  </si>
  <si>
    <t>BASILICATA</t>
  </si>
  <si>
    <t>Potenza</t>
  </si>
  <si>
    <t>Matera</t>
  </si>
  <si>
    <t>CALABRIA</t>
  </si>
  <si>
    <t>Cosenza</t>
  </si>
  <si>
    <t>Catanzaro</t>
  </si>
  <si>
    <t>Reggio Calabria</t>
  </si>
  <si>
    <t>Crotone</t>
  </si>
  <si>
    <t>Vibo Valentia</t>
  </si>
  <si>
    <t>SICILIA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</si>
  <si>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</si>
  <si>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</si>
  <si>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</si>
  <si>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</si>
  <si>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</si>
  <si>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</si>
  <si>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</si>
  <si>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</si>
  <si>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</si>
  <si>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SARDEGNA</t>
  </si>
  <si>
    <t>Sassari</t>
  </si>
  <si>
    <t>Nuoro</t>
  </si>
  <si>
    <t>Cagliari</t>
  </si>
  <si>
    <t>Oristano</t>
  </si>
  <si>
    <t>ITALIA</t>
  </si>
  <si>
    <t xml:space="preserve">Forze  di  lavoro  in complesso e tasso di attività (15-64 anni)  per sesso,  regione  e  provincia  - </t>
  </si>
  <si>
    <t>Forze di lavoro</t>
  </si>
  <si>
    <t>Tasso di attività (15-64 anni)</t>
  </si>
  <si>
    <t xml:space="preserve">Occupati  in  complesso  e  tasso  di  occupazione  (15-64 anni)  per  sesso,  regione  e  provincia - </t>
  </si>
  <si>
    <t>Occupati</t>
  </si>
  <si>
    <t>Tasso di occupazione (15-64 anni)</t>
  </si>
  <si>
    <r>
      <t xml:space="preserve"> </t>
    </r>
    <r>
      <rPr>
        <i/>
        <sz val="9"/>
        <rFont val="Arial"/>
        <family val="2"/>
      </rPr>
      <t>(dati in migliaia)</t>
    </r>
  </si>
  <si>
    <t>Agricoltura</t>
  </si>
  <si>
    <t>Persone in cerca di occupazione</t>
  </si>
  <si>
    <t>Tasso di disoccupazione</t>
  </si>
  <si>
    <t>Tasso di inattività (15-64 anni)</t>
  </si>
  <si>
    <t>Monza e della Brianza</t>
  </si>
  <si>
    <t>Fermo</t>
  </si>
  <si>
    <t>Barletta-Andria-Trani</t>
  </si>
  <si>
    <t>Verbano-Cusio-Ossola</t>
  </si>
  <si>
    <t>In questo file sono riportate le tavole con i principali risultati provinciali (e regionali) della Rilevazione sulle forze di lavoro.</t>
  </si>
  <si>
    <t>Il file contiene inoltre un apposito foglio di lavoro che consente di calcolare l’errore campionario e l'intervallo di confidenza</t>
  </si>
  <si>
    <t>associato a ciascuna stima.</t>
  </si>
  <si>
    <t>Errori campionari</t>
  </si>
  <si>
    <t>Parametri per il modello dell'errore campionario</t>
  </si>
  <si>
    <r>
      <t xml:space="preserve">STIMA     </t>
    </r>
    <r>
      <rPr>
        <b/>
        <sz val="7"/>
        <color indexed="16"/>
        <rFont val="Arial"/>
        <family val="2"/>
      </rPr>
      <t>(in migliaia)</t>
    </r>
  </si>
  <si>
    <t>ERRORE RELATIVO %</t>
  </si>
  <si>
    <t>INTERVALLO DI CONFIDENZA</t>
  </si>
  <si>
    <t>In questo foglio sono riportati i parametri stimati per il modello dell'errore campionario a</t>
  </si>
  <si>
    <t>limite inferiore</t>
  </si>
  <si>
    <t>limite superiore</t>
  </si>
  <si>
    <t>livello regionale e provinciale (espresso in termini di errore relativo percentuale).</t>
  </si>
  <si>
    <t>A</t>
  </si>
  <si>
    <t>B</t>
  </si>
  <si>
    <t>La formula da applicare per calcolare l'errore è:</t>
  </si>
  <si>
    <r>
      <t xml:space="preserve">dove:  </t>
    </r>
    <r>
      <rPr>
        <b/>
        <sz val="11"/>
        <rFont val="Arial"/>
        <family val="2"/>
      </rPr>
      <t>A</t>
    </r>
    <r>
      <rPr>
        <sz val="11"/>
        <rFont val="Arial"/>
        <family val="2"/>
      </rPr>
      <t xml:space="preserve"> è il valore del parametro A stimato per il dominio territoriale corrispondente;</t>
    </r>
  </si>
  <si>
    <r>
      <t xml:space="preserve">          </t>
    </r>
    <r>
      <rPr>
        <b/>
        <sz val="11"/>
        <rFont val="Arial"/>
        <family val="2"/>
      </rPr>
      <t>B</t>
    </r>
    <r>
      <rPr>
        <sz val="11"/>
        <rFont val="Arial"/>
        <family val="2"/>
      </rPr>
      <t xml:space="preserve"> è il valore del parametro B stimato per il dominio territoriale corrispondente;</t>
    </r>
  </si>
  <si>
    <r>
      <t xml:space="preserve">          </t>
    </r>
    <r>
      <rPr>
        <b/>
        <sz val="11"/>
        <rFont val="Arial"/>
        <family val="2"/>
      </rPr>
      <t>STIMA</t>
    </r>
    <r>
      <rPr>
        <sz val="11"/>
        <rFont val="Arial"/>
        <family val="2"/>
      </rPr>
      <t xml:space="preserve"> è il valore della stima di una frequenza assoluta della quale si vuole calcolare</t>
    </r>
  </si>
  <si>
    <t xml:space="preserve">          l'errore campionario.</t>
  </si>
  <si>
    <t>Si noti che modificando il valore di interesse nella colonna relativa alla stima (espressa</t>
  </si>
  <si>
    <t>in migliaia), verrà automaticamente calcolato l'errore campionario e l'intervallo di confidenza</t>
  </si>
  <si>
    <t>al 95%.</t>
  </si>
  <si>
    <t>Come esemplificazione, in basso sono riportate le stime dell'errore campionario</t>
  </si>
  <si>
    <t>corrispondenti a prefissati livelli di stima di una frequenza assoluta (espressa in migliaia) per</t>
  </si>
  <si>
    <t>ciascun dettaglio territoriale.</t>
  </si>
  <si>
    <t>Si sconsiglia l'utilizzo di stime a cui corrisponde un elevato errore campionario, ad esempio</t>
  </si>
  <si>
    <t>superiore al 25%.</t>
  </si>
  <si>
    <t>STIME ED ERRORI RELATIVI PERCENTUALI (le stime sono espresse in migliaia)</t>
  </si>
  <si>
    <t>Massa-Carrara</t>
  </si>
  <si>
    <t>Massa</t>
  </si>
  <si>
    <t>Sud-Sardegna</t>
  </si>
  <si>
    <t>Industria in senso stretto</t>
  </si>
  <si>
    <t>Costruzioni</t>
  </si>
  <si>
    <t>0-14</t>
  </si>
  <si>
    <t>Posizione</t>
  </si>
  <si>
    <t>Settore</t>
  </si>
  <si>
    <t>Commercio</t>
  </si>
  <si>
    <t>Altri servizi</t>
  </si>
  <si>
    <t>Non forze di lavoro 15-64 anni</t>
  </si>
  <si>
    <t>Dipendenti</t>
  </si>
  <si>
    <t>Indipendenti</t>
  </si>
  <si>
    <t xml:space="preserve">Persone in cerca di occupazione e tasso di disoccupazione per sesso, regione e provincia - </t>
  </si>
  <si>
    <t>Non forze di  lavoro 15-64 anni e tasso di inattività (15-64 anni) per sesso, regione e provincia -</t>
  </si>
  <si>
    <t>Stime provinciali - Anno 2025</t>
  </si>
  <si>
    <t>I dati fanno riferimento alla media del 2025.</t>
  </si>
  <si>
    <r>
      <t xml:space="preserve">Popolazione per  sesso,  classe  di  età,  regione  e  provincia  -  Anno 2025 </t>
    </r>
    <r>
      <rPr>
        <i/>
        <sz val="9"/>
        <rFont val="Arial"/>
        <family val="2"/>
      </rPr>
      <t xml:space="preserve">(dati in migliaia) </t>
    </r>
  </si>
  <si>
    <r>
      <t xml:space="preserve">Anno 2025  </t>
    </r>
    <r>
      <rPr>
        <i/>
        <sz val="9"/>
        <rFont val="Arial"/>
        <family val="2"/>
      </rPr>
      <t xml:space="preserve">(dati in migliaia e in percentuale) </t>
    </r>
  </si>
  <si>
    <r>
      <t xml:space="preserve">Anno 2025 </t>
    </r>
    <r>
      <rPr>
        <i/>
        <sz val="9"/>
        <rFont val="Arial"/>
        <family val="2"/>
      </rPr>
      <t xml:space="preserve">(dati in migliaia e in percentuale) </t>
    </r>
  </si>
  <si>
    <t xml:space="preserve"> Occupati   per   settore  di  attività   economica ,   posizione ,   regione    e    provincia   -   Anno 2025</t>
  </si>
  <si>
    <r>
      <t xml:space="preserve">Anno 2025 </t>
    </r>
    <r>
      <rPr>
        <i/>
        <sz val="9"/>
        <rFont val="Arial"/>
        <family val="2"/>
      </rPr>
      <t xml:space="preserve"> (dati in migliaia e in percentuale)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</si>
</sst>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0"/>
  </numFmts>
  <fonts count="20">
    <font>
      <sz val="10"/>
      <name val="Arial"/>
    </font>
    <font>
      <sz val="7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 Unicode MS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color indexed="16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b/>
      <sz val="7"/>
      <color indexed="16"/>
      <name val="Arial"/>
      <family val="2"/>
    </font>
    <font>
      <b/>
      <sz val="11"/>
      <color indexed="16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top" wrapText="1"/>
    </xf>
    <xf numFmtId="3" fontId="3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justify" vertical="top"/>
    </xf>
    <xf numFmtId="0" fontId="2" fillId="0" borderId="1" xfId="0" applyFont="1" applyBorder="1"/>
    <xf numFmtId="0" fontId="7" fillId="0" borderId="0" xfId="0" applyFont="1"/>
    <xf numFmtId="0" fontId="1" fillId="0" borderId="1" xfId="0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right"/>
    </xf>
    <xf numFmtId="0" fontId="10" fillId="0" borderId="0" xfId="0" applyFont="1"/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justify" vertical="top"/>
    </xf>
    <xf numFmtId="165" fontId="0" fillId="0" borderId="0" xfId="0" applyNumberFormat="1"/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right"/>
    </xf>
    <xf numFmtId="0" fontId="1" fillId="0" borderId="2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6" fontId="0" fillId="0" borderId="0" xfId="0" quotePrefix="1" applyNumberFormat="1"/>
    <xf numFmtId="3" fontId="0" fillId="0" borderId="4" xfId="0" applyNumberFormat="1" applyBorder="1"/>
    <xf numFmtId="0" fontId="13" fillId="0" borderId="0" xfId="0" applyFont="1" applyAlignment="1">
      <alignment horizontal="justify" vertical="top"/>
    </xf>
    <xf numFmtId="0" fontId="10" fillId="0" borderId="0" xfId="0" applyFont="1" applyAlignment="1">
      <alignment horizontal="justify" vertical="top"/>
    </xf>
    <xf numFmtId="3" fontId="10" fillId="0" borderId="4" xfId="0" applyNumberFormat="1" applyFont="1" applyBorder="1" applyProtection="1">
      <protection locked="0"/>
    </xf>
    <xf numFmtId="2" fontId="10" fillId="0" borderId="4" xfId="0" applyNumberFormat="1" applyFont="1" applyBorder="1"/>
    <xf numFmtId="3" fontId="10" fillId="0" borderId="4" xfId="0" applyNumberFormat="1" applyFont="1" applyBorder="1"/>
    <xf numFmtId="3" fontId="0" fillId="0" borderId="0" xfId="0" applyNumberFormat="1"/>
    <xf numFmtId="2" fontId="7" fillId="0" borderId="4" xfId="0" applyNumberFormat="1" applyFont="1" applyBorder="1"/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2" fillId="0" borderId="4" xfId="0" applyNumberFormat="1" applyFont="1" applyBorder="1"/>
    <xf numFmtId="164" fontId="2" fillId="0" borderId="4" xfId="0" applyNumberFormat="1" applyFont="1" applyBorder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3" fontId="3" fillId="0" borderId="0" xfId="0" applyNumberFormat="1" applyFont="1" applyAlignment="1">
      <alignment horizontal="justify" vertical="top"/>
    </xf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/>
    <xf numFmtId="3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11" fillId="0" borderId="0" xfId="0" applyFont="1"/>
    <xf numFmtId="164" fontId="3" fillId="0" borderId="0" xfId="0" applyNumberFormat="1" applyFont="1" applyAlignment="1">
      <alignment horizontal="right" vertical="center" wrapText="1"/>
    </xf>
    <xf numFmtId="164" fontId="1" fillId="0" borderId="0" xfId="0" applyNumberFormat="1" applyFont="1"/>
    <xf numFmtId="3" fontId="1" fillId="0" borderId="1" xfId="0" applyNumberFormat="1" applyFont="1" applyBorder="1"/>
    <xf numFmtId="3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3" fontId="1" fillId="0" borderId="2" xfId="0" applyNumberFormat="1" applyFont="1" applyBorder="1"/>
    <xf numFmtId="0" fontId="1" fillId="0" borderId="2" xfId="0" applyFont="1" applyBorder="1" applyAlignment="1">
      <alignment horizontal="right"/>
    </xf>
    <xf numFmtId="2" fontId="0" fillId="0" borderId="0" xfId="0" applyNumberFormat="1"/>
    <xf numFmtId="0" fontId="17" fillId="0" borderId="0" xfId="0" applyFont="1"/>
    <xf numFmtId="0" fontId="1" fillId="0" borderId="2" xfId="0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6" fillId="0" borderId="0" xfId="0" applyNumberFormat="1" applyFont="1" applyAlignment="1">
      <alignment horizontal="justify" vertical="center" wrapText="1"/>
    </xf>
    <xf numFmtId="0" fontId="0" fillId="0" borderId="0" xfId="0" applyAlignment="1">
      <alignment vertical="center"/>
    </xf>
    <xf numFmtId="3" fontId="3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justify" vertical="center"/>
    </xf>
    <xf numFmtId="3" fontId="1" fillId="0" borderId="0" xfId="0" applyNumberFormat="1" applyFont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1" fillId="0" borderId="2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8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3" fontId="14" fillId="0" borderId="4" xfId="0" applyNumberFormat="1" applyFont="1" applyBorder="1" applyProtection="1">
      <protection locked="0"/>
    </xf>
    <xf numFmtId="3" fontId="14" fillId="0" borderId="0" xfId="0" applyNumberFormat="1" applyFont="1" applyProtection="1">
      <protection locked="0"/>
    </xf>
    <xf numFmtId="2" fontId="10" fillId="0" borderId="0" xfId="0" applyNumberFormat="1" applyFont="1"/>
    <xf numFmtId="0" fontId="9" fillId="0" borderId="0" xfId="0" applyFont="1"/>
    <xf numFmtId="2" fontId="3" fillId="0" borderId="4" xfId="0" applyNumberFormat="1" applyFont="1" applyBorder="1"/>
    <xf numFmtId="2" fontId="10" fillId="0" borderId="3" xfId="0" applyNumberFormat="1" applyFont="1" applyBorder="1"/>
    <xf numFmtId="2" fontId="1" fillId="0" borderId="4" xfId="0" applyNumberFormat="1" applyFont="1" applyBorder="1"/>
    <xf numFmtId="0" fontId="1" fillId="0" borderId="7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left" vertical="center" wrapText="1"/>
    </xf>
    <xf numFmtId="3" fontId="1" fillId="0" borderId="15" xfId="0" applyNumberFormat="1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164" fontId="3" fillId="0" borderId="9" xfId="0" applyNumberFormat="1" applyFont="1" applyBorder="1" applyAlignment="1">
      <alignment horizontal="left"/>
    </xf>
    <xf numFmtId="164" fontId="3" fillId="0" borderId="10" xfId="0" applyNumberFormat="1" applyFont="1" applyBorder="1" applyAlignment="1">
      <alignment horizontal="left"/>
    </xf>
    <xf numFmtId="3" fontId="1" fillId="0" borderId="9" xfId="0" applyNumberFormat="1" applyFont="1" applyBorder="1" applyAlignment="1">
      <alignment horizontal="left" vertical="top"/>
    </xf>
    <xf numFmtId="3" fontId="1" fillId="0" borderId="10" xfId="0" applyNumberFormat="1" applyFont="1" applyBorder="1" applyAlignment="1">
      <alignment horizontal="left" vertical="top"/>
    </xf>
    <xf numFmtId="3" fontId="3" fillId="0" borderId="9" xfId="0" applyNumberFormat="1" applyFont="1" applyBorder="1" applyAlignment="1">
      <alignment horizontal="left"/>
    </xf>
    <xf numFmtId="3" fontId="3" fillId="0" borderId="10" xfId="0" applyNumberFormat="1" applyFont="1" applyBorder="1" applyAlignment="1">
      <alignment horizontal="left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597" name="Testo 2">
          <a:extLst>
            <a:ext uri="{FF2B5EF4-FFF2-40B4-BE49-F238E27FC236}">
              <a16:creationId xmlns:a16="http://schemas.microsoft.com/office/drawing/2014/main" id="{00000000-0008-0000-0200-000005390000}"/>
            </a:ext>
          </a:extLst>
        </xdr:cNvPr>
        <xdr:cNvSpPr txBox="1">
          <a:spLocks noChangeArrowheads="1"/>
        </xdr:cNvSpPr>
      </xdr:nvSpPr>
      <xdr:spPr bwMode="auto">
        <a:xfrm>
          <a:off x="803910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4598" name="Testo 3">
          <a:extLst>
            <a:ext uri="{FF2B5EF4-FFF2-40B4-BE49-F238E27FC236}">
              <a16:creationId xmlns:a16="http://schemas.microsoft.com/office/drawing/2014/main" id="{00000000-0008-0000-0200-000006390000}"/>
            </a:ext>
          </a:extLst>
        </xdr:cNvPr>
        <xdr:cNvSpPr txBox="1">
          <a:spLocks noChangeArrowheads="1"/>
        </xdr:cNvSpPr>
      </xdr:nvSpPr>
      <xdr:spPr bwMode="auto">
        <a:xfrm>
          <a:off x="740664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599" name="Testo 4">
          <a:extLst>
            <a:ext uri="{FF2B5EF4-FFF2-40B4-BE49-F238E27FC236}">
              <a16:creationId xmlns:a16="http://schemas.microsoft.com/office/drawing/2014/main" id="{00000000-0008-0000-0200-000007390000}"/>
            </a:ext>
          </a:extLst>
        </xdr:cNvPr>
        <xdr:cNvSpPr txBox="1">
          <a:spLocks noChangeArrowheads="1"/>
        </xdr:cNvSpPr>
      </xdr:nvSpPr>
      <xdr:spPr bwMode="auto">
        <a:xfrm>
          <a:off x="803910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600" name="Testo 5">
          <a:extLst>
            <a:ext uri="{FF2B5EF4-FFF2-40B4-BE49-F238E27FC236}">
              <a16:creationId xmlns:a16="http://schemas.microsoft.com/office/drawing/2014/main" id="{00000000-0008-0000-0200-000008390000}"/>
            </a:ext>
          </a:extLst>
        </xdr:cNvPr>
        <xdr:cNvSpPr txBox="1">
          <a:spLocks noChangeArrowheads="1"/>
        </xdr:cNvSpPr>
      </xdr:nvSpPr>
      <xdr:spPr bwMode="auto">
        <a:xfrm>
          <a:off x="803910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Altre per-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sone in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cerca di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lavoro</a:t>
          </a: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4601" name="Testo 8">
          <a:extLst>
            <a:ext uri="{FF2B5EF4-FFF2-40B4-BE49-F238E27FC236}">
              <a16:creationId xmlns:a16="http://schemas.microsoft.com/office/drawing/2014/main" id="{00000000-0008-0000-0200-000009390000}"/>
            </a:ext>
          </a:extLst>
        </xdr:cNvPr>
        <xdr:cNvSpPr txBox="1">
          <a:spLocks noChangeArrowheads="1"/>
        </xdr:cNvSpPr>
      </xdr:nvSpPr>
      <xdr:spPr bwMode="auto">
        <a:xfrm>
          <a:off x="740664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Dichia-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rati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4602" name="Testo 9">
          <a:extLst>
            <a:ext uri="{FF2B5EF4-FFF2-40B4-BE49-F238E27FC236}">
              <a16:creationId xmlns:a16="http://schemas.microsoft.com/office/drawing/2014/main" id="{00000000-0008-0000-0200-00000A390000}"/>
            </a:ext>
          </a:extLst>
        </xdr:cNvPr>
        <xdr:cNvSpPr txBox="1">
          <a:spLocks noChangeArrowheads="1"/>
        </xdr:cNvSpPr>
      </xdr:nvSpPr>
      <xdr:spPr bwMode="auto">
        <a:xfrm>
          <a:off x="740664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Altre per-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sone con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attività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lavorativa</a:t>
          </a: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30480</xdr:colOff>
      <xdr:row>5</xdr:row>
      <xdr:rowOff>0</xdr:rowOff>
    </xdr:from>
    <xdr:to>
      <xdr:col>10</xdr:col>
      <xdr:colOff>358140</xdr:colOff>
      <xdr:row>6</xdr:row>
      <xdr:rowOff>0</xdr:rowOff>
    </xdr:to>
    <xdr:sp macro="" textlink="">
      <xdr:nvSpPr>
        <xdr:cNvPr id="14603" name="Testo 10">
          <a:extLst>
            <a:ext uri="{FF2B5EF4-FFF2-40B4-BE49-F238E27FC236}">
              <a16:creationId xmlns:a16="http://schemas.microsoft.com/office/drawing/2014/main" id="{00000000-0008-0000-0200-00000B390000}"/>
            </a:ext>
          </a:extLst>
        </xdr:cNvPr>
        <xdr:cNvSpPr txBox="1">
          <a:spLocks noChangeArrowheads="1"/>
        </xdr:cNvSpPr>
      </xdr:nvSpPr>
      <xdr:spPr bwMode="auto">
        <a:xfrm>
          <a:off x="7437120" y="944880"/>
          <a:ext cx="3276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In cerca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di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prima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occ.</a:t>
          </a: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604" name="Testo 11">
          <a:extLst>
            <a:ext uri="{FF2B5EF4-FFF2-40B4-BE49-F238E27FC236}">
              <a16:creationId xmlns:a16="http://schemas.microsoft.com/office/drawing/2014/main" id="{00000000-0008-0000-0200-00000C390000}"/>
            </a:ext>
          </a:extLst>
        </xdr:cNvPr>
        <xdr:cNvSpPr txBox="1">
          <a:spLocks noChangeArrowheads="1"/>
        </xdr:cNvSpPr>
      </xdr:nvSpPr>
      <xdr:spPr bwMode="auto">
        <a:xfrm>
          <a:off x="803910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Non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forze di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lavoro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605" name="Testo 12">
          <a:extLst>
            <a:ext uri="{FF2B5EF4-FFF2-40B4-BE49-F238E27FC236}">
              <a16:creationId xmlns:a16="http://schemas.microsoft.com/office/drawing/2014/main" id="{00000000-0008-0000-0200-00000D390000}"/>
            </a:ext>
          </a:extLst>
        </xdr:cNvPr>
        <xdr:cNvSpPr txBox="1">
          <a:spLocks noChangeArrowheads="1"/>
        </xdr:cNvSpPr>
      </xdr:nvSpPr>
      <xdr:spPr bwMode="auto">
        <a:xfrm>
          <a:off x="803910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Totale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popola-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zione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606" name="Testo 13">
          <a:extLst>
            <a:ext uri="{FF2B5EF4-FFF2-40B4-BE49-F238E27FC236}">
              <a16:creationId xmlns:a16="http://schemas.microsoft.com/office/drawing/2014/main" id="{00000000-0008-0000-0200-00000E390000}"/>
            </a:ext>
          </a:extLst>
        </xdr:cNvPr>
        <xdr:cNvSpPr txBox="1">
          <a:spLocks noChangeArrowheads="1"/>
        </xdr:cNvSpPr>
      </xdr:nvSpPr>
      <xdr:spPr bwMode="auto">
        <a:xfrm>
          <a:off x="803910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TOTALE</a:t>
          </a:r>
        </a:p>
        <a:p>
          <a:pPr algn="ct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4607" name="Testo 15">
          <a:extLst>
            <a:ext uri="{FF2B5EF4-FFF2-40B4-BE49-F238E27FC236}">
              <a16:creationId xmlns:a16="http://schemas.microsoft.com/office/drawing/2014/main" id="{00000000-0008-0000-0200-00000F390000}"/>
            </a:ext>
          </a:extLst>
        </xdr:cNvPr>
        <xdr:cNvSpPr txBox="1">
          <a:spLocks noChangeArrowheads="1"/>
        </xdr:cNvSpPr>
      </xdr:nvSpPr>
      <xdr:spPr bwMode="auto">
        <a:xfrm>
          <a:off x="740664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TOTALE</a:t>
          </a:r>
        </a:p>
        <a:p>
          <a:pPr algn="ct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608" name="Testo 16">
          <a:extLst>
            <a:ext uri="{FF2B5EF4-FFF2-40B4-BE49-F238E27FC236}">
              <a16:creationId xmlns:a16="http://schemas.microsoft.com/office/drawing/2014/main" id="{00000000-0008-0000-0200-000010390000}"/>
            </a:ext>
          </a:extLst>
        </xdr:cNvPr>
        <xdr:cNvSpPr txBox="1">
          <a:spLocks noChangeArrowheads="1"/>
        </xdr:cNvSpPr>
      </xdr:nvSpPr>
      <xdr:spPr bwMode="auto">
        <a:xfrm>
          <a:off x="803910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TOTALE</a:t>
          </a:r>
        </a:p>
        <a:p>
          <a:pPr algn="ct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15609" name="Testo 2">
          <a:extLst>
            <a:ext uri="{FF2B5EF4-FFF2-40B4-BE49-F238E27FC236}">
              <a16:creationId xmlns:a16="http://schemas.microsoft.com/office/drawing/2014/main" id="{00000000-0008-0000-0600-0000F93C0000}"/>
            </a:ext>
          </a:extLst>
        </xdr:cNvPr>
        <xdr:cNvSpPr txBox="1">
          <a:spLocks noChangeArrowheads="1"/>
        </xdr:cNvSpPr>
      </xdr:nvSpPr>
      <xdr:spPr bwMode="auto">
        <a:xfrm>
          <a:off x="537210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358140</xdr:colOff>
      <xdr:row>5</xdr:row>
      <xdr:rowOff>0</xdr:rowOff>
    </xdr:from>
    <xdr:to>
      <xdr:col>5</xdr:col>
      <xdr:colOff>38100</xdr:colOff>
      <xdr:row>5</xdr:row>
      <xdr:rowOff>0</xdr:rowOff>
    </xdr:to>
    <xdr:sp macro="" textlink="">
      <xdr:nvSpPr>
        <xdr:cNvPr id="15610" name="Testo 3">
          <a:extLst>
            <a:ext uri="{FF2B5EF4-FFF2-40B4-BE49-F238E27FC236}">
              <a16:creationId xmlns:a16="http://schemas.microsoft.com/office/drawing/2014/main" id="{00000000-0008-0000-0600-0000FA3C0000}"/>
            </a:ext>
          </a:extLst>
        </xdr:cNvPr>
        <xdr:cNvSpPr txBox="1">
          <a:spLocks noChangeArrowheads="1"/>
        </xdr:cNvSpPr>
      </xdr:nvSpPr>
      <xdr:spPr bwMode="auto">
        <a:xfrm>
          <a:off x="3688080" y="944880"/>
          <a:ext cx="2819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171" name="Testo 4">
          <a:extLst>
            <a:ext uri="{FF2B5EF4-FFF2-40B4-BE49-F238E27FC236}">
              <a16:creationId xmlns:a16="http://schemas.microsoft.com/office/drawing/2014/main" id="{00000000-0008-0000-0600-0000031C0000}"/>
            </a:ext>
          </a:extLst>
        </xdr:cNvPr>
        <xdr:cNvSpPr txBox="1">
          <a:spLocks noChangeArrowheads="1"/>
        </xdr:cNvSpPr>
      </xdr:nvSpPr>
      <xdr:spPr bwMode="auto">
        <a:xfrm>
          <a:off x="5172075" y="8572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172" name="Testo 5">
          <a:extLst>
            <a:ext uri="{FF2B5EF4-FFF2-40B4-BE49-F238E27FC236}">
              <a16:creationId xmlns:a16="http://schemas.microsoft.com/office/drawing/2014/main" id="{00000000-0008-0000-0600-0000041C0000}"/>
            </a:ext>
          </a:extLst>
        </xdr:cNvPr>
        <xdr:cNvSpPr txBox="1">
          <a:spLocks noChangeArrowheads="1"/>
        </xdr:cNvSpPr>
      </xdr:nvSpPr>
      <xdr:spPr bwMode="auto">
        <a:xfrm>
          <a:off x="5172075" y="8572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Altre per-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sone in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cerca di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lavoro</a:t>
          </a: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/>
        </a:p>
      </xdr:txBody>
    </xdr:sp>
    <xdr:clientData/>
  </xdr:twoCellAnchor>
  <xdr:twoCellAnchor>
    <xdr:from>
      <xdr:col>1</xdr:col>
      <xdr:colOff>11430</xdr:colOff>
      <xdr:row>5</xdr:row>
      <xdr:rowOff>0</xdr:rowOff>
    </xdr:from>
    <xdr:to>
      <xdr:col>1</xdr:col>
      <xdr:colOff>346710</xdr:colOff>
      <xdr:row>5</xdr:row>
      <xdr:rowOff>0</xdr:rowOff>
    </xdr:to>
    <xdr:sp macro="" textlink="">
      <xdr:nvSpPr>
        <xdr:cNvPr id="7173" name="Testo 8">
          <a:extLst>
            <a:ext uri="{FF2B5EF4-FFF2-40B4-BE49-F238E27FC236}">
              <a16:creationId xmlns:a16="http://schemas.microsoft.com/office/drawing/2014/main" id="{00000000-0008-0000-0600-0000051C0000}"/>
            </a:ext>
          </a:extLst>
        </xdr:cNvPr>
        <xdr:cNvSpPr txBox="1">
          <a:spLocks noChangeArrowheads="1"/>
        </xdr:cNvSpPr>
      </xdr:nvSpPr>
      <xdr:spPr bwMode="auto">
        <a:xfrm>
          <a:off x="1181100" y="857250"/>
          <a:ext cx="323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Dichia-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rati</a:t>
          </a:r>
          <a:endParaRPr lang="it-IT"/>
        </a:p>
      </xdr:txBody>
    </xdr:sp>
    <xdr:clientData/>
  </xdr:twoCellAnchor>
  <xdr:twoCellAnchor>
    <xdr:from>
      <xdr:col>2</xdr:col>
      <xdr:colOff>49530</xdr:colOff>
      <xdr:row>5</xdr:row>
      <xdr:rowOff>0</xdr:rowOff>
    </xdr:from>
    <xdr:to>
      <xdr:col>3</xdr:col>
      <xdr:colOff>63</xdr:colOff>
      <xdr:row>5</xdr:row>
      <xdr:rowOff>0</xdr:rowOff>
    </xdr:to>
    <xdr:sp macro="" textlink="">
      <xdr:nvSpPr>
        <xdr:cNvPr id="7174" name="Testo 9">
          <a:extLst>
            <a:ext uri="{FF2B5EF4-FFF2-40B4-BE49-F238E27FC236}">
              <a16:creationId xmlns:a16="http://schemas.microsoft.com/office/drawing/2014/main" id="{00000000-0008-0000-0600-0000061C0000}"/>
            </a:ext>
          </a:extLst>
        </xdr:cNvPr>
        <xdr:cNvSpPr txBox="1">
          <a:spLocks noChangeArrowheads="1"/>
        </xdr:cNvSpPr>
      </xdr:nvSpPr>
      <xdr:spPr bwMode="auto">
        <a:xfrm>
          <a:off x="1781175" y="857250"/>
          <a:ext cx="504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Altre per-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sone con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attività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lavorativa</a:t>
          </a: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/>
        </a:p>
      </xdr:txBody>
    </xdr:sp>
    <xdr:clientData/>
  </xdr:twoCellAnchor>
  <xdr:twoCellAnchor>
    <xdr:from>
      <xdr:col>6</xdr:col>
      <xdr:colOff>20955</xdr:colOff>
      <xdr:row>5</xdr:row>
      <xdr:rowOff>0</xdr:rowOff>
    </xdr:from>
    <xdr:to>
      <xdr:col>6</xdr:col>
      <xdr:colOff>354524</xdr:colOff>
      <xdr:row>5</xdr:row>
      <xdr:rowOff>0</xdr:rowOff>
    </xdr:to>
    <xdr:sp macro="" textlink="">
      <xdr:nvSpPr>
        <xdr:cNvPr id="7175" name="Testo 10">
          <a:extLst>
            <a:ext uri="{FF2B5EF4-FFF2-40B4-BE49-F238E27FC236}">
              <a16:creationId xmlns:a16="http://schemas.microsoft.com/office/drawing/2014/main" id="{00000000-0008-0000-0600-0000071C0000}"/>
            </a:ext>
          </a:extLst>
        </xdr:cNvPr>
        <xdr:cNvSpPr txBox="1">
          <a:spLocks noChangeArrowheads="1"/>
        </xdr:cNvSpPr>
      </xdr:nvSpPr>
      <xdr:spPr bwMode="auto">
        <a:xfrm>
          <a:off x="4267200" y="857250"/>
          <a:ext cx="3143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In cerca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di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prima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occ.</a:t>
          </a:r>
        </a:p>
        <a:p>
          <a:pPr algn="r" rtl="0">
            <a:defRPr sz="1000"/>
          </a:pPr>
          <a:endParaRPr lang="it-IT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176" name="Testo 11">
          <a:extLst>
            <a:ext uri="{FF2B5EF4-FFF2-40B4-BE49-F238E27FC236}">
              <a16:creationId xmlns:a16="http://schemas.microsoft.com/office/drawing/2014/main" id="{00000000-0008-0000-0600-0000081C0000}"/>
            </a:ext>
          </a:extLst>
        </xdr:cNvPr>
        <xdr:cNvSpPr txBox="1">
          <a:spLocks noChangeArrowheads="1"/>
        </xdr:cNvSpPr>
      </xdr:nvSpPr>
      <xdr:spPr bwMode="auto">
        <a:xfrm>
          <a:off x="5172075" y="8572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Non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forze di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lavoro</a:t>
          </a:r>
          <a:endParaRPr lang="it-IT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177" name="Testo 12">
          <a:extLst>
            <a:ext uri="{FF2B5EF4-FFF2-40B4-BE49-F238E27FC236}">
              <a16:creationId xmlns:a16="http://schemas.microsoft.com/office/drawing/2014/main" id="{00000000-0008-0000-0600-0000091C0000}"/>
            </a:ext>
          </a:extLst>
        </xdr:cNvPr>
        <xdr:cNvSpPr txBox="1">
          <a:spLocks noChangeArrowheads="1"/>
        </xdr:cNvSpPr>
      </xdr:nvSpPr>
      <xdr:spPr bwMode="auto">
        <a:xfrm>
          <a:off x="5172075" y="8572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Totale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popola-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zione</a:t>
          </a:r>
          <a:endParaRPr lang="it-IT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178" name="Testo 13">
          <a:extLst>
            <a:ext uri="{FF2B5EF4-FFF2-40B4-BE49-F238E27FC236}">
              <a16:creationId xmlns:a16="http://schemas.microsoft.com/office/drawing/2014/main" id="{00000000-0008-0000-0600-00000A1C0000}"/>
            </a:ext>
          </a:extLst>
        </xdr:cNvPr>
        <xdr:cNvSpPr txBox="1">
          <a:spLocks noChangeArrowheads="1"/>
        </xdr:cNvSpPr>
      </xdr:nvSpPr>
      <xdr:spPr bwMode="auto">
        <a:xfrm>
          <a:off x="5172075" y="8572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TOTALE</a:t>
          </a:r>
        </a:p>
        <a:p>
          <a:pPr algn="ctr" rtl="0">
            <a:defRPr sz="1000"/>
          </a:pPr>
          <a:endParaRPr lang="it-IT"/>
        </a:p>
      </xdr:txBody>
    </xdr:sp>
    <xdr:clientData/>
  </xdr:twoCellAnchor>
  <xdr:twoCellAnchor>
    <xdr:from>
      <xdr:col>3</xdr:col>
      <xdr:colOff>66675</xdr:colOff>
      <xdr:row>5</xdr:row>
      <xdr:rowOff>0</xdr:rowOff>
    </xdr:from>
    <xdr:to>
      <xdr:col>4</xdr:col>
      <xdr:colOff>354358</xdr:colOff>
      <xdr:row>5</xdr:row>
      <xdr:rowOff>0</xdr:rowOff>
    </xdr:to>
    <xdr:sp macro="" textlink="">
      <xdr:nvSpPr>
        <xdr:cNvPr id="7179" name="Testo 15">
          <a:extLst>
            <a:ext uri="{FF2B5EF4-FFF2-40B4-BE49-F238E27FC236}">
              <a16:creationId xmlns:a16="http://schemas.microsoft.com/office/drawing/2014/main" id="{00000000-0008-0000-0600-00000B1C0000}"/>
            </a:ext>
          </a:extLst>
        </xdr:cNvPr>
        <xdr:cNvSpPr txBox="1">
          <a:spLocks noChangeArrowheads="1"/>
        </xdr:cNvSpPr>
      </xdr:nvSpPr>
      <xdr:spPr bwMode="auto">
        <a:xfrm>
          <a:off x="2352675" y="857250"/>
          <a:ext cx="11049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TOTALE</a:t>
          </a:r>
        </a:p>
        <a:p>
          <a:pPr algn="ctr" rtl="0">
            <a:defRPr sz="1000"/>
          </a:pPr>
          <a:endParaRPr lang="it-IT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180" name="Testo 16">
          <a:extLst>
            <a:ext uri="{FF2B5EF4-FFF2-40B4-BE49-F238E27FC236}">
              <a16:creationId xmlns:a16="http://schemas.microsoft.com/office/drawing/2014/main" id="{00000000-0008-0000-0600-00000C1C0000}"/>
            </a:ext>
          </a:extLst>
        </xdr:cNvPr>
        <xdr:cNvSpPr txBox="1">
          <a:spLocks noChangeArrowheads="1"/>
        </xdr:cNvSpPr>
      </xdr:nvSpPr>
      <xdr:spPr bwMode="auto">
        <a:xfrm>
          <a:off x="5172075" y="8572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TOTALE</a:t>
          </a:r>
        </a:p>
        <a:p>
          <a:pPr algn="ctr" rtl="0">
            <a:defRPr sz="1000"/>
          </a:pPr>
          <a:endParaRPr lang="it-IT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8</xdr:row>
          <xdr:rowOff>28575</xdr:rowOff>
        </xdr:from>
        <xdr:to>
          <xdr:col>3</xdr:col>
          <xdr:colOff>390525</xdr:colOff>
          <xdr:row>9</xdr:row>
          <xdr:rowOff>123825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7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9"/>
  <sheetViews>
    <sheetView showGridLines="0" showRowColHeaders="0" workbookViewId="0">
      <selection activeCell="B8" sqref="B8"/>
    </sheetView>
  </sheetViews>
  <sheetFormatPr defaultColWidth="9.140625" defaultRowHeight="12.75"/>
  <cols>
    <col min="1" max="1" width="5.85546875" style="14" customWidth="1"/>
    <col min="2" max="7" width="9.140625" style="14"/>
    <col min="8" max="8" width="4.5703125" style="14" customWidth="1"/>
    <col min="9" max="16384" width="9.140625" style="14"/>
  </cols>
  <sheetData>
    <row r="3" spans="2:14" ht="18">
      <c r="B3" s="56" t="s">
        <v>188</v>
      </c>
    </row>
    <row r="4" spans="2:14" ht="15">
      <c r="B4" s="23"/>
    </row>
    <row r="5" spans="2:14" ht="14.25">
      <c r="B5" s="24" t="s">
        <v>145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2:14" ht="14.25">
      <c r="B6" s="24" t="s">
        <v>189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2:14" ht="14.25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2:14" ht="14.25">
      <c r="B8" s="24" t="s">
        <v>146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2:14" ht="14.25">
      <c r="B9" s="24" t="s">
        <v>147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</sheetData>
  <phoneticPr fontId="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34"/>
  <sheetViews>
    <sheetView zoomScale="110" zoomScaleNormal="110" workbookViewId="0">
      <pane ySplit="4" topLeftCell="A5" activePane="bottomLeft" state="frozenSplit"/>
      <selection activeCell="H145" sqref="H145"/>
      <selection pane="bottomLeft"/>
    </sheetView>
  </sheetViews>
  <sheetFormatPr defaultColWidth="9.140625" defaultRowHeight="9"/>
  <cols>
    <col min="1" max="1" width="18.5703125" style="1" customWidth="1"/>
    <col min="2" max="5" width="6" style="1" customWidth="1"/>
    <col min="6" max="7" width="6" style="2" customWidth="1"/>
    <col min="8" max="12" width="6" style="1" customWidth="1"/>
    <col min="13" max="13" width="6" style="2" customWidth="1"/>
    <col min="14" max="14" width="6" style="1" customWidth="1"/>
    <col min="15" max="15" width="6" style="2" customWidth="1"/>
    <col min="16" max="16" width="6" style="1" customWidth="1"/>
    <col min="17" max="16384" width="9.140625" style="1"/>
  </cols>
  <sheetData>
    <row r="1" spans="1:32" ht="15" customHeight="1">
      <c r="A1" s="3" t="s">
        <v>190</v>
      </c>
      <c r="B1" s="3"/>
    </row>
    <row r="2" spans="1:32" ht="7.5" customHeight="1">
      <c r="A2" s="3"/>
      <c r="B2" s="3"/>
    </row>
    <row r="3" spans="1:32" ht="15" customHeight="1">
      <c r="A3" s="98" t="s">
        <v>3</v>
      </c>
      <c r="B3" s="67"/>
      <c r="C3" s="100" t="s">
        <v>4</v>
      </c>
      <c r="D3" s="100"/>
      <c r="E3" s="100"/>
      <c r="F3" s="100"/>
      <c r="G3" s="68"/>
      <c r="H3" s="100" t="s">
        <v>0</v>
      </c>
      <c r="I3" s="100"/>
      <c r="J3" s="100"/>
      <c r="K3" s="100"/>
      <c r="L3" s="68"/>
      <c r="M3" s="100" t="s">
        <v>1</v>
      </c>
      <c r="N3" s="100"/>
      <c r="O3" s="100"/>
      <c r="P3" s="100"/>
    </row>
    <row r="4" spans="1:32" s="6" customFormat="1" ht="15" customHeight="1">
      <c r="A4" s="99"/>
      <c r="B4" s="90" t="s">
        <v>178</v>
      </c>
      <c r="C4" s="66" t="s">
        <v>5</v>
      </c>
      <c r="D4" s="66" t="s">
        <v>6</v>
      </c>
      <c r="E4" s="66" t="s">
        <v>2</v>
      </c>
      <c r="F4" s="66" t="s">
        <v>7</v>
      </c>
      <c r="G4" s="66" t="s">
        <v>178</v>
      </c>
      <c r="H4" s="66" t="s">
        <v>5</v>
      </c>
      <c r="I4" s="66" t="s">
        <v>6</v>
      </c>
      <c r="J4" s="66" t="s">
        <v>2</v>
      </c>
      <c r="K4" s="66" t="s">
        <v>7</v>
      </c>
      <c r="L4" s="66" t="s">
        <v>178</v>
      </c>
      <c r="M4" s="66" t="s">
        <v>5</v>
      </c>
      <c r="N4" s="66" t="s">
        <v>6</v>
      </c>
      <c r="O4" s="66" t="s">
        <v>2</v>
      </c>
      <c r="P4" s="66" t="s">
        <v>7</v>
      </c>
    </row>
    <row r="5" spans="1:32" s="6" customFormat="1" ht="5.25" customHeight="1">
      <c r="A5" s="20"/>
      <c r="B5" s="20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32" s="8" customFormat="1">
      <c r="A6" s="7" t="s">
        <v>8</v>
      </c>
      <c r="B6" s="7">
        <v>247.03700000000001</v>
      </c>
      <c r="C6" s="7">
        <v>206.48099999999999</v>
      </c>
      <c r="D6" s="7">
        <v>781.64800000000002</v>
      </c>
      <c r="E6" s="7">
        <v>823.77099999999996</v>
      </c>
      <c r="F6" s="7">
        <v>2058.9360000000001</v>
      </c>
      <c r="G6" s="7">
        <v>233.428</v>
      </c>
      <c r="H6" s="7">
        <v>191.304</v>
      </c>
      <c r="I6" s="7">
        <v>765.12099999999998</v>
      </c>
      <c r="J6" s="7">
        <v>962.65800000000002</v>
      </c>
      <c r="K6" s="7">
        <v>2152.511</v>
      </c>
      <c r="L6" s="7">
        <v>480.46499999999997</v>
      </c>
      <c r="M6" s="7">
        <v>397.78399999999999</v>
      </c>
      <c r="N6" s="7">
        <v>1546.769</v>
      </c>
      <c r="O6" s="7">
        <v>1786.4290000000001</v>
      </c>
      <c r="P6" s="7">
        <v>4211.4459999999999</v>
      </c>
    </row>
    <row r="7" spans="1:32" s="8" customFormat="1">
      <c r="A7" s="9" t="s">
        <v>9</v>
      </c>
      <c r="B7" s="8">
        <v>128.70099999999999</v>
      </c>
      <c r="C7" s="8">
        <v>108.714</v>
      </c>
      <c r="D7" s="8">
        <v>406.26100000000002</v>
      </c>
      <c r="E7" s="8">
        <v>418.83300000000003</v>
      </c>
      <c r="F7" s="8">
        <v>1062.509</v>
      </c>
      <c r="G7" s="8">
        <v>121.351</v>
      </c>
      <c r="H7" s="8">
        <v>98.418000000000006</v>
      </c>
      <c r="I7" s="8">
        <v>406.95800000000003</v>
      </c>
      <c r="J7" s="8">
        <v>495.19600000000003</v>
      </c>
      <c r="K7" s="8">
        <v>1121.923</v>
      </c>
      <c r="L7" s="8">
        <v>250.053</v>
      </c>
      <c r="M7" s="8">
        <v>207.13300000000001</v>
      </c>
      <c r="N7" s="8">
        <v>813.21900000000005</v>
      </c>
      <c r="O7" s="8">
        <v>914.02800000000002</v>
      </c>
      <c r="P7" s="8">
        <v>2184.4319999999998</v>
      </c>
    </row>
    <row r="8" spans="1:32" s="8" customFormat="1">
      <c r="A8" s="9" t="s">
        <v>10</v>
      </c>
      <c r="B8" s="8">
        <v>9.2080000000000002</v>
      </c>
      <c r="C8" s="8">
        <v>7.0919999999999996</v>
      </c>
      <c r="D8" s="8">
        <v>29.388000000000002</v>
      </c>
      <c r="E8" s="8">
        <v>34.694000000000003</v>
      </c>
      <c r="F8" s="8">
        <v>80.382999999999996</v>
      </c>
      <c r="G8" s="8">
        <v>8.7170000000000005</v>
      </c>
      <c r="H8" s="8">
        <v>7.7439999999999998</v>
      </c>
      <c r="I8" s="8">
        <v>27.689</v>
      </c>
      <c r="J8" s="8">
        <v>39.47</v>
      </c>
      <c r="K8" s="8">
        <v>83.62</v>
      </c>
      <c r="L8" s="8">
        <v>17.925000000000001</v>
      </c>
      <c r="M8" s="8">
        <v>14.836</v>
      </c>
      <c r="N8" s="8">
        <v>57.076999999999998</v>
      </c>
      <c r="O8" s="8">
        <v>74.165000000000006</v>
      </c>
      <c r="P8" s="8">
        <v>164.00200000000001</v>
      </c>
    </row>
    <row r="9" spans="1:32" s="8" customFormat="1">
      <c r="A9" s="9" t="s">
        <v>11</v>
      </c>
      <c r="B9" s="8">
        <v>22.102</v>
      </c>
      <c r="C9" s="8">
        <v>18.997</v>
      </c>
      <c r="D9" s="8">
        <v>68.634</v>
      </c>
      <c r="E9" s="8">
        <v>67.319999999999993</v>
      </c>
      <c r="F9" s="8">
        <v>177.053</v>
      </c>
      <c r="G9" s="8">
        <v>21.097000000000001</v>
      </c>
      <c r="H9" s="8">
        <v>16.061</v>
      </c>
      <c r="I9" s="8">
        <v>65.489999999999995</v>
      </c>
      <c r="J9" s="8">
        <v>81.603999999999999</v>
      </c>
      <c r="K9" s="8">
        <v>184.25200000000001</v>
      </c>
      <c r="L9" s="8">
        <v>43.198999999999998</v>
      </c>
      <c r="M9" s="8">
        <v>35.058</v>
      </c>
      <c r="N9" s="8">
        <v>134.124</v>
      </c>
      <c r="O9" s="8">
        <v>148.92400000000001</v>
      </c>
      <c r="P9" s="8">
        <v>361.30500000000001</v>
      </c>
    </row>
    <row r="10" spans="1:32" s="8" customFormat="1">
      <c r="A10" s="9" t="s">
        <v>12</v>
      </c>
      <c r="B10" s="8">
        <v>37.155000000000001</v>
      </c>
      <c r="C10" s="8">
        <v>29.027999999999999</v>
      </c>
      <c r="D10" s="8">
        <v>109.94799999999999</v>
      </c>
      <c r="E10" s="8">
        <v>110.146</v>
      </c>
      <c r="F10" s="8">
        <v>286.27699999999999</v>
      </c>
      <c r="G10" s="8">
        <v>35.04</v>
      </c>
      <c r="H10" s="8">
        <v>27.878</v>
      </c>
      <c r="I10" s="8">
        <v>105.233</v>
      </c>
      <c r="J10" s="8">
        <v>120.919</v>
      </c>
      <c r="K10" s="8">
        <v>289.07</v>
      </c>
      <c r="L10" s="8">
        <v>72.194999999999993</v>
      </c>
      <c r="M10" s="8">
        <v>56.905999999999999</v>
      </c>
      <c r="N10" s="8">
        <v>215.18100000000001</v>
      </c>
      <c r="O10" s="8">
        <v>231.065</v>
      </c>
      <c r="P10" s="8">
        <v>575.34799999999996</v>
      </c>
    </row>
    <row r="11" spans="1:32" s="8" customFormat="1">
      <c r="A11" s="9" t="s">
        <v>13</v>
      </c>
      <c r="B11" s="8">
        <v>11.901999999999999</v>
      </c>
      <c r="C11" s="8">
        <v>10.099</v>
      </c>
      <c r="D11" s="8">
        <v>35.4</v>
      </c>
      <c r="E11" s="8">
        <v>42.978999999999999</v>
      </c>
      <c r="F11" s="8">
        <v>100.381</v>
      </c>
      <c r="G11" s="8">
        <v>11.215</v>
      </c>
      <c r="H11" s="8">
        <v>9.3379999999999992</v>
      </c>
      <c r="I11" s="8">
        <v>35.284999999999997</v>
      </c>
      <c r="J11" s="8">
        <v>48.151000000000003</v>
      </c>
      <c r="K11" s="8">
        <v>103.989</v>
      </c>
      <c r="L11" s="8">
        <v>23.117000000000001</v>
      </c>
      <c r="M11" s="8">
        <v>19.437000000000001</v>
      </c>
      <c r="N11" s="8">
        <v>70.685000000000002</v>
      </c>
      <c r="O11" s="8">
        <v>91.131</v>
      </c>
      <c r="P11" s="8">
        <v>204.369</v>
      </c>
    </row>
    <row r="12" spans="1:32" s="8" customFormat="1">
      <c r="A12" s="9" t="s">
        <v>14</v>
      </c>
      <c r="B12" s="8">
        <v>21.73</v>
      </c>
      <c r="C12" s="8">
        <v>18.170999999999999</v>
      </c>
      <c r="D12" s="8">
        <v>75.069000000000003</v>
      </c>
      <c r="E12" s="8">
        <v>82.120999999999995</v>
      </c>
      <c r="F12" s="8">
        <v>197.09100000000001</v>
      </c>
      <c r="G12" s="8">
        <v>20.398</v>
      </c>
      <c r="H12" s="8">
        <v>17.405000000000001</v>
      </c>
      <c r="I12" s="8">
        <v>69.86</v>
      </c>
      <c r="J12" s="8">
        <v>97.835999999999999</v>
      </c>
      <c r="K12" s="8">
        <v>205.5</v>
      </c>
      <c r="L12" s="8">
        <v>42.128</v>
      </c>
      <c r="M12" s="8">
        <v>35.576999999999998</v>
      </c>
      <c r="N12" s="8">
        <v>144.929</v>
      </c>
      <c r="O12" s="8">
        <v>179.95699999999999</v>
      </c>
      <c r="P12" s="8">
        <v>402.59100000000001</v>
      </c>
    </row>
    <row r="13" spans="1:32" s="8" customFormat="1">
      <c r="A13" s="9" t="s">
        <v>15</v>
      </c>
      <c r="B13" s="8">
        <v>8.391</v>
      </c>
      <c r="C13" s="8">
        <v>7.5389999999999997</v>
      </c>
      <c r="D13" s="8">
        <v>29.937999999999999</v>
      </c>
      <c r="E13" s="8">
        <v>35.116999999999997</v>
      </c>
      <c r="F13" s="8">
        <v>80.983999999999995</v>
      </c>
      <c r="G13" s="8">
        <v>7.9930000000000003</v>
      </c>
      <c r="H13" s="8">
        <v>7.47</v>
      </c>
      <c r="I13" s="8">
        <v>28.564</v>
      </c>
      <c r="J13" s="8">
        <v>42.015000000000001</v>
      </c>
      <c r="K13" s="8">
        <v>86.042000000000002</v>
      </c>
      <c r="L13" s="8">
        <v>16.384</v>
      </c>
      <c r="M13" s="8">
        <v>15.009</v>
      </c>
      <c r="N13" s="8">
        <v>58.502000000000002</v>
      </c>
      <c r="O13" s="8">
        <v>77.132000000000005</v>
      </c>
      <c r="P13" s="8">
        <v>167.02600000000001</v>
      </c>
    </row>
    <row r="14" spans="1:32" s="8" customFormat="1">
      <c r="A14" s="9" t="s">
        <v>144</v>
      </c>
      <c r="B14" s="8">
        <v>7.8470000000000004</v>
      </c>
      <c r="C14" s="8">
        <v>6.84</v>
      </c>
      <c r="D14" s="8">
        <v>27.01</v>
      </c>
      <c r="E14" s="8">
        <v>32.561999999999998</v>
      </c>
      <c r="F14" s="8">
        <v>74.257999999999996</v>
      </c>
      <c r="G14" s="8">
        <v>7.617</v>
      </c>
      <c r="H14" s="8">
        <v>6.99</v>
      </c>
      <c r="I14" s="8">
        <v>26.044</v>
      </c>
      <c r="J14" s="8">
        <v>37.466000000000001</v>
      </c>
      <c r="K14" s="8">
        <v>78.116</v>
      </c>
      <c r="L14" s="8">
        <v>15.464</v>
      </c>
      <c r="M14" s="8">
        <v>13.829000000000001</v>
      </c>
      <c r="N14" s="8">
        <v>53.052999999999997</v>
      </c>
      <c r="O14" s="8">
        <v>70.028000000000006</v>
      </c>
      <c r="P14" s="8">
        <v>152.374</v>
      </c>
    </row>
    <row r="15" spans="1:32" s="8" customFormat="1">
      <c r="A15" s="7" t="s">
        <v>16</v>
      </c>
      <c r="B15" s="7">
        <v>7.3550000000000004</v>
      </c>
      <c r="C15" s="7">
        <v>6.3380000000000001</v>
      </c>
      <c r="D15" s="7">
        <v>22.202999999999999</v>
      </c>
      <c r="E15" s="7">
        <v>23.914000000000001</v>
      </c>
      <c r="F15" s="7">
        <v>59.81</v>
      </c>
      <c r="G15" s="7">
        <v>6.867</v>
      </c>
      <c r="H15" s="7">
        <v>5.883</v>
      </c>
      <c r="I15" s="7">
        <v>22.13</v>
      </c>
      <c r="J15" s="7">
        <v>27.204999999999998</v>
      </c>
      <c r="K15" s="7">
        <v>62.085000000000001</v>
      </c>
      <c r="L15" s="7">
        <v>14.222</v>
      </c>
      <c r="M15" s="7">
        <v>12.221</v>
      </c>
      <c r="N15" s="7">
        <v>44.332999999999998</v>
      </c>
      <c r="O15" s="7">
        <v>51.118000000000002</v>
      </c>
      <c r="P15" s="7">
        <v>121.895</v>
      </c>
    </row>
    <row r="16" spans="1:32" s="8" customFormat="1">
      <c r="A16" s="9" t="s">
        <v>17</v>
      </c>
      <c r="B16" s="8">
        <v>7.3550000000000004</v>
      </c>
      <c r="C16" s="8">
        <v>6.3380000000000001</v>
      </c>
      <c r="D16" s="8">
        <v>22.202999999999999</v>
      </c>
      <c r="E16" s="8">
        <v>23.914000000000001</v>
      </c>
      <c r="F16" s="8">
        <v>59.81</v>
      </c>
      <c r="G16" s="8">
        <v>6.867</v>
      </c>
      <c r="H16" s="8">
        <v>5.883</v>
      </c>
      <c r="I16" s="8">
        <v>22.13</v>
      </c>
      <c r="J16" s="8">
        <v>27.204999999999998</v>
      </c>
      <c r="K16" s="8">
        <v>62.085000000000001</v>
      </c>
      <c r="L16" s="8">
        <v>14.222</v>
      </c>
      <c r="M16" s="8">
        <v>12.221</v>
      </c>
      <c r="N16" s="8">
        <v>44.332999999999998</v>
      </c>
      <c r="O16" s="8">
        <v>51.118000000000002</v>
      </c>
      <c r="P16" s="8">
        <v>121.895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16" s="8" customFormat="1">
      <c r="A17" s="7" t="s">
        <v>18</v>
      </c>
      <c r="B17" s="7">
        <v>638.06899999999996</v>
      </c>
      <c r="C17" s="7">
        <v>520.654</v>
      </c>
      <c r="D17" s="7">
        <v>1951.9390000000001</v>
      </c>
      <c r="E17" s="7">
        <v>1796.673</v>
      </c>
      <c r="F17" s="7">
        <v>4907.335</v>
      </c>
      <c r="G17" s="7">
        <v>600.38900000000001</v>
      </c>
      <c r="H17" s="7">
        <v>478.64699999999999</v>
      </c>
      <c r="I17" s="7">
        <v>1889.713</v>
      </c>
      <c r="J17" s="7">
        <v>2084.5419999999999</v>
      </c>
      <c r="K17" s="7">
        <v>5053.2920000000004</v>
      </c>
      <c r="L17" s="7">
        <v>1238.4590000000001</v>
      </c>
      <c r="M17" s="7">
        <v>999.30100000000004</v>
      </c>
      <c r="N17" s="7">
        <v>3841.652</v>
      </c>
      <c r="O17" s="7">
        <v>3881.2159999999999</v>
      </c>
      <c r="P17" s="7">
        <v>9960.6270000000004</v>
      </c>
    </row>
    <row r="18" spans="1:16" s="8" customFormat="1" ht="8.25" customHeight="1">
      <c r="A18" s="9" t="s">
        <v>19</v>
      </c>
      <c r="B18" s="8">
        <v>55.261000000000003</v>
      </c>
      <c r="C18" s="8">
        <v>44.945</v>
      </c>
      <c r="D18" s="8">
        <v>163.63999999999999</v>
      </c>
      <c r="E18" s="8">
        <v>164.834</v>
      </c>
      <c r="F18" s="8">
        <v>428.68</v>
      </c>
      <c r="G18" s="8">
        <v>52.517000000000003</v>
      </c>
      <c r="H18" s="8">
        <v>45.433999999999997</v>
      </c>
      <c r="I18" s="8">
        <v>161.131</v>
      </c>
      <c r="J18" s="8">
        <v>188.77</v>
      </c>
      <c r="K18" s="8">
        <v>447.85199999999998</v>
      </c>
      <c r="L18" s="8">
        <v>107.777</v>
      </c>
      <c r="M18" s="8">
        <v>90.379000000000005</v>
      </c>
      <c r="N18" s="8">
        <v>324.77100000000002</v>
      </c>
      <c r="O18" s="8">
        <v>353.60399999999998</v>
      </c>
      <c r="P18" s="8">
        <v>876.53200000000004</v>
      </c>
    </row>
    <row r="19" spans="1:16" s="8" customFormat="1" ht="8.25" customHeight="1">
      <c r="A19" s="9" t="s">
        <v>20</v>
      </c>
      <c r="B19" s="8">
        <v>37.113</v>
      </c>
      <c r="C19" s="8">
        <v>31.492000000000001</v>
      </c>
      <c r="D19" s="8">
        <v>114.72499999999999</v>
      </c>
      <c r="E19" s="8">
        <v>109.758</v>
      </c>
      <c r="F19" s="8">
        <v>293.08800000000002</v>
      </c>
      <c r="G19" s="8">
        <v>35.119999999999997</v>
      </c>
      <c r="H19" s="8">
        <v>27.863</v>
      </c>
      <c r="I19" s="8">
        <v>109.395</v>
      </c>
      <c r="J19" s="8">
        <v>128.62799999999999</v>
      </c>
      <c r="K19" s="8">
        <v>301.00599999999997</v>
      </c>
      <c r="L19" s="8">
        <v>72.233000000000004</v>
      </c>
      <c r="M19" s="8">
        <v>59.354999999999997</v>
      </c>
      <c r="N19" s="8">
        <v>224.12100000000001</v>
      </c>
      <c r="O19" s="8">
        <v>238.38499999999999</v>
      </c>
      <c r="P19" s="8">
        <v>594.09400000000005</v>
      </c>
    </row>
    <row r="20" spans="1:16" s="8" customFormat="1" ht="8.25" customHeight="1">
      <c r="A20" s="9" t="s">
        <v>21</v>
      </c>
      <c r="B20" s="8">
        <v>11.099</v>
      </c>
      <c r="C20" s="8">
        <v>10.37</v>
      </c>
      <c r="D20" s="8">
        <v>31.876999999999999</v>
      </c>
      <c r="E20" s="8">
        <v>34.322000000000003</v>
      </c>
      <c r="F20" s="8">
        <v>87.668000000000006</v>
      </c>
      <c r="G20" s="8">
        <v>10.340999999999999</v>
      </c>
      <c r="H20" s="8">
        <v>9.0050000000000008</v>
      </c>
      <c r="I20" s="8">
        <v>30.797999999999998</v>
      </c>
      <c r="J20" s="8">
        <v>39.408999999999999</v>
      </c>
      <c r="K20" s="8">
        <v>89.554000000000002</v>
      </c>
      <c r="L20" s="8">
        <v>21.44</v>
      </c>
      <c r="M20" s="8">
        <v>19.376000000000001</v>
      </c>
      <c r="N20" s="8">
        <v>62.674999999999997</v>
      </c>
      <c r="O20" s="8">
        <v>73.730999999999995</v>
      </c>
      <c r="P20" s="8">
        <v>177.22200000000001</v>
      </c>
    </row>
    <row r="21" spans="1:16" s="8" customFormat="1" ht="8.25" customHeight="1">
      <c r="A21" s="9" t="s">
        <v>22</v>
      </c>
      <c r="B21" s="8">
        <v>205.99799999999999</v>
      </c>
      <c r="C21" s="8">
        <v>168.464</v>
      </c>
      <c r="D21" s="8">
        <v>651.14200000000005</v>
      </c>
      <c r="E21" s="8">
        <v>550.73099999999999</v>
      </c>
      <c r="F21" s="8">
        <v>1576.3340000000001</v>
      </c>
      <c r="G21" s="8">
        <v>193.28299999999999</v>
      </c>
      <c r="H21" s="8">
        <v>148.553</v>
      </c>
      <c r="I21" s="8">
        <v>644.29899999999998</v>
      </c>
      <c r="J21" s="8">
        <v>666.22299999999996</v>
      </c>
      <c r="K21" s="8">
        <v>1652.3589999999999</v>
      </c>
      <c r="L21" s="8">
        <v>399.28</v>
      </c>
      <c r="M21" s="8">
        <v>317.017</v>
      </c>
      <c r="N21" s="8">
        <v>1295.441</v>
      </c>
      <c r="O21" s="8">
        <v>1216.954</v>
      </c>
      <c r="P21" s="8">
        <v>3228.6930000000002</v>
      </c>
    </row>
    <row r="22" spans="1:16" s="8" customFormat="1" ht="8.25" customHeight="1">
      <c r="A22" s="9" t="s">
        <v>23</v>
      </c>
      <c r="B22" s="8">
        <v>73.614000000000004</v>
      </c>
      <c r="C22" s="8">
        <v>60.72</v>
      </c>
      <c r="D22" s="8">
        <v>217.90199999999999</v>
      </c>
      <c r="E22" s="8">
        <v>199.631</v>
      </c>
      <c r="F22" s="8">
        <v>551.86800000000005</v>
      </c>
      <c r="G22" s="8">
        <v>69.137</v>
      </c>
      <c r="H22" s="8">
        <v>59.194000000000003</v>
      </c>
      <c r="I22" s="8">
        <v>203.958</v>
      </c>
      <c r="J22" s="8">
        <v>221.92099999999999</v>
      </c>
      <c r="K22" s="8">
        <v>554.21</v>
      </c>
      <c r="L22" s="8">
        <v>142.751</v>
      </c>
      <c r="M22" s="8">
        <v>119.914</v>
      </c>
      <c r="N22" s="8">
        <v>421.86</v>
      </c>
      <c r="O22" s="8">
        <v>421.55200000000002</v>
      </c>
      <c r="P22" s="8">
        <v>1106.077</v>
      </c>
    </row>
    <row r="23" spans="1:16" s="8" customFormat="1" ht="8.25" customHeight="1">
      <c r="A23" s="9" t="s">
        <v>24</v>
      </c>
      <c r="B23" s="8">
        <v>82.713999999999999</v>
      </c>
      <c r="C23" s="8">
        <v>62.222000000000001</v>
      </c>
      <c r="D23" s="8">
        <v>257.00299999999999</v>
      </c>
      <c r="E23" s="8">
        <v>222.35300000000001</v>
      </c>
      <c r="F23" s="8">
        <v>624.29200000000003</v>
      </c>
      <c r="G23" s="8">
        <v>78.242999999999995</v>
      </c>
      <c r="H23" s="8">
        <v>63.481999999999999</v>
      </c>
      <c r="I23" s="8">
        <v>234.53899999999999</v>
      </c>
      <c r="J23" s="8">
        <v>254.797</v>
      </c>
      <c r="K23" s="8">
        <v>631.06200000000001</v>
      </c>
      <c r="L23" s="8">
        <v>160.95699999999999</v>
      </c>
      <c r="M23" s="8">
        <v>125.70399999999999</v>
      </c>
      <c r="N23" s="8">
        <v>491.54199999999997</v>
      </c>
      <c r="O23" s="8">
        <v>477.15</v>
      </c>
      <c r="P23" s="8">
        <v>1255.3530000000001</v>
      </c>
    </row>
    <row r="24" spans="1:16" s="8" customFormat="1" ht="8.25" customHeight="1">
      <c r="A24" s="9" t="s">
        <v>25</v>
      </c>
      <c r="B24" s="8">
        <v>31.991</v>
      </c>
      <c r="C24" s="8">
        <v>26.158000000000001</v>
      </c>
      <c r="D24" s="8">
        <v>104.307</v>
      </c>
      <c r="E24" s="8">
        <v>100.991</v>
      </c>
      <c r="F24" s="8">
        <v>263.44799999999998</v>
      </c>
      <c r="G24" s="8">
        <v>30.196000000000002</v>
      </c>
      <c r="H24" s="8">
        <v>23.251999999999999</v>
      </c>
      <c r="I24" s="8">
        <v>100.124</v>
      </c>
      <c r="J24" s="8">
        <v>117.379</v>
      </c>
      <c r="K24" s="8">
        <v>270.95100000000002</v>
      </c>
      <c r="L24" s="8">
        <v>62.186999999999998</v>
      </c>
      <c r="M24" s="8">
        <v>49.41</v>
      </c>
      <c r="N24" s="8">
        <v>204.43100000000001</v>
      </c>
      <c r="O24" s="8">
        <v>218.37</v>
      </c>
      <c r="P24" s="8">
        <v>534.39800000000002</v>
      </c>
    </row>
    <row r="25" spans="1:16" s="8" customFormat="1" ht="8.25" customHeight="1">
      <c r="A25" s="9" t="s">
        <v>26</v>
      </c>
      <c r="B25" s="8">
        <v>21.809000000000001</v>
      </c>
      <c r="C25" s="8">
        <v>16.811</v>
      </c>
      <c r="D25" s="8">
        <v>68.046999999999997</v>
      </c>
      <c r="E25" s="8">
        <v>66.954999999999998</v>
      </c>
      <c r="F25" s="8">
        <v>173.62200000000001</v>
      </c>
      <c r="G25" s="8">
        <v>20.077000000000002</v>
      </c>
      <c r="H25" s="8">
        <v>16.556999999999999</v>
      </c>
      <c r="I25" s="8">
        <v>65.736999999999995</v>
      </c>
      <c r="J25" s="8">
        <v>73.412000000000006</v>
      </c>
      <c r="K25" s="8">
        <v>175.78299999999999</v>
      </c>
      <c r="L25" s="8">
        <v>41.886000000000003</v>
      </c>
      <c r="M25" s="8">
        <v>33.368000000000002</v>
      </c>
      <c r="N25" s="8">
        <v>133.78299999999999</v>
      </c>
      <c r="O25" s="8">
        <v>140.36699999999999</v>
      </c>
      <c r="P25" s="8">
        <v>349.404</v>
      </c>
    </row>
    <row r="26" spans="1:16" s="8" customFormat="1" ht="8.25" customHeight="1">
      <c r="A26" s="9" t="s">
        <v>27</v>
      </c>
      <c r="B26" s="8">
        <v>25.702999999999999</v>
      </c>
      <c r="C26" s="8">
        <v>20.189</v>
      </c>
      <c r="D26" s="8">
        <v>78.944999999999993</v>
      </c>
      <c r="E26" s="8">
        <v>76.105000000000004</v>
      </c>
      <c r="F26" s="8">
        <v>200.941</v>
      </c>
      <c r="G26" s="8">
        <v>23.992000000000001</v>
      </c>
      <c r="H26" s="8">
        <v>18.667999999999999</v>
      </c>
      <c r="I26" s="8">
        <v>73.256</v>
      </c>
      <c r="J26" s="8">
        <v>87.853999999999999</v>
      </c>
      <c r="K26" s="8">
        <v>203.77099999999999</v>
      </c>
      <c r="L26" s="8">
        <v>49.695</v>
      </c>
      <c r="M26" s="8">
        <v>38.856999999999999</v>
      </c>
      <c r="N26" s="8">
        <v>152.202</v>
      </c>
      <c r="O26" s="8">
        <v>163.959</v>
      </c>
      <c r="P26" s="8">
        <v>404.71199999999999</v>
      </c>
    </row>
    <row r="27" spans="1:16" s="8" customFormat="1" ht="8.25" customHeight="1">
      <c r="A27" s="9" t="s">
        <v>28</v>
      </c>
      <c r="B27" s="8">
        <v>20.574000000000002</v>
      </c>
      <c r="C27" s="8">
        <v>18.329000000000001</v>
      </c>
      <c r="D27" s="8">
        <v>61.813000000000002</v>
      </c>
      <c r="E27" s="8">
        <v>63.442999999999998</v>
      </c>
      <c r="F27" s="8">
        <v>164.16</v>
      </c>
      <c r="G27" s="8">
        <v>19.445</v>
      </c>
      <c r="H27" s="8">
        <v>16.856000000000002</v>
      </c>
      <c r="I27" s="8">
        <v>56.441000000000003</v>
      </c>
      <c r="J27" s="8">
        <v>74.274000000000001</v>
      </c>
      <c r="K27" s="8">
        <v>167.017</v>
      </c>
      <c r="L27" s="8">
        <v>40.020000000000003</v>
      </c>
      <c r="M27" s="8">
        <v>35.186</v>
      </c>
      <c r="N27" s="8">
        <v>118.254</v>
      </c>
      <c r="O27" s="8">
        <v>137.71700000000001</v>
      </c>
      <c r="P27" s="8">
        <v>331.17700000000002</v>
      </c>
    </row>
    <row r="28" spans="1:16" s="8" customFormat="1" ht="8.25" customHeight="1">
      <c r="A28" s="9" t="s">
        <v>29</v>
      </c>
      <c r="B28" s="8">
        <v>15.211</v>
      </c>
      <c r="C28" s="8">
        <v>11.438000000000001</v>
      </c>
      <c r="D28" s="8">
        <v>46.776000000000003</v>
      </c>
      <c r="E28" s="8">
        <v>40.360999999999997</v>
      </c>
      <c r="F28" s="8">
        <v>113.78700000000001</v>
      </c>
      <c r="G28" s="8">
        <v>14.286</v>
      </c>
      <c r="H28" s="8">
        <v>11.476000000000001</v>
      </c>
      <c r="I28" s="8">
        <v>43.609000000000002</v>
      </c>
      <c r="J28" s="8">
        <v>45.231999999999999</v>
      </c>
      <c r="K28" s="8">
        <v>114.602</v>
      </c>
      <c r="L28" s="8">
        <v>29.497</v>
      </c>
      <c r="M28" s="8">
        <v>22.914000000000001</v>
      </c>
      <c r="N28" s="8">
        <v>90.385000000000005</v>
      </c>
      <c r="O28" s="8">
        <v>85.593000000000004</v>
      </c>
      <c r="P28" s="8">
        <v>228.38900000000001</v>
      </c>
    </row>
    <row r="29" spans="1:16" s="8" customFormat="1">
      <c r="A29" s="9" t="s">
        <v>141</v>
      </c>
      <c r="B29" s="8">
        <v>56.981999999999999</v>
      </c>
      <c r="C29" s="8">
        <v>49.515000000000001</v>
      </c>
      <c r="D29" s="8">
        <v>155.761</v>
      </c>
      <c r="E29" s="8">
        <v>167.191</v>
      </c>
      <c r="F29" s="8">
        <v>429.44799999999998</v>
      </c>
      <c r="G29" s="8">
        <v>53.752000000000002</v>
      </c>
      <c r="H29" s="8">
        <v>38.305999999999997</v>
      </c>
      <c r="I29" s="8">
        <v>166.42699999999999</v>
      </c>
      <c r="J29" s="8">
        <v>186.643</v>
      </c>
      <c r="K29" s="8">
        <v>445.12799999999999</v>
      </c>
      <c r="L29" s="8">
        <v>110.73399999999999</v>
      </c>
      <c r="M29" s="8">
        <v>87.820999999999998</v>
      </c>
      <c r="N29" s="8">
        <v>322.18700000000001</v>
      </c>
      <c r="O29" s="8">
        <v>353.834</v>
      </c>
      <c r="P29" s="8">
        <v>874.57600000000002</v>
      </c>
    </row>
    <row r="30" spans="1:16" s="8" customFormat="1" ht="10.5" customHeight="1">
      <c r="A30" s="7" t="s">
        <v>30</v>
      </c>
      <c r="B30" s="7">
        <v>78.206999999999994</v>
      </c>
      <c r="C30" s="7">
        <v>60.237000000000002</v>
      </c>
      <c r="D30" s="7">
        <v>203.935</v>
      </c>
      <c r="E30" s="7">
        <v>188.72399999999999</v>
      </c>
      <c r="F30" s="7">
        <v>531.10400000000004</v>
      </c>
      <c r="G30" s="7">
        <v>73.438999999999993</v>
      </c>
      <c r="H30" s="7">
        <v>55.707000000000001</v>
      </c>
      <c r="I30" s="7">
        <v>200.67</v>
      </c>
      <c r="J30" s="7">
        <v>211.255</v>
      </c>
      <c r="K30" s="7">
        <v>541.07100000000003</v>
      </c>
      <c r="L30" s="7">
        <v>151.64599999999999</v>
      </c>
      <c r="M30" s="7">
        <v>115.944</v>
      </c>
      <c r="N30" s="7">
        <v>404.60500000000002</v>
      </c>
      <c r="O30" s="7">
        <v>399.98</v>
      </c>
      <c r="P30" s="7">
        <v>1072.175</v>
      </c>
    </row>
    <row r="31" spans="1:16" s="8" customFormat="1">
      <c r="A31" s="9" t="s">
        <v>31</v>
      </c>
      <c r="B31" s="8">
        <v>41.56</v>
      </c>
      <c r="C31" s="8">
        <v>30.675000000000001</v>
      </c>
      <c r="D31" s="8">
        <v>102.128</v>
      </c>
      <c r="E31" s="8">
        <v>89.819000000000003</v>
      </c>
      <c r="F31" s="8">
        <v>264.18200000000002</v>
      </c>
      <c r="G31" s="8">
        <v>39.267000000000003</v>
      </c>
      <c r="H31" s="8">
        <v>28.332999999999998</v>
      </c>
      <c r="I31" s="8">
        <v>100.617</v>
      </c>
      <c r="J31" s="8">
        <v>100.18899999999999</v>
      </c>
      <c r="K31" s="8">
        <v>268.40600000000001</v>
      </c>
      <c r="L31" s="8">
        <v>80.826999999999998</v>
      </c>
      <c r="M31" s="8">
        <v>59.008000000000003</v>
      </c>
      <c r="N31" s="8">
        <v>202.74600000000001</v>
      </c>
      <c r="O31" s="8">
        <v>190.00700000000001</v>
      </c>
      <c r="P31" s="8">
        <v>532.58799999999997</v>
      </c>
    </row>
    <row r="32" spans="1:16" s="8" customFormat="1">
      <c r="A32" s="9" t="s">
        <v>32</v>
      </c>
      <c r="B32" s="8">
        <v>36.646999999999998</v>
      </c>
      <c r="C32" s="8">
        <v>29.562000000000001</v>
      </c>
      <c r="D32" s="8">
        <v>101.807</v>
      </c>
      <c r="E32" s="8">
        <v>98.905000000000001</v>
      </c>
      <c r="F32" s="8">
        <v>266.92200000000003</v>
      </c>
      <c r="G32" s="8">
        <v>34.171999999999997</v>
      </c>
      <c r="H32" s="8">
        <v>27.373999999999999</v>
      </c>
      <c r="I32" s="8">
        <v>100.053</v>
      </c>
      <c r="J32" s="8">
        <v>111.06699999999999</v>
      </c>
      <c r="K32" s="8">
        <v>272.66500000000002</v>
      </c>
      <c r="L32" s="8">
        <v>70.819000000000003</v>
      </c>
      <c r="M32" s="8">
        <v>56.936</v>
      </c>
      <c r="N32" s="8">
        <v>201.86</v>
      </c>
      <c r="O32" s="8">
        <v>209.97200000000001</v>
      </c>
      <c r="P32" s="8">
        <v>539.58699999999999</v>
      </c>
    </row>
    <row r="33" spans="1:16" s="8" customFormat="1">
      <c r="A33" s="7" t="s">
        <v>33</v>
      </c>
      <c r="B33" s="7">
        <v>297.36</v>
      </c>
      <c r="C33" s="7">
        <v>249.62100000000001</v>
      </c>
      <c r="D33" s="7">
        <v>914.07100000000003</v>
      </c>
      <c r="E33" s="7">
        <v>914.16</v>
      </c>
      <c r="F33" s="7">
        <v>2375.2130000000002</v>
      </c>
      <c r="G33" s="7">
        <v>280.08300000000003</v>
      </c>
      <c r="H33" s="7">
        <v>231.721</v>
      </c>
      <c r="I33" s="7">
        <v>889.73400000000004</v>
      </c>
      <c r="J33" s="7">
        <v>1040.125</v>
      </c>
      <c r="K33" s="7">
        <v>2441.6640000000002</v>
      </c>
      <c r="L33" s="7">
        <v>577.44399999999996</v>
      </c>
      <c r="M33" s="7">
        <v>481.34199999999998</v>
      </c>
      <c r="N33" s="7">
        <v>1803.8050000000001</v>
      </c>
      <c r="O33" s="7">
        <v>1954.2850000000001</v>
      </c>
      <c r="P33" s="7">
        <v>4816.8760000000002</v>
      </c>
    </row>
    <row r="34" spans="1:16" s="8" customFormat="1">
      <c r="A34" s="9" t="s">
        <v>34</v>
      </c>
      <c r="B34" s="8">
        <v>60.463000000000001</v>
      </c>
      <c r="C34" s="8">
        <v>47.219000000000001</v>
      </c>
      <c r="D34" s="8">
        <v>181.905</v>
      </c>
      <c r="E34" s="8">
        <v>165.02699999999999</v>
      </c>
      <c r="F34" s="8">
        <v>454.61399999999998</v>
      </c>
      <c r="G34" s="8">
        <v>56.808999999999997</v>
      </c>
      <c r="H34" s="8">
        <v>43.744</v>
      </c>
      <c r="I34" s="8">
        <v>180.62200000000001</v>
      </c>
      <c r="J34" s="8">
        <v>185.04400000000001</v>
      </c>
      <c r="K34" s="8">
        <v>466.22</v>
      </c>
      <c r="L34" s="8">
        <v>117.27200000000001</v>
      </c>
      <c r="M34" s="8">
        <v>90.962999999999994</v>
      </c>
      <c r="N34" s="8">
        <v>362.52800000000002</v>
      </c>
      <c r="O34" s="8">
        <v>350.07100000000003</v>
      </c>
      <c r="P34" s="8">
        <v>920.83399999999995</v>
      </c>
    </row>
    <row r="35" spans="1:16" s="8" customFormat="1">
      <c r="A35" s="9" t="s">
        <v>35</v>
      </c>
      <c r="B35" s="8">
        <v>53.606000000000002</v>
      </c>
      <c r="C35" s="8">
        <v>49.731000000000002</v>
      </c>
      <c r="D35" s="8">
        <v>158.50800000000001</v>
      </c>
      <c r="E35" s="8">
        <v>159.268</v>
      </c>
      <c r="F35" s="8">
        <v>421.11500000000001</v>
      </c>
      <c r="G35" s="8">
        <v>51.097999999999999</v>
      </c>
      <c r="H35" s="8">
        <v>41.250999999999998</v>
      </c>
      <c r="I35" s="8">
        <v>158.37100000000001</v>
      </c>
      <c r="J35" s="8">
        <v>175.041</v>
      </c>
      <c r="K35" s="8">
        <v>425.762</v>
      </c>
      <c r="L35" s="8">
        <v>104.705</v>
      </c>
      <c r="M35" s="8">
        <v>90.981999999999999</v>
      </c>
      <c r="N35" s="8">
        <v>316.88</v>
      </c>
      <c r="O35" s="8">
        <v>334.31</v>
      </c>
      <c r="P35" s="8">
        <v>846.87599999999998</v>
      </c>
    </row>
    <row r="36" spans="1:16" s="8" customFormat="1">
      <c r="A36" s="9" t="s">
        <v>36</v>
      </c>
      <c r="B36" s="8">
        <v>10.73</v>
      </c>
      <c r="C36" s="8">
        <v>9.5030000000000001</v>
      </c>
      <c r="D36" s="8">
        <v>35.616</v>
      </c>
      <c r="E36" s="8">
        <v>40.392000000000003</v>
      </c>
      <c r="F36" s="8">
        <v>96.242000000000004</v>
      </c>
      <c r="G36" s="8">
        <v>10.015000000000001</v>
      </c>
      <c r="H36" s="8">
        <v>9.5879999999999992</v>
      </c>
      <c r="I36" s="8">
        <v>32.052999999999997</v>
      </c>
      <c r="J36" s="8">
        <v>48.32</v>
      </c>
      <c r="K36" s="8">
        <v>99.977000000000004</v>
      </c>
      <c r="L36" s="8">
        <v>20.745000000000001</v>
      </c>
      <c r="M36" s="8">
        <v>19.091999999999999</v>
      </c>
      <c r="N36" s="8">
        <v>67.67</v>
      </c>
      <c r="O36" s="8">
        <v>88.712999999999994</v>
      </c>
      <c r="P36" s="8">
        <v>196.21899999999999</v>
      </c>
    </row>
    <row r="37" spans="1:16" s="8" customFormat="1">
      <c r="A37" s="9" t="s">
        <v>37</v>
      </c>
      <c r="B37" s="8">
        <v>56.084000000000003</v>
      </c>
      <c r="C37" s="8">
        <v>46.186</v>
      </c>
      <c r="D37" s="8">
        <v>169.369</v>
      </c>
      <c r="E37" s="8">
        <v>160.14699999999999</v>
      </c>
      <c r="F37" s="8">
        <v>431.78500000000003</v>
      </c>
      <c r="G37" s="8">
        <v>52.564999999999998</v>
      </c>
      <c r="H37" s="8">
        <v>46.119</v>
      </c>
      <c r="I37" s="8">
        <v>157.297</v>
      </c>
      <c r="J37" s="8">
        <v>184.73599999999999</v>
      </c>
      <c r="K37" s="8">
        <v>440.71699999999998</v>
      </c>
      <c r="L37" s="8">
        <v>108.649</v>
      </c>
      <c r="M37" s="8">
        <v>92.304000000000002</v>
      </c>
      <c r="N37" s="8">
        <v>326.666</v>
      </c>
      <c r="O37" s="8">
        <v>344.88299999999998</v>
      </c>
      <c r="P37" s="8">
        <v>872.50199999999995</v>
      </c>
    </row>
    <row r="38" spans="1:16" s="8" customFormat="1">
      <c r="A38" s="9" t="s">
        <v>38</v>
      </c>
      <c r="B38" s="8">
        <v>48.220999999999997</v>
      </c>
      <c r="C38" s="8">
        <v>40.267000000000003</v>
      </c>
      <c r="D38" s="8">
        <v>150.06899999999999</v>
      </c>
      <c r="E38" s="8">
        <v>167.18899999999999</v>
      </c>
      <c r="F38" s="8">
        <v>405.74599999999998</v>
      </c>
      <c r="G38" s="8">
        <v>45.11</v>
      </c>
      <c r="H38" s="8">
        <v>38.619999999999997</v>
      </c>
      <c r="I38" s="8">
        <v>146.602</v>
      </c>
      <c r="J38" s="8">
        <v>194.27699999999999</v>
      </c>
      <c r="K38" s="8">
        <v>424.61</v>
      </c>
      <c r="L38" s="8">
        <v>93.331000000000003</v>
      </c>
      <c r="M38" s="8">
        <v>78.887</v>
      </c>
      <c r="N38" s="8">
        <v>296.67200000000003</v>
      </c>
      <c r="O38" s="8">
        <v>361.46600000000001</v>
      </c>
      <c r="P38" s="8">
        <v>830.35599999999999</v>
      </c>
    </row>
    <row r="39" spans="1:16" s="8" customFormat="1">
      <c r="A39" s="9" t="s">
        <v>39</v>
      </c>
      <c r="B39" s="8">
        <v>56.418999999999997</v>
      </c>
      <c r="C39" s="8">
        <v>46.188000000000002</v>
      </c>
      <c r="D39" s="8">
        <v>178.32300000000001</v>
      </c>
      <c r="E39" s="8">
        <v>173.666</v>
      </c>
      <c r="F39" s="8">
        <v>454.596</v>
      </c>
      <c r="G39" s="8">
        <v>53.265000000000001</v>
      </c>
      <c r="H39" s="8">
        <v>43.683999999999997</v>
      </c>
      <c r="I39" s="8">
        <v>173.803</v>
      </c>
      <c r="J39" s="8">
        <v>199.13800000000001</v>
      </c>
      <c r="K39" s="8">
        <v>469.88900000000001</v>
      </c>
      <c r="L39" s="8">
        <v>109.684</v>
      </c>
      <c r="M39" s="8">
        <v>89.872</v>
      </c>
      <c r="N39" s="8">
        <v>352.12599999999998</v>
      </c>
      <c r="O39" s="8">
        <v>372.80399999999997</v>
      </c>
      <c r="P39" s="8">
        <v>924.48500000000001</v>
      </c>
    </row>
    <row r="40" spans="1:16" s="8" customFormat="1">
      <c r="A40" s="9" t="s">
        <v>40</v>
      </c>
      <c r="B40" s="8">
        <v>11.837</v>
      </c>
      <c r="C40" s="8">
        <v>10.526999999999999</v>
      </c>
      <c r="D40" s="8">
        <v>40.28</v>
      </c>
      <c r="E40" s="8">
        <v>48.470999999999997</v>
      </c>
      <c r="F40" s="8">
        <v>111.114</v>
      </c>
      <c r="G40" s="8">
        <v>11.221</v>
      </c>
      <c r="H40" s="8">
        <v>8.7159999999999993</v>
      </c>
      <c r="I40" s="8">
        <v>40.984999999999999</v>
      </c>
      <c r="J40" s="8">
        <v>53.567999999999998</v>
      </c>
      <c r="K40" s="8">
        <v>114.489</v>
      </c>
      <c r="L40" s="8">
        <v>23.058</v>
      </c>
      <c r="M40" s="8">
        <v>19.242999999999999</v>
      </c>
      <c r="N40" s="8">
        <v>81.263999999999996</v>
      </c>
      <c r="O40" s="8">
        <v>102.039</v>
      </c>
      <c r="P40" s="8">
        <v>225.60300000000001</v>
      </c>
    </row>
    <row r="41" spans="1:16" s="8" customFormat="1">
      <c r="A41" s="7" t="s">
        <v>41</v>
      </c>
      <c r="B41" s="7">
        <v>67.664000000000001</v>
      </c>
      <c r="C41" s="7">
        <v>57.223999999999997</v>
      </c>
      <c r="D41" s="7">
        <v>217.83500000000001</v>
      </c>
      <c r="E41" s="7">
        <v>236.15899999999999</v>
      </c>
      <c r="F41" s="7">
        <v>578.88199999999995</v>
      </c>
      <c r="G41" s="7">
        <v>63.841999999999999</v>
      </c>
      <c r="H41" s="7">
        <v>52.960999999999999</v>
      </c>
      <c r="I41" s="7">
        <v>211.11099999999999</v>
      </c>
      <c r="J41" s="7">
        <v>277.25299999999999</v>
      </c>
      <c r="K41" s="7">
        <v>605.16600000000005</v>
      </c>
      <c r="L41" s="7">
        <v>131.506</v>
      </c>
      <c r="M41" s="7">
        <v>110.185</v>
      </c>
      <c r="N41" s="7">
        <v>428.94600000000003</v>
      </c>
      <c r="O41" s="7">
        <v>513.41099999999994</v>
      </c>
      <c r="P41" s="7">
        <v>1184.048</v>
      </c>
    </row>
    <row r="42" spans="1:16" s="8" customFormat="1">
      <c r="A42" s="9" t="s">
        <v>42</v>
      </c>
      <c r="B42" s="8">
        <v>28.033000000000001</v>
      </c>
      <c r="C42" s="8">
        <v>23.690999999999999</v>
      </c>
      <c r="D42" s="8">
        <v>94.63</v>
      </c>
      <c r="E42" s="8">
        <v>103.694</v>
      </c>
      <c r="F42" s="8">
        <v>250.04900000000001</v>
      </c>
      <c r="G42" s="8">
        <v>26.701000000000001</v>
      </c>
      <c r="H42" s="8">
        <v>23.256</v>
      </c>
      <c r="I42" s="8">
        <v>91.965999999999994</v>
      </c>
      <c r="J42" s="8">
        <v>121.43899999999999</v>
      </c>
      <c r="K42" s="8">
        <v>263.36200000000002</v>
      </c>
      <c r="L42" s="8">
        <v>54.734999999999999</v>
      </c>
      <c r="M42" s="8">
        <v>46.948</v>
      </c>
      <c r="N42" s="8">
        <v>186.596</v>
      </c>
      <c r="O42" s="8">
        <v>225.13399999999999</v>
      </c>
      <c r="P42" s="8">
        <v>513.41200000000003</v>
      </c>
    </row>
    <row r="43" spans="1:16" s="8" customFormat="1">
      <c r="A43" s="9" t="s">
        <v>43</v>
      </c>
      <c r="B43" s="8">
        <v>8.02</v>
      </c>
      <c r="C43" s="8">
        <v>6.6070000000000002</v>
      </c>
      <c r="D43" s="8">
        <v>26.132000000000001</v>
      </c>
      <c r="E43" s="8">
        <v>27.335000000000001</v>
      </c>
      <c r="F43" s="8">
        <v>68.093000000000004</v>
      </c>
      <c r="G43" s="8">
        <v>7.4690000000000003</v>
      </c>
      <c r="H43" s="8">
        <v>6.2809999999999997</v>
      </c>
      <c r="I43" s="8">
        <v>23.587</v>
      </c>
      <c r="J43" s="8">
        <v>31.866</v>
      </c>
      <c r="K43" s="8">
        <v>69.203000000000003</v>
      </c>
      <c r="L43" s="8">
        <v>15.489000000000001</v>
      </c>
      <c r="M43" s="8">
        <v>12.888</v>
      </c>
      <c r="N43" s="8">
        <v>49.719000000000001</v>
      </c>
      <c r="O43" s="8">
        <v>59.2</v>
      </c>
      <c r="P43" s="8">
        <v>137.29599999999999</v>
      </c>
    </row>
    <row r="44" spans="1:16" s="8" customFormat="1">
      <c r="A44" s="9" t="s">
        <v>44</v>
      </c>
      <c r="B44" s="8">
        <v>12.221</v>
      </c>
      <c r="C44" s="8">
        <v>9.8989999999999991</v>
      </c>
      <c r="D44" s="8">
        <v>41.15</v>
      </c>
      <c r="E44" s="8">
        <v>45.218000000000004</v>
      </c>
      <c r="F44" s="8">
        <v>108.489</v>
      </c>
      <c r="G44" s="8">
        <v>11.452</v>
      </c>
      <c r="H44" s="8">
        <v>9.9290000000000003</v>
      </c>
      <c r="I44" s="8">
        <v>39.179000000000002</v>
      </c>
      <c r="J44" s="8">
        <v>55.774000000000001</v>
      </c>
      <c r="K44" s="8">
        <v>116.33499999999999</v>
      </c>
      <c r="L44" s="8">
        <v>23.673999999999999</v>
      </c>
      <c r="M44" s="8">
        <v>19.829000000000001</v>
      </c>
      <c r="N44" s="8">
        <v>80.328999999999994</v>
      </c>
      <c r="O44" s="8">
        <v>100.99299999999999</v>
      </c>
      <c r="P44" s="8">
        <v>224.82400000000001</v>
      </c>
    </row>
    <row r="45" spans="1:16" s="8" customFormat="1">
      <c r="A45" s="9" t="s">
        <v>45</v>
      </c>
      <c r="B45" s="8">
        <v>19.39</v>
      </c>
      <c r="C45" s="8">
        <v>17.026</v>
      </c>
      <c r="D45" s="8">
        <v>55.923000000000002</v>
      </c>
      <c r="E45" s="8">
        <v>59.911000000000001</v>
      </c>
      <c r="F45" s="8">
        <v>152.25</v>
      </c>
      <c r="G45" s="8">
        <v>18.22</v>
      </c>
      <c r="H45" s="8">
        <v>13.494</v>
      </c>
      <c r="I45" s="8">
        <v>56.38</v>
      </c>
      <c r="J45" s="8">
        <v>68.173000000000002</v>
      </c>
      <c r="K45" s="8">
        <v>156.267</v>
      </c>
      <c r="L45" s="8">
        <v>37.61</v>
      </c>
      <c r="M45" s="8">
        <v>30.52</v>
      </c>
      <c r="N45" s="8">
        <v>112.303</v>
      </c>
      <c r="O45" s="8">
        <v>128.08500000000001</v>
      </c>
      <c r="P45" s="8">
        <v>308.517</v>
      </c>
    </row>
    <row r="46" spans="1:16" s="8" customFormat="1" ht="8.25" customHeight="1">
      <c r="A46" s="7" t="s">
        <v>46</v>
      </c>
      <c r="B46" s="7">
        <v>80.557000000000002</v>
      </c>
      <c r="C46" s="7">
        <v>69.471999999999994</v>
      </c>
      <c r="D46" s="7">
        <v>263.22899999999998</v>
      </c>
      <c r="E46" s="7">
        <v>309.33600000000001</v>
      </c>
      <c r="F46" s="7">
        <v>722.59500000000003</v>
      </c>
      <c r="G46" s="7">
        <v>75.721000000000004</v>
      </c>
      <c r="H46" s="7">
        <v>64.463999999999999</v>
      </c>
      <c r="I46" s="7">
        <v>258.19400000000002</v>
      </c>
      <c r="J46" s="7">
        <v>373.83600000000001</v>
      </c>
      <c r="K46" s="7">
        <v>772.21400000000006</v>
      </c>
      <c r="L46" s="7">
        <v>156.27799999999999</v>
      </c>
      <c r="M46" s="7">
        <v>133.93600000000001</v>
      </c>
      <c r="N46" s="7">
        <v>521.423</v>
      </c>
      <c r="O46" s="7">
        <v>683.17100000000005</v>
      </c>
      <c r="P46" s="7">
        <v>1494.808</v>
      </c>
    </row>
    <row r="47" spans="1:16" s="8" customFormat="1" ht="8.25" customHeight="1">
      <c r="A47" s="9" t="s">
        <v>47</v>
      </c>
      <c r="B47" s="8">
        <v>11.364000000000001</v>
      </c>
      <c r="C47" s="8">
        <v>9.8330000000000002</v>
      </c>
      <c r="D47" s="8">
        <v>36.359000000000002</v>
      </c>
      <c r="E47" s="8">
        <v>42.957000000000001</v>
      </c>
      <c r="F47" s="8">
        <v>100.51300000000001</v>
      </c>
      <c r="G47" s="8">
        <v>10.726000000000001</v>
      </c>
      <c r="H47" s="8">
        <v>8.6649999999999991</v>
      </c>
      <c r="I47" s="8">
        <v>35.860999999999997</v>
      </c>
      <c r="J47" s="8">
        <v>51.088000000000001</v>
      </c>
      <c r="K47" s="8">
        <v>106.34</v>
      </c>
      <c r="L47" s="8">
        <v>22.09</v>
      </c>
      <c r="M47" s="8">
        <v>18.498000000000001</v>
      </c>
      <c r="N47" s="8">
        <v>72.22</v>
      </c>
      <c r="O47" s="8">
        <v>94.045000000000002</v>
      </c>
      <c r="P47" s="8">
        <v>206.85400000000001</v>
      </c>
    </row>
    <row r="48" spans="1:16" s="8" customFormat="1" ht="8.25" customHeight="1">
      <c r="A48" s="9" t="s">
        <v>48</v>
      </c>
      <c r="B48" s="8">
        <v>13.577</v>
      </c>
      <c r="C48" s="8">
        <v>13.022</v>
      </c>
      <c r="D48" s="8">
        <v>44.66</v>
      </c>
      <c r="E48" s="8">
        <v>56.853999999999999</v>
      </c>
      <c r="F48" s="8">
        <v>128.114</v>
      </c>
      <c r="G48" s="8">
        <v>12.853999999999999</v>
      </c>
      <c r="H48" s="8">
        <v>10.805</v>
      </c>
      <c r="I48" s="8">
        <v>46.286999999999999</v>
      </c>
      <c r="J48" s="8">
        <v>66.768000000000001</v>
      </c>
      <c r="K48" s="8">
        <v>136.715</v>
      </c>
      <c r="L48" s="8">
        <v>26.431000000000001</v>
      </c>
      <c r="M48" s="8">
        <v>23.827999999999999</v>
      </c>
      <c r="N48" s="8">
        <v>90.947999999999993</v>
      </c>
      <c r="O48" s="8">
        <v>123.623</v>
      </c>
      <c r="P48" s="8">
        <v>264.82900000000001</v>
      </c>
    </row>
    <row r="49" spans="1:16" s="8" customFormat="1" ht="8.25" customHeight="1">
      <c r="A49" s="9" t="s">
        <v>49</v>
      </c>
      <c r="B49" s="8">
        <v>43.728999999999999</v>
      </c>
      <c r="C49" s="8">
        <v>37.253</v>
      </c>
      <c r="D49" s="8">
        <v>142.67500000000001</v>
      </c>
      <c r="E49" s="8">
        <v>166.363</v>
      </c>
      <c r="F49" s="8">
        <v>390.01900000000001</v>
      </c>
      <c r="G49" s="8">
        <v>41.061999999999998</v>
      </c>
      <c r="H49" s="8">
        <v>35.529000000000003</v>
      </c>
      <c r="I49" s="8">
        <v>138.66300000000001</v>
      </c>
      <c r="J49" s="8">
        <v>204.345</v>
      </c>
      <c r="K49" s="8">
        <v>419.59899999999999</v>
      </c>
      <c r="L49" s="8">
        <v>84.792000000000002</v>
      </c>
      <c r="M49" s="8">
        <v>72.781999999999996</v>
      </c>
      <c r="N49" s="8">
        <v>281.33800000000002</v>
      </c>
      <c r="O49" s="8">
        <v>370.70699999999999</v>
      </c>
      <c r="P49" s="8">
        <v>809.61900000000003</v>
      </c>
    </row>
    <row r="50" spans="1:16" s="8" customFormat="1">
      <c r="A50" s="9" t="s">
        <v>50</v>
      </c>
      <c r="B50" s="8">
        <v>11.887</v>
      </c>
      <c r="C50" s="8">
        <v>9.3640000000000008</v>
      </c>
      <c r="D50" s="8">
        <v>39.534999999999997</v>
      </c>
      <c r="E50" s="8">
        <v>43.161999999999999</v>
      </c>
      <c r="F50" s="8">
        <v>103.94799999999999</v>
      </c>
      <c r="G50" s="8">
        <v>11.077999999999999</v>
      </c>
      <c r="H50" s="8">
        <v>9.4640000000000004</v>
      </c>
      <c r="I50" s="8">
        <v>37.383000000000003</v>
      </c>
      <c r="J50" s="8">
        <v>51.634</v>
      </c>
      <c r="K50" s="8">
        <v>109.559</v>
      </c>
      <c r="L50" s="8">
        <v>22.965</v>
      </c>
      <c r="M50" s="8">
        <v>18.829000000000001</v>
      </c>
      <c r="N50" s="8">
        <v>76.918000000000006</v>
      </c>
      <c r="O50" s="8">
        <v>94.796000000000006</v>
      </c>
      <c r="P50" s="8">
        <v>213.50700000000001</v>
      </c>
    </row>
    <row r="51" spans="1:16" s="8" customFormat="1" ht="8.25" customHeight="1">
      <c r="A51" s="7" t="s">
        <v>51</v>
      </c>
      <c r="B51" s="7">
        <v>273.93900000000002</v>
      </c>
      <c r="C51" s="7">
        <v>221.26</v>
      </c>
      <c r="D51" s="7">
        <v>854.32299999999998</v>
      </c>
      <c r="E51" s="7">
        <v>819.32600000000002</v>
      </c>
      <c r="F51" s="7">
        <v>2168.848</v>
      </c>
      <c r="G51" s="7">
        <v>257.56299999999999</v>
      </c>
      <c r="H51" s="7">
        <v>203.37200000000001</v>
      </c>
      <c r="I51" s="7">
        <v>838.35599999999999</v>
      </c>
      <c r="J51" s="7">
        <v>954.76199999999994</v>
      </c>
      <c r="K51" s="7">
        <v>2254.0520000000001</v>
      </c>
      <c r="L51" s="7">
        <v>531.50199999999995</v>
      </c>
      <c r="M51" s="7">
        <v>424.63200000000001</v>
      </c>
      <c r="N51" s="7">
        <v>1692.6790000000001</v>
      </c>
      <c r="O51" s="7">
        <v>1774.088</v>
      </c>
      <c r="P51" s="7">
        <v>4422.8999999999996</v>
      </c>
    </row>
    <row r="52" spans="1:16" s="8" customFormat="1" ht="8.25" customHeight="1">
      <c r="A52" s="9" t="s">
        <v>52</v>
      </c>
      <c r="B52" s="8">
        <v>17.812000000000001</v>
      </c>
      <c r="C52" s="8">
        <v>14.686</v>
      </c>
      <c r="D52" s="8">
        <v>53.856999999999999</v>
      </c>
      <c r="E52" s="8">
        <v>54.097999999999999</v>
      </c>
      <c r="F52" s="8">
        <v>140.453</v>
      </c>
      <c r="G52" s="8">
        <v>16.625</v>
      </c>
      <c r="H52" s="8">
        <v>12.097</v>
      </c>
      <c r="I52" s="8">
        <v>53.088999999999999</v>
      </c>
      <c r="J52" s="8">
        <v>61.923000000000002</v>
      </c>
      <c r="K52" s="8">
        <v>143.73500000000001</v>
      </c>
      <c r="L52" s="8">
        <v>34.436999999999998</v>
      </c>
      <c r="M52" s="8">
        <v>26.783000000000001</v>
      </c>
      <c r="N52" s="8">
        <v>106.947</v>
      </c>
      <c r="O52" s="8">
        <v>116.021</v>
      </c>
      <c r="P52" s="8">
        <v>284.18700000000001</v>
      </c>
    </row>
    <row r="53" spans="1:16" s="8" customFormat="1" ht="8.25" customHeight="1">
      <c r="A53" s="9" t="s">
        <v>53</v>
      </c>
      <c r="B53" s="8">
        <v>29.405000000000001</v>
      </c>
      <c r="C53" s="8">
        <v>22.372</v>
      </c>
      <c r="D53" s="8">
        <v>90.418999999999997</v>
      </c>
      <c r="E53" s="8">
        <v>79.873000000000005</v>
      </c>
      <c r="F53" s="8">
        <v>222.06899999999999</v>
      </c>
      <c r="G53" s="8">
        <v>27.451000000000001</v>
      </c>
      <c r="H53" s="8">
        <v>20.641999999999999</v>
      </c>
      <c r="I53" s="8">
        <v>87.048000000000002</v>
      </c>
      <c r="J53" s="8">
        <v>93.506</v>
      </c>
      <c r="K53" s="8">
        <v>228.64599999999999</v>
      </c>
      <c r="L53" s="8">
        <v>56.856000000000002</v>
      </c>
      <c r="M53" s="8">
        <v>43.014000000000003</v>
      </c>
      <c r="N53" s="8">
        <v>177.46700000000001</v>
      </c>
      <c r="O53" s="8">
        <v>173.37899999999999</v>
      </c>
      <c r="P53" s="8">
        <v>450.71499999999997</v>
      </c>
    </row>
    <row r="54" spans="1:16" s="8" customFormat="1" ht="8.25" customHeight="1">
      <c r="A54" s="9" t="s">
        <v>54</v>
      </c>
      <c r="B54" s="8">
        <v>34.718000000000004</v>
      </c>
      <c r="C54" s="8">
        <v>28.584</v>
      </c>
      <c r="D54" s="8">
        <v>107.485</v>
      </c>
      <c r="E54" s="8">
        <v>90.75</v>
      </c>
      <c r="F54" s="8">
        <v>261.53699999999998</v>
      </c>
      <c r="G54" s="8">
        <v>32.792000000000002</v>
      </c>
      <c r="H54" s="8">
        <v>26.1</v>
      </c>
      <c r="I54" s="8">
        <v>104.23699999999999</v>
      </c>
      <c r="J54" s="8">
        <v>102.84699999999999</v>
      </c>
      <c r="K54" s="8">
        <v>265.976</v>
      </c>
      <c r="L54" s="8">
        <v>67.510000000000005</v>
      </c>
      <c r="M54" s="8">
        <v>54.683999999999997</v>
      </c>
      <c r="N54" s="8">
        <v>211.721</v>
      </c>
      <c r="O54" s="8">
        <v>193.59700000000001</v>
      </c>
      <c r="P54" s="8">
        <v>527.51199999999994</v>
      </c>
    </row>
    <row r="55" spans="1:16" s="8" customFormat="1" ht="8.25" customHeight="1">
      <c r="A55" s="9" t="s">
        <v>55</v>
      </c>
      <c r="B55" s="8">
        <v>45.731999999999999</v>
      </c>
      <c r="C55" s="8">
        <v>36.298999999999999</v>
      </c>
      <c r="D55" s="8">
        <v>139.739</v>
      </c>
      <c r="E55" s="8">
        <v>125.04900000000001</v>
      </c>
      <c r="F55" s="8">
        <v>346.81900000000002</v>
      </c>
      <c r="G55" s="8">
        <v>42.652000000000001</v>
      </c>
      <c r="H55" s="8">
        <v>33.344000000000001</v>
      </c>
      <c r="I55" s="8">
        <v>134.13499999999999</v>
      </c>
      <c r="J55" s="8">
        <v>145.09100000000001</v>
      </c>
      <c r="K55" s="8">
        <v>355.221</v>
      </c>
      <c r="L55" s="8">
        <v>88.384</v>
      </c>
      <c r="M55" s="8">
        <v>69.643000000000001</v>
      </c>
      <c r="N55" s="8">
        <v>273.87400000000002</v>
      </c>
      <c r="O55" s="8">
        <v>270.14</v>
      </c>
      <c r="P55" s="8">
        <v>702.04</v>
      </c>
    </row>
    <row r="56" spans="1:16" s="8" customFormat="1" ht="8.25" customHeight="1">
      <c r="A56" s="9" t="s">
        <v>56</v>
      </c>
      <c r="B56" s="8">
        <v>61.018000000000001</v>
      </c>
      <c r="C56" s="8">
        <v>48.640999999999998</v>
      </c>
      <c r="D56" s="8">
        <v>194.809</v>
      </c>
      <c r="E56" s="8">
        <v>186.73500000000001</v>
      </c>
      <c r="F56" s="8">
        <v>491.20299999999997</v>
      </c>
      <c r="G56" s="8">
        <v>57.915999999999997</v>
      </c>
      <c r="H56" s="8">
        <v>45.466000000000001</v>
      </c>
      <c r="I56" s="8">
        <v>195.73</v>
      </c>
      <c r="J56" s="8">
        <v>220.71799999999999</v>
      </c>
      <c r="K56" s="8">
        <v>519.83000000000004</v>
      </c>
      <c r="L56" s="8">
        <v>118.935</v>
      </c>
      <c r="M56" s="8">
        <v>94.106999999999999</v>
      </c>
      <c r="N56" s="8">
        <v>390.53899999999999</v>
      </c>
      <c r="O56" s="8">
        <v>407.45299999999997</v>
      </c>
      <c r="P56" s="8">
        <v>1011.033</v>
      </c>
    </row>
    <row r="57" spans="1:16" s="8" customFormat="1" ht="8.25" customHeight="1">
      <c r="A57" s="9" t="s">
        <v>57</v>
      </c>
      <c r="B57" s="8">
        <v>17.62</v>
      </c>
      <c r="C57" s="8">
        <v>16.076000000000001</v>
      </c>
      <c r="D57" s="8">
        <v>60.262</v>
      </c>
      <c r="E57" s="8">
        <v>69.674000000000007</v>
      </c>
      <c r="F57" s="8">
        <v>163.631</v>
      </c>
      <c r="G57" s="8">
        <v>16.866</v>
      </c>
      <c r="H57" s="8">
        <v>12.598000000000001</v>
      </c>
      <c r="I57" s="8">
        <v>59.738999999999997</v>
      </c>
      <c r="J57" s="8">
        <v>83.614999999999995</v>
      </c>
      <c r="K57" s="8">
        <v>172.81700000000001</v>
      </c>
      <c r="L57" s="8">
        <v>34.485999999999997</v>
      </c>
      <c r="M57" s="8">
        <v>28.673999999999999</v>
      </c>
      <c r="N57" s="8">
        <v>120.001</v>
      </c>
      <c r="O57" s="8">
        <v>153.28800000000001</v>
      </c>
      <c r="P57" s="8">
        <v>336.44799999999998</v>
      </c>
    </row>
    <row r="58" spans="1:16" s="8" customFormat="1" ht="8.25" customHeight="1">
      <c r="A58" s="9" t="s">
        <v>58</v>
      </c>
      <c r="B58" s="8">
        <v>22.838000000000001</v>
      </c>
      <c r="C58" s="8">
        <v>19.983000000000001</v>
      </c>
      <c r="D58" s="8">
        <v>69.284999999999997</v>
      </c>
      <c r="E58" s="8">
        <v>76.028999999999996</v>
      </c>
      <c r="F58" s="8">
        <v>188.13499999999999</v>
      </c>
      <c r="G58" s="8">
        <v>21.405999999999999</v>
      </c>
      <c r="H58" s="8">
        <v>16.468</v>
      </c>
      <c r="I58" s="8">
        <v>68.972999999999999</v>
      </c>
      <c r="J58" s="8">
        <v>88.578999999999994</v>
      </c>
      <c r="K58" s="8">
        <v>195.42599999999999</v>
      </c>
      <c r="L58" s="8">
        <v>44.244</v>
      </c>
      <c r="M58" s="8">
        <v>36.451999999999998</v>
      </c>
      <c r="N58" s="8">
        <v>138.25800000000001</v>
      </c>
      <c r="O58" s="8">
        <v>164.608</v>
      </c>
      <c r="P58" s="8">
        <v>383.56099999999998</v>
      </c>
    </row>
    <row r="59" spans="1:16" s="8" customFormat="1" ht="8.25" customHeight="1">
      <c r="A59" s="9" t="s">
        <v>59</v>
      </c>
      <c r="B59" s="8">
        <v>24.227</v>
      </c>
      <c r="C59" s="8">
        <v>19.867000000000001</v>
      </c>
      <c r="D59" s="8">
        <v>74.671000000000006</v>
      </c>
      <c r="E59" s="8">
        <v>72.665999999999997</v>
      </c>
      <c r="F59" s="8">
        <v>191.43199999999999</v>
      </c>
      <c r="G59" s="8">
        <v>22.529</v>
      </c>
      <c r="H59" s="8">
        <v>18.131</v>
      </c>
      <c r="I59" s="8">
        <v>73.39</v>
      </c>
      <c r="J59" s="8">
        <v>84.56</v>
      </c>
      <c r="K59" s="8">
        <v>198.61</v>
      </c>
      <c r="L59" s="8">
        <v>46.756</v>
      </c>
      <c r="M59" s="8">
        <v>37.997999999999998</v>
      </c>
      <c r="N59" s="8">
        <v>148.06200000000001</v>
      </c>
      <c r="O59" s="8">
        <v>157.227</v>
      </c>
      <c r="P59" s="8">
        <v>390.04199999999997</v>
      </c>
    </row>
    <row r="60" spans="1:16" s="8" customFormat="1">
      <c r="A60" s="9" t="s">
        <v>60</v>
      </c>
      <c r="B60" s="8">
        <v>20.568999999999999</v>
      </c>
      <c r="C60" s="8">
        <v>14.752000000000001</v>
      </c>
      <c r="D60" s="8">
        <v>63.795000000000002</v>
      </c>
      <c r="E60" s="8">
        <v>64.451999999999998</v>
      </c>
      <c r="F60" s="8">
        <v>163.56899999999999</v>
      </c>
      <c r="G60" s="8">
        <v>19.326000000000001</v>
      </c>
      <c r="H60" s="8">
        <v>18.526</v>
      </c>
      <c r="I60" s="8">
        <v>62.015000000000001</v>
      </c>
      <c r="J60" s="8">
        <v>73.924000000000007</v>
      </c>
      <c r="K60" s="8">
        <v>173.791</v>
      </c>
      <c r="L60" s="8">
        <v>39.895000000000003</v>
      </c>
      <c r="M60" s="8">
        <v>33.279000000000003</v>
      </c>
      <c r="N60" s="8">
        <v>125.81100000000001</v>
      </c>
      <c r="O60" s="8">
        <v>138.376</v>
      </c>
      <c r="P60" s="8">
        <v>337.36</v>
      </c>
    </row>
    <row r="61" spans="1:16" s="8" customFormat="1" ht="8.25" customHeight="1">
      <c r="A61" s="7" t="s">
        <v>61</v>
      </c>
      <c r="B61" s="7">
        <v>210.185</v>
      </c>
      <c r="C61" s="7">
        <v>179.167</v>
      </c>
      <c r="D61" s="7">
        <v>673.52200000000005</v>
      </c>
      <c r="E61" s="7">
        <v>706.08199999999999</v>
      </c>
      <c r="F61" s="7">
        <v>1768.9559999999999</v>
      </c>
      <c r="G61" s="7">
        <v>198.774</v>
      </c>
      <c r="H61" s="7">
        <v>164.46299999999999</v>
      </c>
      <c r="I61" s="7">
        <v>672.09500000000003</v>
      </c>
      <c r="J61" s="7">
        <v>834.36400000000003</v>
      </c>
      <c r="K61" s="7">
        <v>1869.6949999999999</v>
      </c>
      <c r="L61" s="7">
        <v>408.959</v>
      </c>
      <c r="M61" s="7">
        <v>343.63</v>
      </c>
      <c r="N61" s="7">
        <v>1345.616</v>
      </c>
      <c r="O61" s="7">
        <v>1540.4459999999999</v>
      </c>
      <c r="P61" s="7">
        <v>3638.6509999999998</v>
      </c>
    </row>
    <row r="62" spans="1:16" s="8" customFormat="1" ht="8.25" customHeight="1">
      <c r="A62" s="9" t="s">
        <v>174</v>
      </c>
      <c r="B62" s="8">
        <v>9.5090000000000003</v>
      </c>
      <c r="C62" s="8">
        <v>8.8379999999999992</v>
      </c>
      <c r="D62" s="8">
        <v>33.734000000000002</v>
      </c>
      <c r="E62" s="8">
        <v>38.357999999999997</v>
      </c>
      <c r="F62" s="8">
        <v>90.438000000000002</v>
      </c>
      <c r="G62" s="8">
        <v>9.1419999999999995</v>
      </c>
      <c r="H62" s="8">
        <v>9.0169999999999995</v>
      </c>
      <c r="I62" s="8">
        <v>32.603999999999999</v>
      </c>
      <c r="J62" s="8">
        <v>44.744</v>
      </c>
      <c r="K62" s="8">
        <v>95.506</v>
      </c>
      <c r="L62" s="8">
        <v>18.649999999999999</v>
      </c>
      <c r="M62" s="8">
        <v>17.853999999999999</v>
      </c>
      <c r="N62" s="8">
        <v>66.338999999999999</v>
      </c>
      <c r="O62" s="8">
        <v>83.102000000000004</v>
      </c>
      <c r="P62" s="8">
        <v>185.94499999999999</v>
      </c>
    </row>
    <row r="63" spans="1:16" s="8" customFormat="1" ht="8.25" customHeight="1">
      <c r="A63" s="9" t="s">
        <v>62</v>
      </c>
      <c r="B63" s="8">
        <v>21.02</v>
      </c>
      <c r="C63" s="8">
        <v>18.166</v>
      </c>
      <c r="D63" s="8">
        <v>69.152000000000001</v>
      </c>
      <c r="E63" s="8">
        <v>75.980999999999995</v>
      </c>
      <c r="F63" s="8">
        <v>184.31899999999999</v>
      </c>
      <c r="G63" s="8">
        <v>19.978000000000002</v>
      </c>
      <c r="H63" s="8">
        <v>16.11</v>
      </c>
      <c r="I63" s="8">
        <v>69.733999999999995</v>
      </c>
      <c r="J63" s="8">
        <v>89.412000000000006</v>
      </c>
      <c r="K63" s="8">
        <v>195.23400000000001</v>
      </c>
      <c r="L63" s="8">
        <v>40.997999999999998</v>
      </c>
      <c r="M63" s="8">
        <v>34.276000000000003</v>
      </c>
      <c r="N63" s="8">
        <v>138.887</v>
      </c>
      <c r="O63" s="8">
        <v>165.393</v>
      </c>
      <c r="P63" s="8">
        <v>379.553</v>
      </c>
    </row>
    <row r="64" spans="1:16" s="8" customFormat="1" ht="8.25" customHeight="1">
      <c r="A64" s="9" t="s">
        <v>63</v>
      </c>
      <c r="B64" s="8">
        <v>17.02</v>
      </c>
      <c r="C64" s="8">
        <v>13.218999999999999</v>
      </c>
      <c r="D64" s="8">
        <v>53.521000000000001</v>
      </c>
      <c r="E64" s="8">
        <v>56.396999999999998</v>
      </c>
      <c r="F64" s="8">
        <v>140.15700000000001</v>
      </c>
      <c r="G64" s="8">
        <v>15.952999999999999</v>
      </c>
      <c r="H64" s="8">
        <v>14.387</v>
      </c>
      <c r="I64" s="8">
        <v>54.262999999999998</v>
      </c>
      <c r="J64" s="8">
        <v>63.975000000000001</v>
      </c>
      <c r="K64" s="8">
        <v>148.577</v>
      </c>
      <c r="L64" s="8">
        <v>32.972999999999999</v>
      </c>
      <c r="M64" s="8">
        <v>27.606000000000002</v>
      </c>
      <c r="N64" s="8">
        <v>107.783</v>
      </c>
      <c r="O64" s="8">
        <v>120.372</v>
      </c>
      <c r="P64" s="8">
        <v>288.73399999999998</v>
      </c>
    </row>
    <row r="65" spans="1:16" s="8" customFormat="1" ht="8.25" customHeight="1">
      <c r="A65" s="9" t="s">
        <v>64</v>
      </c>
      <c r="B65" s="8">
        <v>57.84</v>
      </c>
      <c r="C65" s="8">
        <v>49.085000000000001</v>
      </c>
      <c r="D65" s="8">
        <v>180.672</v>
      </c>
      <c r="E65" s="8">
        <v>186.59899999999999</v>
      </c>
      <c r="F65" s="8">
        <v>474.19499999999999</v>
      </c>
      <c r="G65" s="8">
        <v>54.680999999999997</v>
      </c>
      <c r="H65" s="8">
        <v>43.618000000000002</v>
      </c>
      <c r="I65" s="8">
        <v>183.167</v>
      </c>
      <c r="J65" s="8">
        <v>226.57400000000001</v>
      </c>
      <c r="K65" s="8">
        <v>508.04</v>
      </c>
      <c r="L65" s="8">
        <v>112.521</v>
      </c>
      <c r="M65" s="8">
        <v>92.703000000000003</v>
      </c>
      <c r="N65" s="8">
        <v>363.839</v>
      </c>
      <c r="O65" s="8">
        <v>413.173</v>
      </c>
      <c r="P65" s="8">
        <v>982.23599999999999</v>
      </c>
    </row>
    <row r="66" spans="1:16" s="8" customFormat="1" ht="8.25" customHeight="1">
      <c r="A66" s="9" t="s">
        <v>65</v>
      </c>
      <c r="B66" s="8">
        <v>17.538</v>
      </c>
      <c r="C66" s="8">
        <v>16.88</v>
      </c>
      <c r="D66" s="8">
        <v>56.31</v>
      </c>
      <c r="E66" s="8">
        <v>66.012</v>
      </c>
      <c r="F66" s="8">
        <v>156.74</v>
      </c>
      <c r="G66" s="8">
        <v>16.954999999999998</v>
      </c>
      <c r="H66" s="8">
        <v>13.728</v>
      </c>
      <c r="I66" s="8">
        <v>59.661000000000001</v>
      </c>
      <c r="J66" s="8">
        <v>76.709000000000003</v>
      </c>
      <c r="K66" s="8">
        <v>167.053</v>
      </c>
      <c r="L66" s="8">
        <v>34.493000000000002</v>
      </c>
      <c r="M66" s="8">
        <v>30.608000000000001</v>
      </c>
      <c r="N66" s="8">
        <v>115.971</v>
      </c>
      <c r="O66" s="8">
        <v>142.721</v>
      </c>
      <c r="P66" s="8">
        <v>323.79300000000001</v>
      </c>
    </row>
    <row r="67" spans="1:16" s="8" customFormat="1" ht="8.25" customHeight="1">
      <c r="A67" s="9" t="s">
        <v>66</v>
      </c>
      <c r="B67" s="8">
        <v>25.308</v>
      </c>
      <c r="C67" s="8">
        <v>19.094000000000001</v>
      </c>
      <c r="D67" s="8">
        <v>82.873999999999995</v>
      </c>
      <c r="E67" s="8">
        <v>76.346999999999994</v>
      </c>
      <c r="F67" s="8">
        <v>203.62299999999999</v>
      </c>
      <c r="G67" s="8">
        <v>23.971</v>
      </c>
      <c r="H67" s="8">
        <v>19.338000000000001</v>
      </c>
      <c r="I67" s="8">
        <v>78.665999999999997</v>
      </c>
      <c r="J67" s="8">
        <v>90.33</v>
      </c>
      <c r="K67" s="8">
        <v>212.30500000000001</v>
      </c>
      <c r="L67" s="8">
        <v>49.28</v>
      </c>
      <c r="M67" s="8">
        <v>38.432000000000002</v>
      </c>
      <c r="N67" s="8">
        <v>161.541</v>
      </c>
      <c r="O67" s="8">
        <v>166.67599999999999</v>
      </c>
      <c r="P67" s="8">
        <v>415.928</v>
      </c>
    </row>
    <row r="68" spans="1:16" s="8" customFormat="1" ht="8.25" customHeight="1">
      <c r="A68" s="9" t="s">
        <v>67</v>
      </c>
      <c r="B68" s="8">
        <v>19.361999999999998</v>
      </c>
      <c r="C68" s="8">
        <v>17.318999999999999</v>
      </c>
      <c r="D68" s="8">
        <v>59.817999999999998</v>
      </c>
      <c r="E68" s="8">
        <v>66.352000000000004</v>
      </c>
      <c r="F68" s="8">
        <v>162.851</v>
      </c>
      <c r="G68" s="8">
        <v>18.068999999999999</v>
      </c>
      <c r="H68" s="8">
        <v>15.282999999999999</v>
      </c>
      <c r="I68" s="8">
        <v>59.996000000000002</v>
      </c>
      <c r="J68" s="8">
        <v>75.629000000000005</v>
      </c>
      <c r="K68" s="8">
        <v>168.977</v>
      </c>
      <c r="L68" s="8">
        <v>37.432000000000002</v>
      </c>
      <c r="M68" s="8">
        <v>32.600999999999999</v>
      </c>
      <c r="N68" s="8">
        <v>119.81399999999999</v>
      </c>
      <c r="O68" s="8">
        <v>141.982</v>
      </c>
      <c r="P68" s="8">
        <v>331.82799999999997</v>
      </c>
    </row>
    <row r="69" spans="1:16" s="8" customFormat="1" ht="8.25" customHeight="1">
      <c r="A69" s="9" t="s">
        <v>68</v>
      </c>
      <c r="B69" s="8">
        <v>15.041</v>
      </c>
      <c r="C69" s="8">
        <v>12.680999999999999</v>
      </c>
      <c r="D69" s="8">
        <v>46.817</v>
      </c>
      <c r="E69" s="8">
        <v>50.304000000000002</v>
      </c>
      <c r="F69" s="8">
        <v>124.842</v>
      </c>
      <c r="G69" s="8">
        <v>14.504</v>
      </c>
      <c r="H69" s="8">
        <v>10.613</v>
      </c>
      <c r="I69" s="8">
        <v>47.341000000000001</v>
      </c>
      <c r="J69" s="8">
        <v>59.945</v>
      </c>
      <c r="K69" s="8">
        <v>132.40199999999999</v>
      </c>
      <c r="L69" s="8">
        <v>29.545000000000002</v>
      </c>
      <c r="M69" s="8">
        <v>23.294</v>
      </c>
      <c r="N69" s="8">
        <v>94.158000000000001</v>
      </c>
      <c r="O69" s="8">
        <v>110.249</v>
      </c>
      <c r="P69" s="8">
        <v>257.245</v>
      </c>
    </row>
    <row r="70" spans="1:16" s="8" customFormat="1" ht="8.25" customHeight="1">
      <c r="A70" s="9" t="s">
        <v>69</v>
      </c>
      <c r="B70" s="8">
        <v>11.321</v>
      </c>
      <c r="C70" s="8">
        <v>9.8740000000000006</v>
      </c>
      <c r="D70" s="8">
        <v>39.039000000000001</v>
      </c>
      <c r="E70" s="8">
        <v>44.018999999999998</v>
      </c>
      <c r="F70" s="8">
        <v>104.252</v>
      </c>
      <c r="G70" s="8">
        <v>10.612</v>
      </c>
      <c r="H70" s="8">
        <v>8.5510000000000002</v>
      </c>
      <c r="I70" s="8">
        <v>37.572000000000003</v>
      </c>
      <c r="J70" s="8">
        <v>53.36</v>
      </c>
      <c r="K70" s="8">
        <v>110.095</v>
      </c>
      <c r="L70" s="8">
        <v>21.933</v>
      </c>
      <c r="M70" s="8">
        <v>18.425000000000001</v>
      </c>
      <c r="N70" s="8">
        <v>76.61</v>
      </c>
      <c r="O70" s="8">
        <v>97.379000000000005</v>
      </c>
      <c r="P70" s="8">
        <v>214.34700000000001</v>
      </c>
    </row>
    <row r="71" spans="1:16" s="8" customFormat="1">
      <c r="A71" s="9" t="s">
        <v>70</v>
      </c>
      <c r="B71" s="8">
        <v>16.228000000000002</v>
      </c>
      <c r="C71" s="8">
        <v>14.012</v>
      </c>
      <c r="D71" s="8">
        <v>51.584000000000003</v>
      </c>
      <c r="E71" s="8">
        <v>45.713000000000001</v>
      </c>
      <c r="F71" s="8">
        <v>127.53700000000001</v>
      </c>
      <c r="G71" s="8">
        <v>14.907</v>
      </c>
      <c r="H71" s="8">
        <v>13.819000000000001</v>
      </c>
      <c r="I71" s="8">
        <v>49.091000000000001</v>
      </c>
      <c r="J71" s="8">
        <v>53.686999999999998</v>
      </c>
      <c r="K71" s="8">
        <v>131.50399999999999</v>
      </c>
      <c r="L71" s="8">
        <v>31.135000000000002</v>
      </c>
      <c r="M71" s="8">
        <v>27.831</v>
      </c>
      <c r="N71" s="8">
        <v>100.676</v>
      </c>
      <c r="O71" s="8">
        <v>99.4</v>
      </c>
      <c r="P71" s="8">
        <v>259.04199999999997</v>
      </c>
    </row>
    <row r="72" spans="1:16" s="8" customFormat="1">
      <c r="A72" s="7" t="s">
        <v>71</v>
      </c>
      <c r="B72" s="7">
        <v>49.072000000000003</v>
      </c>
      <c r="C72" s="7">
        <v>41.823</v>
      </c>
      <c r="D72" s="7">
        <v>154.00700000000001</v>
      </c>
      <c r="E72" s="7">
        <v>165.77199999999999</v>
      </c>
      <c r="F72" s="7">
        <v>410.67500000000001</v>
      </c>
      <c r="G72" s="7">
        <v>46.613999999999997</v>
      </c>
      <c r="H72" s="7">
        <v>38.838000000000001</v>
      </c>
      <c r="I72" s="7">
        <v>154.67400000000001</v>
      </c>
      <c r="J72" s="7">
        <v>196.48099999999999</v>
      </c>
      <c r="K72" s="7">
        <v>436.608</v>
      </c>
      <c r="L72" s="7">
        <v>95.686000000000007</v>
      </c>
      <c r="M72" s="7">
        <v>80.661000000000001</v>
      </c>
      <c r="N72" s="7">
        <v>308.68200000000002</v>
      </c>
      <c r="O72" s="7">
        <v>362.25299999999999</v>
      </c>
      <c r="P72" s="7">
        <v>847.28300000000002</v>
      </c>
    </row>
    <row r="73" spans="1:16" s="8" customFormat="1">
      <c r="A73" s="9" t="s">
        <v>72</v>
      </c>
      <c r="B73" s="8">
        <v>37.661000000000001</v>
      </c>
      <c r="C73" s="8">
        <v>31.683</v>
      </c>
      <c r="D73" s="8">
        <v>115.88800000000001</v>
      </c>
      <c r="E73" s="8">
        <v>122.001</v>
      </c>
      <c r="F73" s="8">
        <v>307.233</v>
      </c>
      <c r="G73" s="8">
        <v>35.642000000000003</v>
      </c>
      <c r="H73" s="8">
        <v>29.355</v>
      </c>
      <c r="I73" s="8">
        <v>117.994</v>
      </c>
      <c r="J73" s="8">
        <v>142.64500000000001</v>
      </c>
      <c r="K73" s="8">
        <v>325.637</v>
      </c>
      <c r="L73" s="8">
        <v>73.302999999999997</v>
      </c>
      <c r="M73" s="8">
        <v>61.037999999999997</v>
      </c>
      <c r="N73" s="8">
        <v>233.88200000000001</v>
      </c>
      <c r="O73" s="8">
        <v>264.64699999999999</v>
      </c>
      <c r="P73" s="8">
        <v>632.86900000000003</v>
      </c>
    </row>
    <row r="74" spans="1:16" s="8" customFormat="1">
      <c r="A74" s="9" t="s">
        <v>73</v>
      </c>
      <c r="B74" s="8">
        <v>11.412000000000001</v>
      </c>
      <c r="C74" s="8">
        <v>10.141</v>
      </c>
      <c r="D74" s="8">
        <v>38.119</v>
      </c>
      <c r="E74" s="8">
        <v>43.771000000000001</v>
      </c>
      <c r="F74" s="8">
        <v>103.443</v>
      </c>
      <c r="G74" s="8">
        <v>10.972</v>
      </c>
      <c r="H74" s="8">
        <v>9.4830000000000005</v>
      </c>
      <c r="I74" s="8">
        <v>36.68</v>
      </c>
      <c r="J74" s="8">
        <v>53.835999999999999</v>
      </c>
      <c r="K74" s="8">
        <v>110.971</v>
      </c>
      <c r="L74" s="8">
        <v>22.384</v>
      </c>
      <c r="M74" s="8">
        <v>19.623000000000001</v>
      </c>
      <c r="N74" s="8">
        <v>74.8</v>
      </c>
      <c r="O74" s="8">
        <v>97.606999999999999</v>
      </c>
      <c r="P74" s="8">
        <v>214.41300000000001</v>
      </c>
    </row>
    <row r="75" spans="1:16" s="8" customFormat="1">
      <c r="A75" s="7" t="s">
        <v>74</v>
      </c>
      <c r="B75" s="7">
        <v>87.126000000000005</v>
      </c>
      <c r="C75" s="7">
        <v>74.319999999999993</v>
      </c>
      <c r="D75" s="7">
        <v>275.73</v>
      </c>
      <c r="E75" s="7">
        <v>284.84100000000001</v>
      </c>
      <c r="F75" s="7">
        <v>722.01700000000005</v>
      </c>
      <c r="G75" s="7">
        <v>82.296999999999997</v>
      </c>
      <c r="H75" s="7">
        <v>68.025000000000006</v>
      </c>
      <c r="I75" s="7">
        <v>269.149</v>
      </c>
      <c r="J75" s="7">
        <v>332.61399999999998</v>
      </c>
      <c r="K75" s="7">
        <v>752.08399999999995</v>
      </c>
      <c r="L75" s="7">
        <v>169.423</v>
      </c>
      <c r="M75" s="7">
        <v>142.345</v>
      </c>
      <c r="N75" s="7">
        <v>544.87900000000002</v>
      </c>
      <c r="O75" s="7">
        <v>617.45500000000004</v>
      </c>
      <c r="P75" s="7">
        <v>1474.1010000000001</v>
      </c>
    </row>
    <row r="76" spans="1:16" s="8" customFormat="1">
      <c r="A76" s="9" t="s">
        <v>75</v>
      </c>
      <c r="B76" s="8">
        <v>20.841000000000001</v>
      </c>
      <c r="C76" s="8">
        <v>18.361999999999998</v>
      </c>
      <c r="D76" s="8">
        <v>65.903999999999996</v>
      </c>
      <c r="E76" s="8">
        <v>65.87</v>
      </c>
      <c r="F76" s="8">
        <v>170.977</v>
      </c>
      <c r="G76" s="8">
        <v>19.731000000000002</v>
      </c>
      <c r="H76" s="8">
        <v>17.29</v>
      </c>
      <c r="I76" s="8">
        <v>64.216999999999999</v>
      </c>
      <c r="J76" s="8">
        <v>75.558000000000007</v>
      </c>
      <c r="K76" s="8">
        <v>176.79599999999999</v>
      </c>
      <c r="L76" s="8">
        <v>40.572000000000003</v>
      </c>
      <c r="M76" s="8">
        <v>35.652000000000001</v>
      </c>
      <c r="N76" s="8">
        <v>130.12100000000001</v>
      </c>
      <c r="O76" s="8">
        <v>141.428</v>
      </c>
      <c r="P76" s="8">
        <v>347.77300000000002</v>
      </c>
    </row>
    <row r="77" spans="1:16" s="8" customFormat="1">
      <c r="A77" s="9" t="s">
        <v>76</v>
      </c>
      <c r="B77" s="8">
        <v>27.166</v>
      </c>
      <c r="C77" s="8">
        <v>23.632999999999999</v>
      </c>
      <c r="D77" s="8">
        <v>87.37</v>
      </c>
      <c r="E77" s="8">
        <v>86.52</v>
      </c>
      <c r="F77" s="8">
        <v>224.68899999999999</v>
      </c>
      <c r="G77" s="8">
        <v>25.582999999999998</v>
      </c>
      <c r="H77" s="8">
        <v>20.771000000000001</v>
      </c>
      <c r="I77" s="8">
        <v>84.453999999999994</v>
      </c>
      <c r="J77" s="8">
        <v>103.36799999999999</v>
      </c>
      <c r="K77" s="8">
        <v>234.17599999999999</v>
      </c>
      <c r="L77" s="8">
        <v>52.749000000000002</v>
      </c>
      <c r="M77" s="8">
        <v>44.404000000000003</v>
      </c>
      <c r="N77" s="8">
        <v>171.82400000000001</v>
      </c>
      <c r="O77" s="8">
        <v>189.88800000000001</v>
      </c>
      <c r="P77" s="8">
        <v>458.86500000000001</v>
      </c>
    </row>
    <row r="78" spans="1:16" s="8" customFormat="1">
      <c r="A78" s="9" t="s">
        <v>77</v>
      </c>
      <c r="B78" s="8">
        <v>18.196000000000002</v>
      </c>
      <c r="C78" s="8">
        <v>14.851000000000001</v>
      </c>
      <c r="D78" s="8">
        <v>53.945999999999998</v>
      </c>
      <c r="E78" s="8">
        <v>60.338999999999999</v>
      </c>
      <c r="F78" s="8">
        <v>147.33199999999999</v>
      </c>
      <c r="G78" s="8">
        <v>17.178999999999998</v>
      </c>
      <c r="H78" s="8">
        <v>13.349</v>
      </c>
      <c r="I78" s="8">
        <v>55.241999999999997</v>
      </c>
      <c r="J78" s="8">
        <v>67.998000000000005</v>
      </c>
      <c r="K78" s="8">
        <v>153.768</v>
      </c>
      <c r="L78" s="8">
        <v>35.375</v>
      </c>
      <c r="M78" s="8">
        <v>28.201000000000001</v>
      </c>
      <c r="N78" s="8">
        <v>109.188</v>
      </c>
      <c r="O78" s="8">
        <v>128.33600000000001</v>
      </c>
      <c r="P78" s="8">
        <v>301.10000000000002</v>
      </c>
    </row>
    <row r="79" spans="1:16" s="8" customFormat="1">
      <c r="A79" s="9" t="s">
        <v>78</v>
      </c>
      <c r="B79" s="8">
        <v>11.253</v>
      </c>
      <c r="C79" s="8">
        <v>9.5009999999999994</v>
      </c>
      <c r="D79" s="8">
        <v>37.39</v>
      </c>
      <c r="E79" s="8">
        <v>39.061999999999998</v>
      </c>
      <c r="F79" s="8">
        <v>97.206000000000003</v>
      </c>
      <c r="G79" s="8">
        <v>10.778</v>
      </c>
      <c r="H79" s="8">
        <v>9.5069999999999997</v>
      </c>
      <c r="I79" s="8">
        <v>35.494</v>
      </c>
      <c r="J79" s="8">
        <v>46.665999999999997</v>
      </c>
      <c r="K79" s="8">
        <v>102.44499999999999</v>
      </c>
      <c r="L79" s="8">
        <v>22.030999999999999</v>
      </c>
      <c r="M79" s="8">
        <v>19.007999999999999</v>
      </c>
      <c r="N79" s="8">
        <v>72.884</v>
      </c>
      <c r="O79" s="8">
        <v>85.728999999999999</v>
      </c>
      <c r="P79" s="8">
        <v>199.65100000000001</v>
      </c>
    </row>
    <row r="80" spans="1:16" s="8" customFormat="1">
      <c r="A80" s="9" t="s">
        <v>142</v>
      </c>
      <c r="B80" s="8">
        <v>9.67</v>
      </c>
      <c r="C80" s="8">
        <v>7.9729999999999999</v>
      </c>
      <c r="D80" s="8">
        <v>31.12</v>
      </c>
      <c r="E80" s="8">
        <v>33.051000000000002</v>
      </c>
      <c r="F80" s="8">
        <v>81.813000000000002</v>
      </c>
      <c r="G80" s="8">
        <v>9.0250000000000004</v>
      </c>
      <c r="H80" s="8">
        <v>7.1079999999999997</v>
      </c>
      <c r="I80" s="8">
        <v>29.742000000000001</v>
      </c>
      <c r="J80" s="8">
        <v>39.023000000000003</v>
      </c>
      <c r="K80" s="8">
        <v>84.897999999999996</v>
      </c>
      <c r="L80" s="8">
        <v>18.695</v>
      </c>
      <c r="M80" s="8">
        <v>15.08</v>
      </c>
      <c r="N80" s="8">
        <v>60.862000000000002</v>
      </c>
      <c r="O80" s="8">
        <v>72.073999999999998</v>
      </c>
      <c r="P80" s="8">
        <v>166.71100000000001</v>
      </c>
    </row>
    <row r="81" spans="1:16" s="8" customFormat="1">
      <c r="A81" s="7" t="s">
        <v>79</v>
      </c>
      <c r="B81" s="7">
        <v>354.75099999999998</v>
      </c>
      <c r="C81" s="7">
        <v>285.01499999999999</v>
      </c>
      <c r="D81" s="7">
        <v>1091.066</v>
      </c>
      <c r="E81" s="7">
        <v>1017.105</v>
      </c>
      <c r="F81" s="7">
        <v>2747.9380000000001</v>
      </c>
      <c r="G81" s="7">
        <v>335.23500000000001</v>
      </c>
      <c r="H81" s="7">
        <v>265.96300000000002</v>
      </c>
      <c r="I81" s="7">
        <v>1098.664</v>
      </c>
      <c r="J81" s="7">
        <v>1220.7940000000001</v>
      </c>
      <c r="K81" s="7">
        <v>2920.6570000000002</v>
      </c>
      <c r="L81" s="7">
        <v>689.98599999999999</v>
      </c>
      <c r="M81" s="7">
        <v>550.97799999999995</v>
      </c>
      <c r="N81" s="7">
        <v>2189.73</v>
      </c>
      <c r="O81" s="7">
        <v>2237.9</v>
      </c>
      <c r="P81" s="7">
        <v>5668.5940000000001</v>
      </c>
    </row>
    <row r="82" spans="1:16" s="8" customFormat="1">
      <c r="A82" s="9" t="s">
        <v>80</v>
      </c>
      <c r="B82" s="8">
        <v>17.312999999999999</v>
      </c>
      <c r="C82" s="8">
        <v>14.69</v>
      </c>
      <c r="D82" s="8">
        <v>58.15</v>
      </c>
      <c r="E82" s="8">
        <v>60.41</v>
      </c>
      <c r="F82" s="8">
        <v>150.56200000000001</v>
      </c>
      <c r="G82" s="8">
        <v>16.422000000000001</v>
      </c>
      <c r="H82" s="8">
        <v>13.718</v>
      </c>
      <c r="I82" s="8">
        <v>55.046999999999997</v>
      </c>
      <c r="J82" s="8">
        <v>69.658000000000001</v>
      </c>
      <c r="K82" s="8">
        <v>154.845</v>
      </c>
      <c r="L82" s="8">
        <v>33.734000000000002</v>
      </c>
      <c r="M82" s="8">
        <v>28.407</v>
      </c>
      <c r="N82" s="8">
        <v>113.197</v>
      </c>
      <c r="O82" s="8">
        <v>130.06800000000001</v>
      </c>
      <c r="P82" s="8">
        <v>305.40800000000002</v>
      </c>
    </row>
    <row r="83" spans="1:16" s="8" customFormat="1">
      <c r="A83" s="9" t="s">
        <v>81</v>
      </c>
      <c r="B83" s="8">
        <v>8.0839999999999996</v>
      </c>
      <c r="C83" s="8">
        <v>6.6970000000000001</v>
      </c>
      <c r="D83" s="8">
        <v>29.937999999999999</v>
      </c>
      <c r="E83" s="8">
        <v>30.035</v>
      </c>
      <c r="F83" s="8">
        <v>74.753</v>
      </c>
      <c r="G83" s="8">
        <v>7.4489999999999998</v>
      </c>
      <c r="H83" s="8">
        <v>7.0819999999999999</v>
      </c>
      <c r="I83" s="8">
        <v>26.675999999999998</v>
      </c>
      <c r="J83" s="8">
        <v>33.409999999999997</v>
      </c>
      <c r="K83" s="8">
        <v>74.617000000000004</v>
      </c>
      <c r="L83" s="8">
        <v>15.532999999999999</v>
      </c>
      <c r="M83" s="8">
        <v>13.779</v>
      </c>
      <c r="N83" s="8">
        <v>56.613999999999997</v>
      </c>
      <c r="O83" s="8">
        <v>63.445</v>
      </c>
      <c r="P83" s="8">
        <v>149.37</v>
      </c>
    </row>
    <row r="84" spans="1:16" s="8" customFormat="1">
      <c r="A84" s="9" t="s">
        <v>82</v>
      </c>
      <c r="B84" s="8">
        <v>265.30799999999999</v>
      </c>
      <c r="C84" s="8">
        <v>209.28100000000001</v>
      </c>
      <c r="D84" s="8">
        <v>801.93100000000004</v>
      </c>
      <c r="E84" s="8">
        <v>739.43100000000004</v>
      </c>
      <c r="F84" s="8">
        <v>2015.952</v>
      </c>
      <c r="G84" s="8">
        <v>250.398</v>
      </c>
      <c r="H84" s="8">
        <v>199.67500000000001</v>
      </c>
      <c r="I84" s="8">
        <v>813.39499999999998</v>
      </c>
      <c r="J84" s="8">
        <v>908.12800000000004</v>
      </c>
      <c r="K84" s="8">
        <v>2171.5949999999998</v>
      </c>
      <c r="L84" s="8">
        <v>515.70600000000002</v>
      </c>
      <c r="M84" s="8">
        <v>408.95600000000002</v>
      </c>
      <c r="N84" s="8">
        <v>1615.326</v>
      </c>
      <c r="O84" s="8">
        <v>1647.56</v>
      </c>
      <c r="P84" s="8">
        <v>4187.5469999999996</v>
      </c>
    </row>
    <row r="85" spans="1:16" s="8" customFormat="1">
      <c r="A85" s="9" t="s">
        <v>83</v>
      </c>
      <c r="B85" s="8">
        <v>36.436</v>
      </c>
      <c r="C85" s="8">
        <v>33.091999999999999</v>
      </c>
      <c r="D85" s="8">
        <v>111.786</v>
      </c>
      <c r="E85" s="8">
        <v>98.316999999999993</v>
      </c>
      <c r="F85" s="8">
        <v>279.63099999999997</v>
      </c>
      <c r="G85" s="8">
        <v>34.430999999999997</v>
      </c>
      <c r="H85" s="8">
        <v>25.335000000000001</v>
      </c>
      <c r="I85" s="8">
        <v>115.26</v>
      </c>
      <c r="J85" s="8">
        <v>109.901</v>
      </c>
      <c r="K85" s="8">
        <v>284.92700000000002</v>
      </c>
      <c r="L85" s="8">
        <v>70.867999999999995</v>
      </c>
      <c r="M85" s="8">
        <v>58.427</v>
      </c>
      <c r="N85" s="8">
        <v>227.047</v>
      </c>
      <c r="O85" s="8">
        <v>208.21799999999999</v>
      </c>
      <c r="P85" s="8">
        <v>564.55799999999999</v>
      </c>
    </row>
    <row r="86" spans="1:16" s="8" customFormat="1">
      <c r="A86" s="9" t="s">
        <v>84</v>
      </c>
      <c r="B86" s="8">
        <v>27.61</v>
      </c>
      <c r="C86" s="8">
        <v>21.256</v>
      </c>
      <c r="D86" s="8">
        <v>89.260999999999996</v>
      </c>
      <c r="E86" s="8">
        <v>88.912000000000006</v>
      </c>
      <c r="F86" s="8">
        <v>227.03899999999999</v>
      </c>
      <c r="G86" s="8">
        <v>26.535</v>
      </c>
      <c r="H86" s="8">
        <v>20.154</v>
      </c>
      <c r="I86" s="8">
        <v>88.286000000000001</v>
      </c>
      <c r="J86" s="8">
        <v>99.697000000000003</v>
      </c>
      <c r="K86" s="8">
        <v>234.672</v>
      </c>
      <c r="L86" s="8">
        <v>54.145000000000003</v>
      </c>
      <c r="M86" s="8">
        <v>41.408999999999999</v>
      </c>
      <c r="N86" s="8">
        <v>177.547</v>
      </c>
      <c r="O86" s="8">
        <v>188.60900000000001</v>
      </c>
      <c r="P86" s="8">
        <v>461.71100000000001</v>
      </c>
    </row>
    <row r="87" spans="1:16" s="8" customFormat="1">
      <c r="A87" s="7" t="s">
        <v>85</v>
      </c>
      <c r="B87" s="7">
        <v>75.447999999999993</v>
      </c>
      <c r="C87" s="7">
        <v>61.896000000000001</v>
      </c>
      <c r="D87" s="7">
        <v>238.19499999999999</v>
      </c>
      <c r="E87" s="7">
        <v>243.10300000000001</v>
      </c>
      <c r="F87" s="7">
        <v>618.64099999999996</v>
      </c>
      <c r="G87" s="7">
        <v>70.914000000000001</v>
      </c>
      <c r="H87" s="7">
        <v>57.097000000000001</v>
      </c>
      <c r="I87" s="7">
        <v>233.54499999999999</v>
      </c>
      <c r="J87" s="7">
        <v>283.26400000000001</v>
      </c>
      <c r="K87" s="7">
        <v>644.82000000000005</v>
      </c>
      <c r="L87" s="7">
        <v>146.36199999999999</v>
      </c>
      <c r="M87" s="7">
        <v>118.99299999999999</v>
      </c>
      <c r="N87" s="7">
        <v>471.73899999999998</v>
      </c>
      <c r="O87" s="7">
        <v>526.36699999999996</v>
      </c>
      <c r="P87" s="7">
        <v>1263.461</v>
      </c>
    </row>
    <row r="88" spans="1:16" s="8" customFormat="1">
      <c r="A88" s="9" t="s">
        <v>86</v>
      </c>
      <c r="B88" s="8">
        <v>16.626000000000001</v>
      </c>
      <c r="C88" s="8">
        <v>12.253</v>
      </c>
      <c r="D88" s="8">
        <v>54.997999999999998</v>
      </c>
      <c r="E88" s="8">
        <v>57.212000000000003</v>
      </c>
      <c r="F88" s="8">
        <v>141.089</v>
      </c>
      <c r="G88" s="8">
        <v>15.537000000000001</v>
      </c>
      <c r="H88" s="8">
        <v>13.180999999999999</v>
      </c>
      <c r="I88" s="8">
        <v>51.26</v>
      </c>
      <c r="J88" s="8">
        <v>63.487000000000002</v>
      </c>
      <c r="K88" s="8">
        <v>143.465</v>
      </c>
      <c r="L88" s="8">
        <v>32.162999999999997</v>
      </c>
      <c r="M88" s="8">
        <v>25.434000000000001</v>
      </c>
      <c r="N88" s="8">
        <v>106.258</v>
      </c>
      <c r="O88" s="8">
        <v>120.699</v>
      </c>
      <c r="P88" s="8">
        <v>284.55399999999997</v>
      </c>
    </row>
    <row r="89" spans="1:16" s="8" customFormat="1">
      <c r="A89" s="9" t="s">
        <v>87</v>
      </c>
      <c r="B89" s="8">
        <v>17.946000000000002</v>
      </c>
      <c r="C89" s="8">
        <v>14.487</v>
      </c>
      <c r="D89" s="8">
        <v>58.731999999999999</v>
      </c>
      <c r="E89" s="8">
        <v>55.369</v>
      </c>
      <c r="F89" s="8">
        <v>146.53399999999999</v>
      </c>
      <c r="G89" s="8">
        <v>16.861999999999998</v>
      </c>
      <c r="H89" s="8">
        <v>13.942</v>
      </c>
      <c r="I89" s="8">
        <v>55.273000000000003</v>
      </c>
      <c r="J89" s="8">
        <v>66.149000000000001</v>
      </c>
      <c r="K89" s="8">
        <v>152.227</v>
      </c>
      <c r="L89" s="8">
        <v>34.808</v>
      </c>
      <c r="M89" s="8">
        <v>28.428999999999998</v>
      </c>
      <c r="N89" s="8">
        <v>114.006</v>
      </c>
      <c r="O89" s="8">
        <v>121.518</v>
      </c>
      <c r="P89" s="8">
        <v>298.76100000000002</v>
      </c>
    </row>
    <row r="90" spans="1:16" s="8" customFormat="1">
      <c r="A90" s="9" t="s">
        <v>88</v>
      </c>
      <c r="B90" s="8">
        <v>19.295000000000002</v>
      </c>
      <c r="C90" s="8">
        <v>15.032</v>
      </c>
      <c r="D90" s="8">
        <v>60.869</v>
      </c>
      <c r="E90" s="8">
        <v>55.287999999999997</v>
      </c>
      <c r="F90" s="8">
        <v>150.483</v>
      </c>
      <c r="G90" s="8">
        <v>18.128</v>
      </c>
      <c r="H90" s="8">
        <v>15.456</v>
      </c>
      <c r="I90" s="8">
        <v>60.136000000000003</v>
      </c>
      <c r="J90" s="8">
        <v>66.759</v>
      </c>
      <c r="K90" s="8">
        <v>160.47800000000001</v>
      </c>
      <c r="L90" s="8">
        <v>37.423000000000002</v>
      </c>
      <c r="M90" s="8">
        <v>30.486999999999998</v>
      </c>
      <c r="N90" s="8">
        <v>121.005</v>
      </c>
      <c r="O90" s="8">
        <v>122.047</v>
      </c>
      <c r="P90" s="8">
        <v>310.96199999999999</v>
      </c>
    </row>
    <row r="91" spans="1:16" s="8" customFormat="1">
      <c r="A91" s="9" t="s">
        <v>89</v>
      </c>
      <c r="B91" s="8">
        <v>21.581</v>
      </c>
      <c r="C91" s="8">
        <v>20.123999999999999</v>
      </c>
      <c r="D91" s="8">
        <v>63.595999999999997</v>
      </c>
      <c r="E91" s="8">
        <v>75.233999999999995</v>
      </c>
      <c r="F91" s="8">
        <v>180.53399999999999</v>
      </c>
      <c r="G91" s="8">
        <v>20.387</v>
      </c>
      <c r="H91" s="8">
        <v>14.518000000000001</v>
      </c>
      <c r="I91" s="8">
        <v>66.875</v>
      </c>
      <c r="J91" s="8">
        <v>86.869</v>
      </c>
      <c r="K91" s="8">
        <v>188.65</v>
      </c>
      <c r="L91" s="8">
        <v>41.968000000000004</v>
      </c>
      <c r="M91" s="8">
        <v>34.642000000000003</v>
      </c>
      <c r="N91" s="8">
        <v>130.471</v>
      </c>
      <c r="O91" s="8">
        <v>162.10300000000001</v>
      </c>
      <c r="P91" s="8">
        <v>369.18400000000003</v>
      </c>
    </row>
    <row r="92" spans="1:16" s="8" customFormat="1">
      <c r="A92" s="7" t="s">
        <v>90</v>
      </c>
      <c r="B92" s="7">
        <v>15.757</v>
      </c>
      <c r="C92" s="7">
        <v>13.919</v>
      </c>
      <c r="D92" s="7">
        <v>54.621000000000002</v>
      </c>
      <c r="E92" s="7">
        <v>57.387</v>
      </c>
      <c r="F92" s="7">
        <v>141.684</v>
      </c>
      <c r="G92" s="7">
        <v>14.638</v>
      </c>
      <c r="H92" s="7">
        <v>12.625999999999999</v>
      </c>
      <c r="I92" s="7">
        <v>51.473999999999997</v>
      </c>
      <c r="J92" s="7">
        <v>66.090999999999994</v>
      </c>
      <c r="K92" s="7">
        <v>144.82900000000001</v>
      </c>
      <c r="L92" s="7">
        <v>30.395</v>
      </c>
      <c r="M92" s="7">
        <v>26.545000000000002</v>
      </c>
      <c r="N92" s="7">
        <v>106.095</v>
      </c>
      <c r="O92" s="7">
        <v>123.47799999999999</v>
      </c>
      <c r="P92" s="7">
        <v>286.51299999999998</v>
      </c>
    </row>
    <row r="93" spans="1:16" s="8" customFormat="1">
      <c r="A93" s="9" t="s">
        <v>91</v>
      </c>
      <c r="B93" s="8">
        <v>11.436999999999999</v>
      </c>
      <c r="C93" s="8">
        <v>10.315</v>
      </c>
      <c r="D93" s="8">
        <v>39.651000000000003</v>
      </c>
      <c r="E93" s="8">
        <v>41.427</v>
      </c>
      <c r="F93" s="8">
        <v>102.83</v>
      </c>
      <c r="G93" s="8">
        <v>10.635999999999999</v>
      </c>
      <c r="H93" s="8">
        <v>9.4139999999999997</v>
      </c>
      <c r="I93" s="8">
        <v>37.591999999999999</v>
      </c>
      <c r="J93" s="8">
        <v>47.887</v>
      </c>
      <c r="K93" s="8">
        <v>105.53</v>
      </c>
      <c r="L93" s="8">
        <v>22.073</v>
      </c>
      <c r="M93" s="8">
        <v>19.728999999999999</v>
      </c>
      <c r="N93" s="8">
        <v>77.244</v>
      </c>
      <c r="O93" s="8">
        <v>89.313999999999993</v>
      </c>
      <c r="P93" s="8">
        <v>208.36</v>
      </c>
    </row>
    <row r="94" spans="1:16" s="8" customFormat="1">
      <c r="A94" s="9" t="s">
        <v>92</v>
      </c>
      <c r="B94" s="8">
        <v>4.32</v>
      </c>
      <c r="C94" s="8">
        <v>3.6040000000000001</v>
      </c>
      <c r="D94" s="8">
        <v>14.97</v>
      </c>
      <c r="E94" s="8">
        <v>15.96</v>
      </c>
      <c r="F94" s="8">
        <v>38.853000000000002</v>
      </c>
      <c r="G94" s="8">
        <v>4.0019999999999998</v>
      </c>
      <c r="H94" s="8">
        <v>3.2120000000000002</v>
      </c>
      <c r="I94" s="8">
        <v>13.881</v>
      </c>
      <c r="J94" s="8">
        <v>18.204000000000001</v>
      </c>
      <c r="K94" s="8">
        <v>39.298999999999999</v>
      </c>
      <c r="L94" s="8">
        <v>8.3219999999999992</v>
      </c>
      <c r="M94" s="8">
        <v>6.8150000000000004</v>
      </c>
      <c r="N94" s="8">
        <v>28.850999999999999</v>
      </c>
      <c r="O94" s="8">
        <v>34.164000000000001</v>
      </c>
      <c r="P94" s="8">
        <v>78.152000000000001</v>
      </c>
    </row>
    <row r="95" spans="1:16" s="8" customFormat="1">
      <c r="A95" s="7" t="s">
        <v>93</v>
      </c>
      <c r="B95" s="7">
        <v>385.02300000000002</v>
      </c>
      <c r="C95" s="7">
        <v>324.39600000000002</v>
      </c>
      <c r="D95" s="7">
        <v>1082.828</v>
      </c>
      <c r="E95" s="7">
        <v>927.33799999999997</v>
      </c>
      <c r="F95" s="7">
        <v>2719.585</v>
      </c>
      <c r="G95" s="7">
        <v>363.238</v>
      </c>
      <c r="H95" s="7">
        <v>305.76600000000002</v>
      </c>
      <c r="I95" s="7">
        <v>1091.894</v>
      </c>
      <c r="J95" s="7">
        <v>1086.3779999999999</v>
      </c>
      <c r="K95" s="7">
        <v>2847.2750000000001</v>
      </c>
      <c r="L95" s="7">
        <v>748.26099999999997</v>
      </c>
      <c r="M95" s="7">
        <v>630.16099999999994</v>
      </c>
      <c r="N95" s="7">
        <v>2174.7220000000002</v>
      </c>
      <c r="O95" s="7">
        <v>2013.7149999999999</v>
      </c>
      <c r="P95" s="7">
        <v>5566.8590000000004</v>
      </c>
    </row>
    <row r="96" spans="1:16" s="8" customFormat="1">
      <c r="A96" s="9" t="s">
        <v>94</v>
      </c>
      <c r="B96" s="8">
        <v>64.570999999999998</v>
      </c>
      <c r="C96" s="8">
        <v>52</v>
      </c>
      <c r="D96" s="8">
        <v>181.489</v>
      </c>
      <c r="E96" s="8">
        <v>145.47399999999999</v>
      </c>
      <c r="F96" s="8">
        <v>443.53500000000003</v>
      </c>
      <c r="G96" s="8">
        <v>61.368000000000002</v>
      </c>
      <c r="H96" s="8">
        <v>49.866</v>
      </c>
      <c r="I96" s="8">
        <v>180.55500000000001</v>
      </c>
      <c r="J96" s="8">
        <v>168.83</v>
      </c>
      <c r="K96" s="8">
        <v>460.61799999999999</v>
      </c>
      <c r="L96" s="8">
        <v>125.93899999999999</v>
      </c>
      <c r="M96" s="8">
        <v>101.866</v>
      </c>
      <c r="N96" s="8">
        <v>362.04399999999998</v>
      </c>
      <c r="O96" s="8">
        <v>314.30399999999997</v>
      </c>
      <c r="P96" s="8">
        <v>904.15300000000002</v>
      </c>
    </row>
    <row r="97" spans="1:16" s="8" customFormat="1">
      <c r="A97" s="9" t="s">
        <v>95</v>
      </c>
      <c r="B97" s="8">
        <v>15.343999999999999</v>
      </c>
      <c r="C97" s="8">
        <v>13.545999999999999</v>
      </c>
      <c r="D97" s="8">
        <v>47.231999999999999</v>
      </c>
      <c r="E97" s="8">
        <v>50.786000000000001</v>
      </c>
      <c r="F97" s="8">
        <v>126.907</v>
      </c>
      <c r="G97" s="8">
        <v>14.496</v>
      </c>
      <c r="H97" s="8">
        <v>11.845000000000001</v>
      </c>
      <c r="I97" s="8">
        <v>49.595999999999997</v>
      </c>
      <c r="J97" s="8">
        <v>56.274999999999999</v>
      </c>
      <c r="K97" s="8">
        <v>132.21100000000001</v>
      </c>
      <c r="L97" s="8">
        <v>29.838999999999999</v>
      </c>
      <c r="M97" s="8">
        <v>25.390999999999998</v>
      </c>
      <c r="N97" s="8">
        <v>96.828000000000003</v>
      </c>
      <c r="O97" s="8">
        <v>107.06100000000001</v>
      </c>
      <c r="P97" s="8">
        <v>259.11799999999999</v>
      </c>
    </row>
    <row r="98" spans="1:16" s="8" customFormat="1">
      <c r="A98" s="9" t="s">
        <v>96</v>
      </c>
      <c r="B98" s="8">
        <v>213.44800000000001</v>
      </c>
      <c r="C98" s="8">
        <v>178.00899999999999</v>
      </c>
      <c r="D98" s="8">
        <v>576.41600000000005</v>
      </c>
      <c r="E98" s="8">
        <v>469.89100000000002</v>
      </c>
      <c r="F98" s="8">
        <v>1437.7639999999999</v>
      </c>
      <c r="G98" s="8">
        <v>201.28700000000001</v>
      </c>
      <c r="H98" s="8">
        <v>171.13200000000001</v>
      </c>
      <c r="I98" s="8">
        <v>583.91</v>
      </c>
      <c r="J98" s="8">
        <v>561.53300000000002</v>
      </c>
      <c r="K98" s="8">
        <v>1517.8620000000001</v>
      </c>
      <c r="L98" s="8">
        <v>414.73500000000001</v>
      </c>
      <c r="M98" s="8">
        <v>349.14100000000002</v>
      </c>
      <c r="N98" s="8">
        <v>1160.326</v>
      </c>
      <c r="O98" s="8">
        <v>1031.424</v>
      </c>
      <c r="P98" s="8">
        <v>2955.6260000000002</v>
      </c>
    </row>
    <row r="99" spans="1:16" s="8" customFormat="1">
      <c r="A99" s="9" t="s">
        <v>97</v>
      </c>
      <c r="B99" s="8">
        <v>23.059000000000001</v>
      </c>
      <c r="C99" s="8">
        <v>22.943000000000001</v>
      </c>
      <c r="D99" s="8">
        <v>71.635000000000005</v>
      </c>
      <c r="E99" s="8">
        <v>76.319000000000003</v>
      </c>
      <c r="F99" s="8">
        <v>193.95599999999999</v>
      </c>
      <c r="G99" s="8">
        <v>21.896000000000001</v>
      </c>
      <c r="H99" s="8">
        <v>17.003</v>
      </c>
      <c r="I99" s="8">
        <v>77.007999999999996</v>
      </c>
      <c r="J99" s="8">
        <v>84.534000000000006</v>
      </c>
      <c r="K99" s="8">
        <v>200.44200000000001</v>
      </c>
      <c r="L99" s="8">
        <v>44.954999999999998</v>
      </c>
      <c r="M99" s="8">
        <v>39.945999999999998</v>
      </c>
      <c r="N99" s="8">
        <v>148.64400000000001</v>
      </c>
      <c r="O99" s="8">
        <v>160.85400000000001</v>
      </c>
      <c r="P99" s="8">
        <v>394.39800000000002</v>
      </c>
    </row>
    <row r="100" spans="1:16" s="8" customFormat="1">
      <c r="A100" s="9" t="s">
        <v>98</v>
      </c>
      <c r="B100" s="8">
        <v>68.602000000000004</v>
      </c>
      <c r="C100" s="8">
        <v>57.898000000000003</v>
      </c>
      <c r="D100" s="8">
        <v>206.05600000000001</v>
      </c>
      <c r="E100" s="8">
        <v>184.86699999999999</v>
      </c>
      <c r="F100" s="8">
        <v>517.423</v>
      </c>
      <c r="G100" s="8">
        <v>64.191000000000003</v>
      </c>
      <c r="H100" s="8">
        <v>55.92</v>
      </c>
      <c r="I100" s="8">
        <v>200.82400000000001</v>
      </c>
      <c r="J100" s="8">
        <v>215.20599999999999</v>
      </c>
      <c r="K100" s="8">
        <v>536.14099999999996</v>
      </c>
      <c r="L100" s="8">
        <v>132.79300000000001</v>
      </c>
      <c r="M100" s="8">
        <v>113.818</v>
      </c>
      <c r="N100" s="8">
        <v>406.88</v>
      </c>
      <c r="O100" s="8">
        <v>400.07299999999998</v>
      </c>
      <c r="P100" s="8">
        <v>1053.5640000000001</v>
      </c>
    </row>
    <row r="101" spans="1:16" s="8" customFormat="1">
      <c r="A101" s="7" t="s">
        <v>99</v>
      </c>
      <c r="B101" s="7">
        <v>238.68299999999999</v>
      </c>
      <c r="C101" s="7">
        <v>207.20400000000001</v>
      </c>
      <c r="D101" s="7">
        <v>732.70500000000004</v>
      </c>
      <c r="E101" s="7">
        <v>708.41700000000003</v>
      </c>
      <c r="F101" s="7">
        <v>1887.008</v>
      </c>
      <c r="G101" s="7">
        <v>224.416</v>
      </c>
      <c r="H101" s="7">
        <v>194.863</v>
      </c>
      <c r="I101" s="7">
        <v>729.92700000000002</v>
      </c>
      <c r="J101" s="7">
        <v>832.61900000000003</v>
      </c>
      <c r="K101" s="7">
        <v>1981.825</v>
      </c>
      <c r="L101" s="7">
        <v>463.09899999999999</v>
      </c>
      <c r="M101" s="7">
        <v>402.06599999999997</v>
      </c>
      <c r="N101" s="7">
        <v>1462.6320000000001</v>
      </c>
      <c r="O101" s="7">
        <v>1541.0360000000001</v>
      </c>
      <c r="P101" s="7">
        <v>3868.8339999999998</v>
      </c>
    </row>
    <row r="102" spans="1:16" s="8" customFormat="1">
      <c r="A102" s="9" t="s">
        <v>100</v>
      </c>
      <c r="B102" s="8">
        <v>38.213999999999999</v>
      </c>
      <c r="C102" s="8">
        <v>33.661000000000001</v>
      </c>
      <c r="D102" s="8">
        <v>115.33499999999999</v>
      </c>
      <c r="E102" s="8">
        <v>104.381</v>
      </c>
      <c r="F102" s="8">
        <v>291.59100000000001</v>
      </c>
      <c r="G102" s="8">
        <v>35.572000000000003</v>
      </c>
      <c r="H102" s="8">
        <v>32.173999999999999</v>
      </c>
      <c r="I102" s="8">
        <v>108.55500000000001</v>
      </c>
      <c r="J102" s="8">
        <v>121.617</v>
      </c>
      <c r="K102" s="8">
        <v>297.91899999999998</v>
      </c>
      <c r="L102" s="8">
        <v>73.786000000000001</v>
      </c>
      <c r="M102" s="8">
        <v>65.834999999999994</v>
      </c>
      <c r="N102" s="8">
        <v>223.89099999999999</v>
      </c>
      <c r="O102" s="8">
        <v>225.999</v>
      </c>
      <c r="P102" s="8">
        <v>589.51</v>
      </c>
    </row>
    <row r="103" spans="1:16" s="8" customFormat="1">
      <c r="A103" s="9" t="s">
        <v>101</v>
      </c>
      <c r="B103" s="8">
        <v>76.212999999999994</v>
      </c>
      <c r="C103" s="8">
        <v>61.6</v>
      </c>
      <c r="D103" s="8">
        <v>235.233</v>
      </c>
      <c r="E103" s="8">
        <v>219.92099999999999</v>
      </c>
      <c r="F103" s="8">
        <v>592.96699999999998</v>
      </c>
      <c r="G103" s="8">
        <v>71.864000000000004</v>
      </c>
      <c r="H103" s="8">
        <v>61.929000000000002</v>
      </c>
      <c r="I103" s="8">
        <v>228.92599999999999</v>
      </c>
      <c r="J103" s="8">
        <v>259.69099999999997</v>
      </c>
      <c r="K103" s="8">
        <v>622.41</v>
      </c>
      <c r="L103" s="8">
        <v>148.077</v>
      </c>
      <c r="M103" s="8">
        <v>123.529</v>
      </c>
      <c r="N103" s="8">
        <v>464.15899999999999</v>
      </c>
      <c r="O103" s="8">
        <v>479.61200000000002</v>
      </c>
      <c r="P103" s="8">
        <v>1215.377</v>
      </c>
    </row>
    <row r="104" spans="1:16" s="8" customFormat="1">
      <c r="A104" s="9" t="s">
        <v>102</v>
      </c>
      <c r="B104" s="8">
        <v>33.369999999999997</v>
      </c>
      <c r="C104" s="8">
        <v>27.643000000000001</v>
      </c>
      <c r="D104" s="8">
        <v>104.608</v>
      </c>
      <c r="E104" s="8">
        <v>101.836</v>
      </c>
      <c r="F104" s="8">
        <v>267.45699999999999</v>
      </c>
      <c r="G104" s="8">
        <v>31.369</v>
      </c>
      <c r="H104" s="8">
        <v>29.821000000000002</v>
      </c>
      <c r="I104" s="8">
        <v>101.47499999999999</v>
      </c>
      <c r="J104" s="8">
        <v>119.81100000000001</v>
      </c>
      <c r="K104" s="8">
        <v>282.476</v>
      </c>
      <c r="L104" s="8">
        <v>64.739000000000004</v>
      </c>
      <c r="M104" s="8">
        <v>57.463999999999999</v>
      </c>
      <c r="N104" s="8">
        <v>206.083</v>
      </c>
      <c r="O104" s="8">
        <v>221.64699999999999</v>
      </c>
      <c r="P104" s="8">
        <v>549.93299999999999</v>
      </c>
    </row>
    <row r="105" spans="1:16" s="8" customFormat="1">
      <c r="A105" s="9" t="s">
        <v>103</v>
      </c>
      <c r="B105" s="8">
        <v>27.838999999999999</v>
      </c>
      <c r="C105" s="8">
        <v>23.838000000000001</v>
      </c>
      <c r="D105" s="8">
        <v>65.075000000000003</v>
      </c>
      <c r="E105" s="8">
        <v>70.667000000000002</v>
      </c>
      <c r="F105" s="8">
        <v>187.41900000000001</v>
      </c>
      <c r="G105" s="8">
        <v>20.905000000000001</v>
      </c>
      <c r="H105" s="8">
        <v>15.64</v>
      </c>
      <c r="I105" s="8">
        <v>74.344999999999999</v>
      </c>
      <c r="J105" s="8">
        <v>82.433999999999997</v>
      </c>
      <c r="K105" s="8">
        <v>193.32400000000001</v>
      </c>
      <c r="L105" s="8">
        <v>48.744</v>
      </c>
      <c r="M105" s="8">
        <v>39.478000000000002</v>
      </c>
      <c r="N105" s="8">
        <v>139.41999999999999</v>
      </c>
      <c r="O105" s="8">
        <v>153.101</v>
      </c>
      <c r="P105" s="8">
        <v>380.74299999999999</v>
      </c>
    </row>
    <row r="106" spans="1:16" s="8" customFormat="1">
      <c r="A106" s="9" t="s">
        <v>104</v>
      </c>
      <c r="B106" s="8">
        <v>51.914999999999999</v>
      </c>
      <c r="C106" s="8">
        <v>37.847999999999999</v>
      </c>
      <c r="D106" s="8">
        <v>141.38</v>
      </c>
      <c r="E106" s="8">
        <v>144.05199999999999</v>
      </c>
      <c r="F106" s="8">
        <v>375.19499999999999</v>
      </c>
      <c r="G106" s="8">
        <v>41.683</v>
      </c>
      <c r="H106" s="8">
        <v>33.258000000000003</v>
      </c>
      <c r="I106" s="8">
        <v>144.715</v>
      </c>
      <c r="J106" s="8">
        <v>175.97300000000001</v>
      </c>
      <c r="K106" s="8">
        <v>395.62900000000002</v>
      </c>
      <c r="L106" s="8">
        <v>93.599000000000004</v>
      </c>
      <c r="M106" s="8">
        <v>71.105999999999995</v>
      </c>
      <c r="N106" s="8">
        <v>286.09500000000003</v>
      </c>
      <c r="O106" s="8">
        <v>320.024</v>
      </c>
      <c r="P106" s="8">
        <v>770.82399999999996</v>
      </c>
    </row>
    <row r="107" spans="1:16" s="8" customFormat="1">
      <c r="A107" s="9" t="s">
        <v>143</v>
      </c>
      <c r="B107" s="8">
        <v>11.132</v>
      </c>
      <c r="C107" s="8">
        <v>22.614000000000001</v>
      </c>
      <c r="D107" s="8">
        <v>71.073999999999998</v>
      </c>
      <c r="E107" s="8">
        <v>67.558999999999997</v>
      </c>
      <c r="F107" s="8">
        <v>172.37899999999999</v>
      </c>
      <c r="G107" s="8">
        <v>23.023</v>
      </c>
      <c r="H107" s="8">
        <v>22.04</v>
      </c>
      <c r="I107" s="8">
        <v>71.911000000000001</v>
      </c>
      <c r="J107" s="8">
        <v>73.093999999999994</v>
      </c>
      <c r="K107" s="8">
        <v>190.06700000000001</v>
      </c>
      <c r="L107" s="8">
        <v>34.155000000000001</v>
      </c>
      <c r="M107" s="8">
        <v>44.652999999999999</v>
      </c>
      <c r="N107" s="8">
        <v>142.98500000000001</v>
      </c>
      <c r="O107" s="8">
        <v>140.65299999999999</v>
      </c>
      <c r="P107" s="8">
        <v>362.44600000000003</v>
      </c>
    </row>
    <row r="108" spans="1:16" s="8" customFormat="1">
      <c r="A108" s="7" t="s">
        <v>105</v>
      </c>
      <c r="B108" s="7">
        <v>30.141999999999999</v>
      </c>
      <c r="C108" s="7">
        <v>27.523</v>
      </c>
      <c r="D108" s="7">
        <v>100.699</v>
      </c>
      <c r="E108" s="7">
        <v>102.652</v>
      </c>
      <c r="F108" s="7">
        <v>261.01600000000002</v>
      </c>
      <c r="G108" s="7">
        <v>27.997</v>
      </c>
      <c r="H108" s="7">
        <v>24.986999999999998</v>
      </c>
      <c r="I108" s="7">
        <v>96.417000000000002</v>
      </c>
      <c r="J108" s="7">
        <v>118.486</v>
      </c>
      <c r="K108" s="7">
        <v>267.88600000000002</v>
      </c>
      <c r="L108" s="7">
        <v>58.139000000000003</v>
      </c>
      <c r="M108" s="7">
        <v>52.51</v>
      </c>
      <c r="N108" s="7">
        <v>197.11600000000001</v>
      </c>
      <c r="O108" s="7">
        <v>221.13800000000001</v>
      </c>
      <c r="P108" s="7">
        <v>528.90200000000004</v>
      </c>
    </row>
    <row r="109" spans="1:16" s="8" customFormat="1">
      <c r="A109" s="9" t="s">
        <v>106</v>
      </c>
      <c r="B109" s="8">
        <v>19.056999999999999</v>
      </c>
      <c r="C109" s="8">
        <v>17.024000000000001</v>
      </c>
      <c r="D109" s="8">
        <v>63.889000000000003</v>
      </c>
      <c r="E109" s="8">
        <v>67.929000000000002</v>
      </c>
      <c r="F109" s="8">
        <v>167.899</v>
      </c>
      <c r="G109" s="8">
        <v>17.481999999999999</v>
      </c>
      <c r="H109" s="8">
        <v>16.088000000000001</v>
      </c>
      <c r="I109" s="8">
        <v>60.8</v>
      </c>
      <c r="J109" s="8">
        <v>78.167000000000002</v>
      </c>
      <c r="K109" s="8">
        <v>172.53700000000001</v>
      </c>
      <c r="L109" s="8">
        <v>36.539000000000001</v>
      </c>
      <c r="M109" s="8">
        <v>33.112000000000002</v>
      </c>
      <c r="N109" s="8">
        <v>124.69</v>
      </c>
      <c r="O109" s="8">
        <v>146.096</v>
      </c>
      <c r="P109" s="8">
        <v>340.43599999999998</v>
      </c>
    </row>
    <row r="110" spans="1:16" s="8" customFormat="1">
      <c r="A110" s="9" t="s">
        <v>107</v>
      </c>
      <c r="B110" s="8">
        <v>11.085000000000001</v>
      </c>
      <c r="C110" s="8">
        <v>10.499000000000001</v>
      </c>
      <c r="D110" s="8">
        <v>36.81</v>
      </c>
      <c r="E110" s="8">
        <v>34.722000000000001</v>
      </c>
      <c r="F110" s="8">
        <v>93.117000000000004</v>
      </c>
      <c r="G110" s="8">
        <v>10.515000000000001</v>
      </c>
      <c r="H110" s="8">
        <v>8.8989999999999991</v>
      </c>
      <c r="I110" s="8">
        <v>35.616</v>
      </c>
      <c r="J110" s="8">
        <v>40.319000000000003</v>
      </c>
      <c r="K110" s="8">
        <v>95.35</v>
      </c>
      <c r="L110" s="8">
        <v>21.6</v>
      </c>
      <c r="M110" s="8">
        <v>19.399000000000001</v>
      </c>
      <c r="N110" s="8">
        <v>72.426000000000002</v>
      </c>
      <c r="O110" s="8">
        <v>75.042000000000002</v>
      </c>
      <c r="P110" s="8">
        <v>188.46600000000001</v>
      </c>
    </row>
    <row r="111" spans="1:16" s="8" customFormat="1">
      <c r="A111" s="7" t="s">
        <v>108</v>
      </c>
      <c r="B111" s="7">
        <v>118.42100000000001</v>
      </c>
      <c r="C111" s="7">
        <v>96.402000000000001</v>
      </c>
      <c r="D111" s="7">
        <v>344.68700000000001</v>
      </c>
      <c r="E111" s="7">
        <v>335.786</v>
      </c>
      <c r="F111" s="7">
        <v>895.29600000000005</v>
      </c>
      <c r="G111" s="7">
        <v>111.92100000000001</v>
      </c>
      <c r="H111" s="7">
        <v>90.120999999999995</v>
      </c>
      <c r="I111" s="7">
        <v>344.29</v>
      </c>
      <c r="J111" s="7">
        <v>386.23500000000001</v>
      </c>
      <c r="K111" s="7">
        <v>932.56600000000003</v>
      </c>
      <c r="L111" s="7">
        <v>230.34100000000001</v>
      </c>
      <c r="M111" s="7">
        <v>186.523</v>
      </c>
      <c r="N111" s="7">
        <v>688.976</v>
      </c>
      <c r="O111" s="7">
        <v>722.02099999999996</v>
      </c>
      <c r="P111" s="7">
        <v>1827.8620000000001</v>
      </c>
    </row>
    <row r="112" spans="1:16" s="8" customFormat="1">
      <c r="A112" s="9" t="s">
        <v>109</v>
      </c>
      <c r="B112" s="8">
        <v>41.250999999999998</v>
      </c>
      <c r="C112" s="8">
        <v>33.606999999999999</v>
      </c>
      <c r="D112" s="8">
        <v>127.60599999999999</v>
      </c>
      <c r="E112" s="8">
        <v>125.063</v>
      </c>
      <c r="F112" s="8">
        <v>327.52699999999999</v>
      </c>
      <c r="G112" s="8">
        <v>39.356999999999999</v>
      </c>
      <c r="H112" s="8">
        <v>31.626999999999999</v>
      </c>
      <c r="I112" s="8">
        <v>123.54</v>
      </c>
      <c r="J112" s="8">
        <v>145.255</v>
      </c>
      <c r="K112" s="8">
        <v>339.779</v>
      </c>
      <c r="L112" s="8">
        <v>80.606999999999999</v>
      </c>
      <c r="M112" s="8">
        <v>65.233999999999995</v>
      </c>
      <c r="N112" s="8">
        <v>251.14599999999999</v>
      </c>
      <c r="O112" s="8">
        <v>270.31900000000002</v>
      </c>
      <c r="P112" s="8">
        <v>667.30600000000004</v>
      </c>
    </row>
    <row r="113" spans="1:16" s="8" customFormat="1">
      <c r="A113" s="9" t="s">
        <v>110</v>
      </c>
      <c r="B113" s="8">
        <v>21.431999999999999</v>
      </c>
      <c r="C113" s="8">
        <v>17.422000000000001</v>
      </c>
      <c r="D113" s="8">
        <v>61.734999999999999</v>
      </c>
      <c r="E113" s="8">
        <v>64.778000000000006</v>
      </c>
      <c r="F113" s="8">
        <v>165.36600000000001</v>
      </c>
      <c r="G113" s="8">
        <v>20.236999999999998</v>
      </c>
      <c r="H113" s="8">
        <v>15.837999999999999</v>
      </c>
      <c r="I113" s="8">
        <v>64.292000000000002</v>
      </c>
      <c r="J113" s="8">
        <v>72.632000000000005</v>
      </c>
      <c r="K113" s="8">
        <v>172.99799999999999</v>
      </c>
      <c r="L113" s="8">
        <v>41.667999999999999</v>
      </c>
      <c r="M113" s="8">
        <v>33.26</v>
      </c>
      <c r="N113" s="8">
        <v>126.027</v>
      </c>
      <c r="O113" s="8">
        <v>137.40899999999999</v>
      </c>
      <c r="P113" s="8">
        <v>338.36399999999998</v>
      </c>
    </row>
    <row r="114" spans="1:16" s="8" customFormat="1">
      <c r="A114" s="9" t="s">
        <v>111</v>
      </c>
      <c r="B114" s="8">
        <v>34.652999999999999</v>
      </c>
      <c r="C114" s="8">
        <v>26.725999999999999</v>
      </c>
      <c r="D114" s="8">
        <v>98.393000000000001</v>
      </c>
      <c r="E114" s="8">
        <v>89.582999999999998</v>
      </c>
      <c r="F114" s="8">
        <v>249.35499999999999</v>
      </c>
      <c r="G114" s="8">
        <v>32.631</v>
      </c>
      <c r="H114" s="8">
        <v>27.268999999999998</v>
      </c>
      <c r="I114" s="8">
        <v>99.087000000000003</v>
      </c>
      <c r="J114" s="8">
        <v>103.584</v>
      </c>
      <c r="K114" s="8">
        <v>262.57</v>
      </c>
      <c r="L114" s="8">
        <v>67.284000000000006</v>
      </c>
      <c r="M114" s="8">
        <v>53.994999999999997</v>
      </c>
      <c r="N114" s="8">
        <v>197.48</v>
      </c>
      <c r="O114" s="8">
        <v>193.167</v>
      </c>
      <c r="P114" s="8">
        <v>511.92500000000001</v>
      </c>
    </row>
    <row r="115" spans="1:16" s="8" customFormat="1">
      <c r="A115" s="9" t="s">
        <v>112</v>
      </c>
      <c r="B115" s="8">
        <v>11.486000000000001</v>
      </c>
      <c r="C115" s="8">
        <v>9.1850000000000005</v>
      </c>
      <c r="D115" s="8">
        <v>29.765999999999998</v>
      </c>
      <c r="E115" s="8">
        <v>28.446000000000002</v>
      </c>
      <c r="F115" s="8">
        <v>78.882999999999996</v>
      </c>
      <c r="G115" s="8">
        <v>10.754</v>
      </c>
      <c r="H115" s="8">
        <v>8.7840000000000007</v>
      </c>
      <c r="I115" s="8">
        <v>29.797999999999998</v>
      </c>
      <c r="J115" s="8">
        <v>32.198</v>
      </c>
      <c r="K115" s="8">
        <v>81.534000000000006</v>
      </c>
      <c r="L115" s="8">
        <v>22.24</v>
      </c>
      <c r="M115" s="8">
        <v>17.969000000000001</v>
      </c>
      <c r="N115" s="8">
        <v>59.564</v>
      </c>
      <c r="O115" s="8">
        <v>60.643999999999998</v>
      </c>
      <c r="P115" s="8">
        <v>160.417</v>
      </c>
    </row>
    <row r="116" spans="1:16" s="8" customFormat="1">
      <c r="A116" s="9" t="s">
        <v>113</v>
      </c>
      <c r="B116" s="8">
        <v>9.6</v>
      </c>
      <c r="C116" s="8">
        <v>9.4619999999999997</v>
      </c>
      <c r="D116" s="8">
        <v>27.187000000000001</v>
      </c>
      <c r="E116" s="8">
        <v>27.916</v>
      </c>
      <c r="F116" s="8">
        <v>74.165000000000006</v>
      </c>
      <c r="G116" s="8">
        <v>8.9429999999999996</v>
      </c>
      <c r="H116" s="8">
        <v>6.6029999999999998</v>
      </c>
      <c r="I116" s="8">
        <v>27.573</v>
      </c>
      <c r="J116" s="8">
        <v>32.566000000000003</v>
      </c>
      <c r="K116" s="8">
        <v>75.685000000000002</v>
      </c>
      <c r="L116" s="8">
        <v>18.542000000000002</v>
      </c>
      <c r="M116" s="8">
        <v>16.065000000000001</v>
      </c>
      <c r="N116" s="8">
        <v>54.76</v>
      </c>
      <c r="O116" s="8">
        <v>60.481999999999999</v>
      </c>
      <c r="P116" s="8">
        <v>149.85</v>
      </c>
    </row>
    <row r="117" spans="1:16" s="8" customFormat="1">
      <c r="A117" s="7" t="s">
        <v>114</v>
      </c>
      <c r="B117" s="7">
        <v>318.83100000000002</v>
      </c>
      <c r="C117" s="7">
        <v>260.48599999999999</v>
      </c>
      <c r="D117" s="7">
        <v>901.803</v>
      </c>
      <c r="E117" s="7">
        <v>841.19200000000001</v>
      </c>
      <c r="F117" s="7">
        <v>2322.3130000000001</v>
      </c>
      <c r="G117" s="7">
        <v>301.62099999999998</v>
      </c>
      <c r="H117" s="7">
        <v>243.78399999999999</v>
      </c>
      <c r="I117" s="7">
        <v>905.73400000000004</v>
      </c>
      <c r="J117" s="7">
        <v>992.36699999999996</v>
      </c>
      <c r="K117" s="7">
        <v>2443.5050000000001</v>
      </c>
      <c r="L117" s="7">
        <v>620.452</v>
      </c>
      <c r="M117" s="7">
        <v>504.27</v>
      </c>
      <c r="N117" s="7">
        <v>1807.537</v>
      </c>
      <c r="O117" s="7">
        <v>1833.559</v>
      </c>
      <c r="P117" s="7">
        <v>4765.8180000000002</v>
      </c>
    </row>
    <row r="118" spans="1:16" s="8" customFormat="1">
      <c r="A118" s="9" t="s">
        <v>115</v>
      </c>
      <c r="B118" s="8">
        <v>25.712</v>
      </c>
      <c r="C118" s="8">
        <v>21.997</v>
      </c>
      <c r="D118" s="8">
        <v>76.77</v>
      </c>
      <c r="E118" s="8">
        <v>77.03</v>
      </c>
      <c r="F118" s="8">
        <v>201.51</v>
      </c>
      <c r="G118" s="8">
        <v>24.413</v>
      </c>
      <c r="H118" s="8">
        <v>21.143000000000001</v>
      </c>
      <c r="I118" s="8">
        <v>76.007999999999996</v>
      </c>
      <c r="J118" s="8">
        <v>86.48</v>
      </c>
      <c r="K118" s="8">
        <v>208.04400000000001</v>
      </c>
      <c r="L118" s="8">
        <v>50.125</v>
      </c>
      <c r="M118" s="8">
        <v>43.140999999999998</v>
      </c>
      <c r="N118" s="8">
        <v>152.77699999999999</v>
      </c>
      <c r="O118" s="8">
        <v>163.51</v>
      </c>
      <c r="P118" s="8">
        <v>409.553</v>
      </c>
    </row>
    <row r="119" spans="1:16" s="8" customFormat="1">
      <c r="A119" s="9" t="s">
        <v>116</v>
      </c>
      <c r="B119" s="8">
        <v>83.427000000000007</v>
      </c>
      <c r="C119" s="8">
        <v>69.608999999999995</v>
      </c>
      <c r="D119" s="8">
        <v>215.864</v>
      </c>
      <c r="E119" s="8">
        <v>208.07900000000001</v>
      </c>
      <c r="F119" s="8">
        <v>576.97900000000004</v>
      </c>
      <c r="G119" s="8">
        <v>79.048000000000002</v>
      </c>
      <c r="H119" s="8">
        <v>59.332999999999998</v>
      </c>
      <c r="I119" s="8">
        <v>226.69900000000001</v>
      </c>
      <c r="J119" s="8">
        <v>250.04300000000001</v>
      </c>
      <c r="K119" s="8">
        <v>615.12199999999996</v>
      </c>
      <c r="L119" s="8">
        <v>162.47499999999999</v>
      </c>
      <c r="M119" s="8">
        <v>128.94200000000001</v>
      </c>
      <c r="N119" s="8">
        <v>442.56299999999999</v>
      </c>
      <c r="O119" s="8">
        <v>458.12099999999998</v>
      </c>
      <c r="P119" s="8">
        <v>1192.1010000000001</v>
      </c>
    </row>
    <row r="120" spans="1:16" s="8" customFormat="1">
      <c r="A120" s="9" t="s">
        <v>117</v>
      </c>
      <c r="B120" s="8">
        <v>35.494999999999997</v>
      </c>
      <c r="C120" s="8">
        <v>27.984999999999999</v>
      </c>
      <c r="D120" s="8">
        <v>112.06399999999999</v>
      </c>
      <c r="E120" s="8">
        <v>112.616</v>
      </c>
      <c r="F120" s="8">
        <v>288.16000000000003</v>
      </c>
      <c r="G120" s="8">
        <v>32.561</v>
      </c>
      <c r="H120" s="8">
        <v>26.245000000000001</v>
      </c>
      <c r="I120" s="8">
        <v>111.617</v>
      </c>
      <c r="J120" s="8">
        <v>134.39500000000001</v>
      </c>
      <c r="K120" s="8">
        <v>304.81900000000002</v>
      </c>
      <c r="L120" s="8">
        <v>68.055999999999997</v>
      </c>
      <c r="M120" s="8">
        <v>54.228999999999999</v>
      </c>
      <c r="N120" s="8">
        <v>223.68100000000001</v>
      </c>
      <c r="O120" s="8">
        <v>247.012</v>
      </c>
      <c r="P120" s="8">
        <v>592.97900000000004</v>
      </c>
    </row>
    <row r="121" spans="1:16" s="8" customFormat="1">
      <c r="A121" s="9" t="s">
        <v>118</v>
      </c>
      <c r="B121" s="8">
        <v>25.957999999999998</v>
      </c>
      <c r="C121" s="8">
        <v>22.341999999999999</v>
      </c>
      <c r="D121" s="8">
        <v>74.694000000000003</v>
      </c>
      <c r="E121" s="8">
        <v>75.429000000000002</v>
      </c>
      <c r="F121" s="8">
        <v>198.423</v>
      </c>
      <c r="G121" s="8">
        <v>25.884</v>
      </c>
      <c r="H121" s="8">
        <v>25.419</v>
      </c>
      <c r="I121" s="8">
        <v>71.156999999999996</v>
      </c>
      <c r="J121" s="8">
        <v>88.760999999999996</v>
      </c>
      <c r="K121" s="8">
        <v>211.221</v>
      </c>
      <c r="L121" s="8">
        <v>51.841000000000001</v>
      </c>
      <c r="M121" s="8">
        <v>47.761000000000003</v>
      </c>
      <c r="N121" s="8">
        <v>145.851</v>
      </c>
      <c r="O121" s="8">
        <v>164.191</v>
      </c>
      <c r="P121" s="8">
        <v>409.64400000000001</v>
      </c>
    </row>
    <row r="122" spans="1:16" s="8" customFormat="1">
      <c r="A122" s="9" t="s">
        <v>119</v>
      </c>
      <c r="B122" s="8">
        <v>15.798999999999999</v>
      </c>
      <c r="C122" s="8">
        <v>14.420999999999999</v>
      </c>
      <c r="D122" s="8">
        <v>43.715000000000003</v>
      </c>
      <c r="E122" s="8">
        <v>44.71</v>
      </c>
      <c r="F122" s="8">
        <v>118.64400000000001</v>
      </c>
      <c r="G122" s="8">
        <v>14.942</v>
      </c>
      <c r="H122" s="8">
        <v>13.44</v>
      </c>
      <c r="I122" s="8">
        <v>46.48</v>
      </c>
      <c r="J122" s="8">
        <v>51.594999999999999</v>
      </c>
      <c r="K122" s="8">
        <v>126.45699999999999</v>
      </c>
      <c r="L122" s="8">
        <v>30.741</v>
      </c>
      <c r="M122" s="8">
        <v>27.86</v>
      </c>
      <c r="N122" s="8">
        <v>90.194999999999993</v>
      </c>
      <c r="O122" s="8">
        <v>96.305000000000007</v>
      </c>
      <c r="P122" s="8">
        <v>245.101</v>
      </c>
    </row>
    <row r="123" spans="1:16" s="8" customFormat="1">
      <c r="A123" s="9" t="s">
        <v>120</v>
      </c>
      <c r="B123" s="8">
        <v>8.9489999999999998</v>
      </c>
      <c r="C123" s="8">
        <v>8.3770000000000007</v>
      </c>
      <c r="D123" s="8">
        <v>28.645</v>
      </c>
      <c r="E123" s="8">
        <v>27.635999999999999</v>
      </c>
      <c r="F123" s="8">
        <v>73.606999999999999</v>
      </c>
      <c r="G123" s="8">
        <v>8.5679999999999996</v>
      </c>
      <c r="H123" s="8">
        <v>7.7949999999999999</v>
      </c>
      <c r="I123" s="8">
        <v>27.74</v>
      </c>
      <c r="J123" s="8">
        <v>34.365000000000002</v>
      </c>
      <c r="K123" s="8">
        <v>78.468000000000004</v>
      </c>
      <c r="L123" s="8">
        <v>17.518000000000001</v>
      </c>
      <c r="M123" s="8">
        <v>16.170999999999999</v>
      </c>
      <c r="N123" s="8">
        <v>56.384999999999998</v>
      </c>
      <c r="O123" s="8">
        <v>62.000999999999998</v>
      </c>
      <c r="P123" s="8">
        <v>152.07499999999999</v>
      </c>
    </row>
    <row r="124" spans="1:16" s="8" customFormat="1">
      <c r="A124" s="9" t="s">
        <v>121</v>
      </c>
      <c r="B124" s="8">
        <v>76.061999999999998</v>
      </c>
      <c r="C124" s="8">
        <v>59.154000000000003</v>
      </c>
      <c r="D124" s="8">
        <v>205.72900000000001</v>
      </c>
      <c r="E124" s="8">
        <v>177.583</v>
      </c>
      <c r="F124" s="8">
        <v>518.52800000000002</v>
      </c>
      <c r="G124" s="8">
        <v>71.911000000000001</v>
      </c>
      <c r="H124" s="8">
        <v>54.281999999999996</v>
      </c>
      <c r="I124" s="8">
        <v>212.76599999999999</v>
      </c>
      <c r="J124" s="8">
        <v>208.40100000000001</v>
      </c>
      <c r="K124" s="8">
        <v>547.35900000000004</v>
      </c>
      <c r="L124" s="8">
        <v>147.97300000000001</v>
      </c>
      <c r="M124" s="8">
        <v>113.43600000000001</v>
      </c>
      <c r="N124" s="8">
        <v>418.495</v>
      </c>
      <c r="O124" s="8">
        <v>385.983</v>
      </c>
      <c r="P124" s="8">
        <v>1065.8869999999999</v>
      </c>
    </row>
    <row r="125" spans="1:16" s="8" customFormat="1">
      <c r="A125" s="9" t="s">
        <v>122</v>
      </c>
      <c r="B125" s="8">
        <v>22.361000000000001</v>
      </c>
      <c r="C125" s="8">
        <v>16.541</v>
      </c>
      <c r="D125" s="8">
        <v>67.820999999999998</v>
      </c>
      <c r="E125" s="8">
        <v>51.494999999999997</v>
      </c>
      <c r="F125" s="8">
        <v>158.21799999999999</v>
      </c>
      <c r="G125" s="8">
        <v>21.036000000000001</v>
      </c>
      <c r="H125" s="8">
        <v>16.779</v>
      </c>
      <c r="I125" s="8">
        <v>61.009</v>
      </c>
      <c r="J125" s="8">
        <v>60.018999999999998</v>
      </c>
      <c r="K125" s="8">
        <v>158.84299999999999</v>
      </c>
      <c r="L125" s="8">
        <v>43.396999999999998</v>
      </c>
      <c r="M125" s="8">
        <v>33.32</v>
      </c>
      <c r="N125" s="8">
        <v>128.83000000000001</v>
      </c>
      <c r="O125" s="8">
        <v>111.514</v>
      </c>
      <c r="P125" s="8">
        <v>317.06200000000001</v>
      </c>
    </row>
    <row r="126" spans="1:16" s="8" customFormat="1">
      <c r="A126" s="9" t="s">
        <v>123</v>
      </c>
      <c r="B126" s="8">
        <v>25.068000000000001</v>
      </c>
      <c r="C126" s="8">
        <v>20.061</v>
      </c>
      <c r="D126" s="8">
        <v>76.501000000000005</v>
      </c>
      <c r="E126" s="8">
        <v>66.614000000000004</v>
      </c>
      <c r="F126" s="8">
        <v>188.244</v>
      </c>
      <c r="G126" s="8">
        <v>23.257000000000001</v>
      </c>
      <c r="H126" s="8">
        <v>19.349</v>
      </c>
      <c r="I126" s="8">
        <v>72.257999999999996</v>
      </c>
      <c r="J126" s="8">
        <v>78.308000000000007</v>
      </c>
      <c r="K126" s="8">
        <v>193.173</v>
      </c>
      <c r="L126" s="8">
        <v>48.326000000000001</v>
      </c>
      <c r="M126" s="8">
        <v>39.409999999999997</v>
      </c>
      <c r="N126" s="8">
        <v>148.75899999999999</v>
      </c>
      <c r="O126" s="8">
        <v>144.922</v>
      </c>
      <c r="P126" s="8">
        <v>381.41699999999997</v>
      </c>
    </row>
    <row r="127" spans="1:16" s="8" customFormat="1">
      <c r="A127" s="7" t="s">
        <v>124</v>
      </c>
      <c r="B127" s="7">
        <v>80.352000000000004</v>
      </c>
      <c r="C127" s="7">
        <v>71.295000000000002</v>
      </c>
      <c r="D127" s="7">
        <v>297.47800000000001</v>
      </c>
      <c r="E127" s="7">
        <v>316.34800000000001</v>
      </c>
      <c r="F127" s="7">
        <v>765.47299999999996</v>
      </c>
      <c r="G127" s="7">
        <v>74.814999999999998</v>
      </c>
      <c r="H127" s="7">
        <v>66.084999999999994</v>
      </c>
      <c r="I127" s="7">
        <v>286.661</v>
      </c>
      <c r="J127" s="7">
        <v>366.08300000000003</v>
      </c>
      <c r="K127" s="7">
        <v>793.64400000000001</v>
      </c>
      <c r="L127" s="7">
        <v>155.167</v>
      </c>
      <c r="M127" s="7">
        <v>137.38</v>
      </c>
      <c r="N127" s="7">
        <v>584.13900000000001</v>
      </c>
      <c r="O127" s="7">
        <v>682.43100000000004</v>
      </c>
      <c r="P127" s="7">
        <v>1559.117</v>
      </c>
    </row>
    <row r="128" spans="1:16" s="8" customFormat="1">
      <c r="A128" s="9" t="s">
        <v>125</v>
      </c>
      <c r="B128" s="8">
        <v>25.096</v>
      </c>
      <c r="C128" s="8">
        <v>24.548999999999999</v>
      </c>
      <c r="D128" s="8">
        <v>91.956000000000003</v>
      </c>
      <c r="E128" s="8">
        <v>89.81</v>
      </c>
      <c r="F128" s="8">
        <v>231.411</v>
      </c>
      <c r="G128" s="8">
        <v>23.722000000000001</v>
      </c>
      <c r="H128" s="8">
        <v>21.742000000000001</v>
      </c>
      <c r="I128" s="8">
        <v>86.834000000000003</v>
      </c>
      <c r="J128" s="8">
        <v>106.607</v>
      </c>
      <c r="K128" s="8">
        <v>238.90600000000001</v>
      </c>
      <c r="L128" s="8">
        <v>48.819000000000003</v>
      </c>
      <c r="M128" s="8">
        <v>46.290999999999997</v>
      </c>
      <c r="N128" s="8">
        <v>178.791</v>
      </c>
      <c r="O128" s="8">
        <v>196.416</v>
      </c>
      <c r="P128" s="8">
        <v>470.31599999999997</v>
      </c>
    </row>
    <row r="129" spans="1:16" s="8" customFormat="1">
      <c r="A129" s="9" t="s">
        <v>126</v>
      </c>
      <c r="B129" s="8">
        <v>10.673</v>
      </c>
      <c r="C129" s="8">
        <v>8.5069999999999997</v>
      </c>
      <c r="D129" s="8">
        <v>36.683999999999997</v>
      </c>
      <c r="E129" s="8">
        <v>40.44</v>
      </c>
      <c r="F129" s="8">
        <v>96.305000000000007</v>
      </c>
      <c r="G129" s="8">
        <v>9.8160000000000007</v>
      </c>
      <c r="H129" s="8">
        <v>9.077</v>
      </c>
      <c r="I129" s="8">
        <v>33.814999999999998</v>
      </c>
      <c r="J129" s="8">
        <v>46.39</v>
      </c>
      <c r="K129" s="8">
        <v>99.097999999999999</v>
      </c>
      <c r="L129" s="8">
        <v>20.49</v>
      </c>
      <c r="M129" s="8">
        <v>17.584</v>
      </c>
      <c r="N129" s="8">
        <v>70.5</v>
      </c>
      <c r="O129" s="8">
        <v>86.83</v>
      </c>
      <c r="P129" s="8">
        <v>195.40299999999999</v>
      </c>
    </row>
    <row r="130" spans="1:16" s="8" customFormat="1">
      <c r="A130" s="9" t="s">
        <v>127</v>
      </c>
      <c r="B130" s="8">
        <v>21.539000000000001</v>
      </c>
      <c r="C130" s="8">
        <v>17.709</v>
      </c>
      <c r="D130" s="8">
        <v>81.075999999999993</v>
      </c>
      <c r="E130" s="8">
        <v>81.105000000000004</v>
      </c>
      <c r="F130" s="8">
        <v>201.429</v>
      </c>
      <c r="G130" s="8">
        <v>19.96</v>
      </c>
      <c r="H130" s="8">
        <v>18.265000000000001</v>
      </c>
      <c r="I130" s="8">
        <v>79.858000000000004</v>
      </c>
      <c r="J130" s="8">
        <v>97.022000000000006</v>
      </c>
      <c r="K130" s="8">
        <v>215.10400000000001</v>
      </c>
      <c r="L130" s="8">
        <v>41.499000000000002</v>
      </c>
      <c r="M130" s="8">
        <v>35.973999999999997</v>
      </c>
      <c r="N130" s="8">
        <v>160.93299999999999</v>
      </c>
      <c r="O130" s="8">
        <v>178.12700000000001</v>
      </c>
      <c r="P130" s="8">
        <v>416.53300000000002</v>
      </c>
    </row>
    <row r="131" spans="1:16" s="8" customFormat="1">
      <c r="A131" s="9" t="s">
        <v>128</v>
      </c>
      <c r="B131" s="8">
        <v>7.02</v>
      </c>
      <c r="C131" s="8">
        <v>5.9569999999999999</v>
      </c>
      <c r="D131" s="8">
        <v>27.177</v>
      </c>
      <c r="E131" s="8">
        <v>32.646000000000001</v>
      </c>
      <c r="F131" s="8">
        <v>72.799000000000007</v>
      </c>
      <c r="G131" s="8">
        <v>6.5149999999999997</v>
      </c>
      <c r="H131" s="8">
        <v>5.7869999999999999</v>
      </c>
      <c r="I131" s="8">
        <v>24.698</v>
      </c>
      <c r="J131" s="8">
        <v>37.850999999999999</v>
      </c>
      <c r="K131" s="8">
        <v>74.852000000000004</v>
      </c>
      <c r="L131" s="8">
        <v>13.535</v>
      </c>
      <c r="M131" s="8">
        <v>11.744</v>
      </c>
      <c r="N131" s="8">
        <v>51.875</v>
      </c>
      <c r="O131" s="8">
        <v>70.497</v>
      </c>
      <c r="P131" s="8">
        <v>147.65100000000001</v>
      </c>
    </row>
    <row r="132" spans="1:16" s="8" customFormat="1">
      <c r="A132" s="9" t="s">
        <v>175</v>
      </c>
      <c r="B132" s="8">
        <v>16.023</v>
      </c>
      <c r="C132" s="8">
        <v>14.574</v>
      </c>
      <c r="D132" s="8">
        <v>60.584000000000003</v>
      </c>
      <c r="E132" s="8">
        <v>72.346999999999994</v>
      </c>
      <c r="F132" s="8">
        <v>163.529</v>
      </c>
      <c r="G132" s="8">
        <v>14.802</v>
      </c>
      <c r="H132" s="8">
        <v>11.214</v>
      </c>
      <c r="I132" s="8">
        <v>61.454999999999998</v>
      </c>
      <c r="J132" s="8">
        <v>78.212999999999994</v>
      </c>
      <c r="K132" s="8">
        <v>165.684</v>
      </c>
      <c r="L132" s="8">
        <v>30.824999999999999</v>
      </c>
      <c r="M132" s="8">
        <v>25.788</v>
      </c>
      <c r="N132" s="8">
        <v>122.04</v>
      </c>
      <c r="O132" s="8">
        <v>150.56100000000001</v>
      </c>
      <c r="P132" s="8">
        <v>329.21300000000002</v>
      </c>
    </row>
    <row r="133" spans="1:16" s="7" customFormat="1">
      <c r="A133" s="7" t="s">
        <v>129</v>
      </c>
      <c r="B133" s="7">
        <v>3653.9780000000001</v>
      </c>
      <c r="C133" s="7">
        <v>3034.7350000000001</v>
      </c>
      <c r="D133" s="7">
        <v>11156.522000000001</v>
      </c>
      <c r="E133" s="7">
        <v>10818.085999999999</v>
      </c>
      <c r="F133" s="7">
        <v>28663.321</v>
      </c>
      <c r="G133" s="7">
        <v>3443.8110000000001</v>
      </c>
      <c r="H133" s="7">
        <v>2816.674</v>
      </c>
      <c r="I133" s="7">
        <v>11009.553</v>
      </c>
      <c r="J133" s="7">
        <v>12647.413</v>
      </c>
      <c r="K133" s="7">
        <v>29917.45</v>
      </c>
      <c r="L133" s="7">
        <v>7097.79</v>
      </c>
      <c r="M133" s="7">
        <v>5851.4080000000004</v>
      </c>
      <c r="N133" s="7">
        <v>22166.075000000001</v>
      </c>
      <c r="O133" s="7">
        <v>23465.498</v>
      </c>
      <c r="P133" s="7">
        <v>58580.771000000001</v>
      </c>
    </row>
    <row r="134" spans="1:16" ht="4.5" customHeight="1">
      <c r="A134" s="62"/>
      <c r="B134" s="62"/>
      <c r="C134" s="22"/>
      <c r="D134" s="22"/>
      <c r="E134" s="22"/>
      <c r="F134" s="63"/>
      <c r="G134" s="63"/>
      <c r="H134" s="22"/>
      <c r="I134" s="22"/>
      <c r="J134" s="22"/>
      <c r="K134" s="22"/>
      <c r="L134" s="22"/>
      <c r="M134" s="63"/>
      <c r="N134" s="22"/>
      <c r="O134" s="63"/>
      <c r="P134" s="22"/>
    </row>
  </sheetData>
  <mergeCells count="4">
    <mergeCell ref="A3:A4"/>
    <mergeCell ref="C3:F3"/>
    <mergeCell ref="H3:K3"/>
    <mergeCell ref="M3:P3"/>
  </mergeCells>
  <phoneticPr fontId="8" type="noConversion"/>
  <printOptions horizontalCentered="1"/>
  <pageMargins left="0.17" right="0.16" top="0.62986111111111109" bottom="0.51" header="0.51180555555555562" footer="0.27"/>
  <pageSetup paperSize="9" firstPageNumber="0" orientation="portrait" r:id="rId1"/>
  <headerFooter alignWithMargins="0"/>
  <rowBreaks count="1" manualBreakCount="1">
    <brk id="7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6"/>
  <sheetViews>
    <sheetView zoomScale="110" zoomScaleNormal="110" workbookViewId="0">
      <pane ySplit="5" topLeftCell="A113" activePane="bottomLeft" state="frozenSplit"/>
      <selection activeCell="M17" sqref="M17"/>
      <selection pane="bottomLeft" activeCell="D134" sqref="D134"/>
    </sheetView>
  </sheetViews>
  <sheetFormatPr defaultColWidth="9.140625" defaultRowHeight="9"/>
  <cols>
    <col min="1" max="1" width="18.85546875" style="1" customWidth="1"/>
    <col min="2" max="3" width="9.42578125" style="1" customWidth="1"/>
    <col min="4" max="4" width="12" style="1" customWidth="1"/>
    <col min="5" max="6" width="9.42578125" style="1" customWidth="1"/>
    <col min="7" max="7" width="11.85546875" style="1" customWidth="1"/>
    <col min="8" max="16384" width="9.140625" style="1"/>
  </cols>
  <sheetData>
    <row r="1" spans="1:12" ht="15" customHeight="1">
      <c r="A1" s="3" t="s">
        <v>130</v>
      </c>
    </row>
    <row r="2" spans="1:12" ht="15" customHeight="1">
      <c r="A2" s="3" t="s">
        <v>191</v>
      </c>
      <c r="J2" s="3"/>
    </row>
    <row r="3" spans="1:12" ht="7.5" customHeight="1">
      <c r="A3" s="10"/>
      <c r="B3" s="4"/>
      <c r="C3" s="4"/>
      <c r="D3" s="4"/>
      <c r="E3" s="4"/>
      <c r="F3" s="4"/>
      <c r="G3" s="4"/>
    </row>
    <row r="4" spans="1:12" ht="15" customHeight="1">
      <c r="A4" s="101" t="s">
        <v>3</v>
      </c>
      <c r="B4" s="102" t="s">
        <v>131</v>
      </c>
      <c r="C4" s="102"/>
      <c r="D4" s="102"/>
      <c r="E4" s="102" t="s">
        <v>132</v>
      </c>
      <c r="F4" s="102"/>
      <c r="G4" s="102"/>
    </row>
    <row r="5" spans="1:12" s="6" customFormat="1" ht="18.75" customHeight="1">
      <c r="A5" s="101"/>
      <c r="B5" s="5" t="s">
        <v>4</v>
      </c>
      <c r="C5" s="5" t="s">
        <v>0</v>
      </c>
      <c r="D5" s="5" t="s">
        <v>1</v>
      </c>
      <c r="E5" s="5" t="s">
        <v>4</v>
      </c>
      <c r="F5" s="5" t="s">
        <v>0</v>
      </c>
      <c r="G5" s="5" t="s">
        <v>1</v>
      </c>
      <c r="J5" s="20"/>
      <c r="K5" s="15"/>
      <c r="L5" s="15"/>
    </row>
    <row r="6" spans="1:12" s="6" customFormat="1" ht="3.75" customHeight="1">
      <c r="A6" s="46"/>
      <c r="B6" s="45"/>
      <c r="C6" s="45"/>
      <c r="D6" s="45"/>
      <c r="E6" s="45"/>
      <c r="F6" s="45"/>
      <c r="G6" s="45"/>
      <c r="J6" s="20"/>
      <c r="K6" s="15"/>
      <c r="L6" s="15"/>
    </row>
    <row r="7" spans="1:12" s="8" customFormat="1">
      <c r="A7" s="7" t="s">
        <v>8</v>
      </c>
      <c r="B7" s="7">
        <v>1083.2670000000001</v>
      </c>
      <c r="C7" s="7">
        <v>898.54200000000003</v>
      </c>
      <c r="D7" s="7">
        <v>1981.809</v>
      </c>
      <c r="E7" s="49">
        <v>79.265293</v>
      </c>
      <c r="F7" s="49">
        <v>67.581886999999995</v>
      </c>
      <c r="G7" s="49">
        <v>73.463988000000001</v>
      </c>
      <c r="I7" s="50"/>
      <c r="J7" s="7"/>
      <c r="K7" s="51"/>
      <c r="L7" s="19"/>
    </row>
    <row r="8" spans="1:12" s="8" customFormat="1">
      <c r="A8" s="9" t="s">
        <v>9</v>
      </c>
      <c r="B8" s="8">
        <v>553.76599999999996</v>
      </c>
      <c r="C8" s="8">
        <v>476.30500000000001</v>
      </c>
      <c r="D8" s="8">
        <v>1030.07</v>
      </c>
      <c r="E8" s="58">
        <v>78.749709999999993</v>
      </c>
      <c r="F8" s="58">
        <v>68.304835999999995</v>
      </c>
      <c r="G8" s="58">
        <v>73.531480000000002</v>
      </c>
      <c r="I8" s="13"/>
      <c r="J8" s="7"/>
      <c r="K8" s="16"/>
      <c r="L8" s="19"/>
    </row>
    <row r="9" spans="1:12" s="8" customFormat="1">
      <c r="A9" s="9" t="s">
        <v>10</v>
      </c>
      <c r="B9" s="8">
        <v>41.412999999999997</v>
      </c>
      <c r="C9" s="8">
        <v>31.898</v>
      </c>
      <c r="D9" s="8">
        <v>73.311000000000007</v>
      </c>
      <c r="E9" s="58">
        <v>77.930734999999999</v>
      </c>
      <c r="F9" s="58">
        <v>61.953628000000002</v>
      </c>
      <c r="G9" s="58">
        <v>70.065258</v>
      </c>
      <c r="I9" s="13"/>
      <c r="J9" s="7"/>
      <c r="K9" s="16"/>
      <c r="L9" s="19"/>
    </row>
    <row r="10" spans="1:12" s="8" customFormat="1">
      <c r="A10" s="9" t="s">
        <v>11</v>
      </c>
      <c r="B10" s="8">
        <v>94.777000000000001</v>
      </c>
      <c r="C10" s="8">
        <v>73.616</v>
      </c>
      <c r="D10" s="8">
        <v>168.393</v>
      </c>
      <c r="E10" s="58">
        <v>79.024306999999993</v>
      </c>
      <c r="F10" s="58">
        <v>64.033535999999998</v>
      </c>
      <c r="G10" s="58">
        <v>71.612292999999994</v>
      </c>
      <c r="I10" s="13"/>
      <c r="J10" s="7"/>
      <c r="K10" s="16"/>
      <c r="L10" s="19"/>
    </row>
    <row r="11" spans="1:12" s="8" customFormat="1">
      <c r="A11" s="9" t="s">
        <v>12</v>
      </c>
      <c r="B11" s="8">
        <v>157.685</v>
      </c>
      <c r="C11" s="8">
        <v>122.03</v>
      </c>
      <c r="D11" s="8">
        <v>279.71499999999997</v>
      </c>
      <c r="E11" s="58">
        <v>81.798013999999995</v>
      </c>
      <c r="F11" s="58">
        <v>67.930201999999994</v>
      </c>
      <c r="G11" s="58">
        <v>74.999853999999999</v>
      </c>
      <c r="I11" s="13"/>
      <c r="J11" s="7"/>
      <c r="K11" s="16"/>
      <c r="L11" s="19"/>
    </row>
    <row r="12" spans="1:12" s="8" customFormat="1">
      <c r="A12" s="9" t="s">
        <v>13</v>
      </c>
      <c r="B12" s="8">
        <v>53.469000000000001</v>
      </c>
      <c r="C12" s="8">
        <v>42.779000000000003</v>
      </c>
      <c r="D12" s="8">
        <v>96.248000000000005</v>
      </c>
      <c r="E12" s="58">
        <v>80.830194000000006</v>
      </c>
      <c r="F12" s="58">
        <v>66.632144999999994</v>
      </c>
      <c r="G12" s="58">
        <v>73.794404</v>
      </c>
      <c r="I12" s="13"/>
      <c r="J12" s="7"/>
      <c r="K12" s="16"/>
      <c r="L12" s="19"/>
    </row>
    <row r="13" spans="1:12" s="8" customFormat="1">
      <c r="A13" s="9" t="s">
        <v>14</v>
      </c>
      <c r="B13" s="8">
        <v>102.90300000000001</v>
      </c>
      <c r="C13" s="8">
        <v>83.873000000000005</v>
      </c>
      <c r="D13" s="8">
        <v>186.77699999999999</v>
      </c>
      <c r="E13" s="58">
        <v>79.118887999999998</v>
      </c>
      <c r="F13" s="58">
        <v>67.939684</v>
      </c>
      <c r="G13" s="58">
        <v>73.600748999999993</v>
      </c>
      <c r="I13" s="13"/>
      <c r="J13" s="7"/>
      <c r="K13" s="16"/>
      <c r="L13" s="19"/>
    </row>
    <row r="14" spans="1:12" s="8" customFormat="1">
      <c r="A14" s="9" t="s">
        <v>15</v>
      </c>
      <c r="B14" s="8">
        <v>40.960999999999999</v>
      </c>
      <c r="C14" s="8">
        <v>35.051000000000002</v>
      </c>
      <c r="D14" s="8">
        <v>76.012</v>
      </c>
      <c r="E14" s="58">
        <v>77.746712000000002</v>
      </c>
      <c r="F14" s="58">
        <v>69.550366999999994</v>
      </c>
      <c r="G14" s="58">
        <v>73.679929999999999</v>
      </c>
      <c r="I14" s="13"/>
      <c r="J14" s="7"/>
      <c r="K14" s="16"/>
      <c r="L14" s="19"/>
    </row>
    <row r="15" spans="1:12" s="8" customFormat="1">
      <c r="A15" s="9" t="s">
        <v>144</v>
      </c>
      <c r="B15" s="8">
        <v>38.293999999999997</v>
      </c>
      <c r="C15" s="8">
        <v>32.988999999999997</v>
      </c>
      <c r="D15" s="8">
        <v>71.283000000000001</v>
      </c>
      <c r="E15" s="58">
        <v>78.798175000000001</v>
      </c>
      <c r="F15" s="58">
        <v>68.529403000000002</v>
      </c>
      <c r="G15" s="58">
        <v>73.708343999999997</v>
      </c>
      <c r="I15" s="13"/>
      <c r="J15" s="7"/>
      <c r="K15" s="16"/>
      <c r="L15" s="19"/>
    </row>
    <row r="16" spans="1:12" s="8" customFormat="1">
      <c r="A16" s="7" t="s">
        <v>16</v>
      </c>
      <c r="B16" s="7">
        <v>31.088000000000001</v>
      </c>
      <c r="C16" s="7">
        <v>28.329000000000001</v>
      </c>
      <c r="D16" s="7">
        <v>59.417000000000002</v>
      </c>
      <c r="E16" s="49">
        <v>77.801130000000001</v>
      </c>
      <c r="F16" s="49">
        <v>71.947610999999995</v>
      </c>
      <c r="G16" s="49">
        <v>74.888474000000002</v>
      </c>
      <c r="I16" s="50"/>
      <c r="J16" s="7"/>
      <c r="K16" s="51"/>
      <c r="L16" s="19"/>
    </row>
    <row r="17" spans="1:12" s="8" customFormat="1">
      <c r="A17" s="9" t="s">
        <v>17</v>
      </c>
      <c r="B17" s="8">
        <v>31.088000000000001</v>
      </c>
      <c r="C17" s="8">
        <v>28.329000000000001</v>
      </c>
      <c r="D17" s="8">
        <v>59.417000000000002</v>
      </c>
      <c r="E17" s="58">
        <v>77.801130000000001</v>
      </c>
      <c r="F17" s="58">
        <v>71.947610999999995</v>
      </c>
      <c r="G17" s="58">
        <v>74.888474000000002</v>
      </c>
      <c r="I17" s="13"/>
      <c r="J17" s="7"/>
      <c r="K17" s="16"/>
      <c r="L17" s="19"/>
    </row>
    <row r="18" spans="1:12" s="8" customFormat="1">
      <c r="A18" s="7" t="s">
        <v>18</v>
      </c>
      <c r="B18" s="7">
        <v>2634.37</v>
      </c>
      <c r="C18" s="7">
        <v>2071.1869999999999</v>
      </c>
      <c r="D18" s="7">
        <v>4705.5559999999996</v>
      </c>
      <c r="E18" s="49">
        <v>78.849243999999999</v>
      </c>
      <c r="F18" s="49">
        <v>64.356416999999993</v>
      </c>
      <c r="G18" s="49">
        <v>71.706530000000001</v>
      </c>
      <c r="I18" s="50"/>
      <c r="J18" s="7"/>
      <c r="K18" s="51"/>
      <c r="L18" s="19"/>
    </row>
    <row r="19" spans="1:12" s="8" customFormat="1" ht="8.25" customHeight="1">
      <c r="A19" s="9" t="s">
        <v>19</v>
      </c>
      <c r="B19" s="8">
        <v>233.733</v>
      </c>
      <c r="C19" s="8">
        <v>177.233</v>
      </c>
      <c r="D19" s="8">
        <v>410.96600000000001</v>
      </c>
      <c r="E19" s="58">
        <v>80.960982000000001</v>
      </c>
      <c r="F19" s="58">
        <v>62.945936000000003</v>
      </c>
      <c r="G19" s="58">
        <v>72.022777000000005</v>
      </c>
      <c r="I19" s="13"/>
      <c r="J19" s="7"/>
      <c r="K19" s="16"/>
      <c r="L19" s="19"/>
    </row>
    <row r="20" spans="1:12" s="8" customFormat="1" ht="8.25" customHeight="1">
      <c r="A20" s="9" t="s">
        <v>20</v>
      </c>
      <c r="B20" s="8">
        <v>157.636</v>
      </c>
      <c r="C20" s="8">
        <v>117.038</v>
      </c>
      <c r="D20" s="8">
        <v>274.67500000000001</v>
      </c>
      <c r="E20" s="58">
        <v>78.041963999999993</v>
      </c>
      <c r="F20" s="58">
        <v>61.279462000000002</v>
      </c>
      <c r="G20" s="58">
        <v>69.789229000000006</v>
      </c>
      <c r="I20" s="13"/>
      <c r="J20" s="7"/>
      <c r="K20" s="16"/>
      <c r="L20" s="19"/>
    </row>
    <row r="21" spans="1:12" s="8" customFormat="1" ht="8.25" customHeight="1">
      <c r="A21" s="9" t="s">
        <v>21</v>
      </c>
      <c r="B21" s="8">
        <v>44.631999999999998</v>
      </c>
      <c r="C21" s="8">
        <v>32.277999999999999</v>
      </c>
      <c r="D21" s="8">
        <v>76.91</v>
      </c>
      <c r="E21" s="58">
        <v>77.583430000000007</v>
      </c>
      <c r="F21" s="58">
        <v>58.158199000000003</v>
      </c>
      <c r="G21" s="58">
        <v>68.017542000000006</v>
      </c>
      <c r="I21" s="13"/>
      <c r="J21" s="7"/>
      <c r="K21" s="16"/>
      <c r="L21" s="19"/>
    </row>
    <row r="22" spans="1:12" s="8" customFormat="1" ht="8.25" customHeight="1">
      <c r="A22" s="9" t="s">
        <v>22</v>
      </c>
      <c r="B22" s="8">
        <v>867.93700000000001</v>
      </c>
      <c r="C22" s="8">
        <v>749.10500000000002</v>
      </c>
      <c r="D22" s="8">
        <v>1617.0419999999999</v>
      </c>
      <c r="E22" s="58">
        <v>79.586552999999995</v>
      </c>
      <c r="F22" s="58">
        <v>70.506045</v>
      </c>
      <c r="G22" s="58">
        <v>75.083690000000004</v>
      </c>
      <c r="I22" s="13"/>
      <c r="J22" s="7"/>
      <c r="K22" s="16"/>
      <c r="L22" s="19"/>
    </row>
    <row r="23" spans="1:12" s="8" customFormat="1" ht="8.25" customHeight="1">
      <c r="A23" s="9" t="s">
        <v>23</v>
      </c>
      <c r="B23" s="8">
        <v>288.76799999999997</v>
      </c>
      <c r="C23" s="8">
        <v>212.63200000000001</v>
      </c>
      <c r="D23" s="8">
        <v>501.4</v>
      </c>
      <c r="E23" s="58">
        <v>77.465294999999998</v>
      </c>
      <c r="F23" s="58">
        <v>59.757750000000001</v>
      </c>
      <c r="G23" s="58">
        <v>68.805698000000007</v>
      </c>
      <c r="I23" s="13"/>
      <c r="J23" s="7"/>
      <c r="K23" s="16"/>
      <c r="L23" s="19"/>
    </row>
    <row r="24" spans="1:12" s="8" customFormat="1" ht="8.25" customHeight="1">
      <c r="A24" s="9" t="s">
        <v>24</v>
      </c>
      <c r="B24" s="8">
        <v>342.34899999999999</v>
      </c>
      <c r="C24" s="8">
        <v>236.864</v>
      </c>
      <c r="D24" s="8">
        <v>579.21299999999997</v>
      </c>
      <c r="E24" s="58">
        <v>80.301918000000001</v>
      </c>
      <c r="F24" s="58">
        <v>58.805999</v>
      </c>
      <c r="G24" s="58">
        <v>69.784602000000007</v>
      </c>
      <c r="I24" s="13"/>
      <c r="J24" s="7"/>
      <c r="K24" s="16"/>
      <c r="L24" s="19"/>
    </row>
    <row r="25" spans="1:12" s="8" customFormat="1" ht="8.25" customHeight="1">
      <c r="A25" s="9" t="s">
        <v>25</v>
      </c>
      <c r="B25" s="8">
        <v>140.566</v>
      </c>
      <c r="C25" s="8">
        <v>111.56</v>
      </c>
      <c r="D25" s="8">
        <v>252.126</v>
      </c>
      <c r="E25" s="58">
        <v>78.210271000000006</v>
      </c>
      <c r="F25" s="58">
        <v>65.268788000000001</v>
      </c>
      <c r="G25" s="58">
        <v>71.853430000000003</v>
      </c>
      <c r="I25" s="13"/>
      <c r="J25" s="7"/>
      <c r="K25" s="16"/>
      <c r="L25" s="19"/>
    </row>
    <row r="26" spans="1:12" s="8" customFormat="1" ht="8.25" customHeight="1">
      <c r="A26" s="9" t="s">
        <v>26</v>
      </c>
      <c r="B26" s="8">
        <v>90.975999999999999</v>
      </c>
      <c r="C26" s="8">
        <v>66.870999999999995</v>
      </c>
      <c r="D26" s="8">
        <v>157.84700000000001</v>
      </c>
      <c r="E26" s="58">
        <v>79.524856</v>
      </c>
      <c r="F26" s="58">
        <v>61.246172000000001</v>
      </c>
      <c r="G26" s="58">
        <v>70.584795999999997</v>
      </c>
      <c r="I26" s="13"/>
      <c r="J26" s="7"/>
      <c r="K26" s="16"/>
      <c r="L26" s="19"/>
    </row>
    <row r="27" spans="1:12" s="8" customFormat="1" ht="8.25" customHeight="1">
      <c r="A27" s="9" t="s">
        <v>27</v>
      </c>
      <c r="B27" s="8">
        <v>112.364</v>
      </c>
      <c r="C27" s="8">
        <v>78.774000000000001</v>
      </c>
      <c r="D27" s="8">
        <v>191.13800000000001</v>
      </c>
      <c r="E27" s="58">
        <v>82.074130999999994</v>
      </c>
      <c r="F27" s="58">
        <v>60.507936999999998</v>
      </c>
      <c r="G27" s="58">
        <v>71.573240999999996</v>
      </c>
      <c r="I27" s="13"/>
      <c r="J27" s="7"/>
      <c r="K27" s="16"/>
      <c r="L27" s="19"/>
    </row>
    <row r="28" spans="1:12" s="8" customFormat="1" ht="8.25" customHeight="1">
      <c r="A28" s="9" t="s">
        <v>28</v>
      </c>
      <c r="B28" s="8">
        <v>79.811000000000007</v>
      </c>
      <c r="C28" s="8">
        <v>62.753999999999998</v>
      </c>
      <c r="D28" s="8">
        <v>142.565</v>
      </c>
      <c r="E28" s="58">
        <v>73.188980999999998</v>
      </c>
      <c r="F28" s="58">
        <v>61.090612</v>
      </c>
      <c r="G28" s="58">
        <v>67.247275000000002</v>
      </c>
      <c r="I28" s="13"/>
      <c r="J28" s="7"/>
      <c r="K28" s="16"/>
      <c r="L28" s="19"/>
    </row>
    <row r="29" spans="1:12" s="8" customFormat="1" ht="8.25" customHeight="1">
      <c r="A29" s="9" t="s">
        <v>29</v>
      </c>
      <c r="B29" s="8">
        <v>59.323</v>
      </c>
      <c r="C29" s="8">
        <v>43.567</v>
      </c>
      <c r="D29" s="8">
        <v>102.89</v>
      </c>
      <c r="E29" s="58">
        <v>76.451085000000006</v>
      </c>
      <c r="F29" s="58">
        <v>59.349465000000002</v>
      </c>
      <c r="G29" s="58">
        <v>68.107640000000004</v>
      </c>
      <c r="I29" s="13"/>
      <c r="J29" s="7"/>
      <c r="K29" s="16"/>
      <c r="L29" s="19"/>
    </row>
    <row r="30" spans="1:12" s="8" customFormat="1">
      <c r="A30" s="8" t="s">
        <v>141</v>
      </c>
      <c r="B30" s="8">
        <v>216.27600000000001</v>
      </c>
      <c r="C30" s="8">
        <v>182.51</v>
      </c>
      <c r="D30" s="8">
        <v>398.786</v>
      </c>
      <c r="E30" s="58">
        <v>75.858373999999998</v>
      </c>
      <c r="F30" s="58">
        <v>64.721360000000004</v>
      </c>
      <c r="G30" s="58">
        <v>70.335847999999999</v>
      </c>
      <c r="I30" s="50"/>
      <c r="J30" s="7"/>
      <c r="K30" s="51"/>
      <c r="L30" s="19"/>
    </row>
    <row r="31" spans="1:12" s="8" customFormat="1" ht="10.5" customHeight="1">
      <c r="A31" s="47" t="s">
        <v>30</v>
      </c>
      <c r="B31" s="7">
        <v>283.25200000000001</v>
      </c>
      <c r="C31" s="7">
        <v>242.18100000000001</v>
      </c>
      <c r="D31" s="7">
        <v>525.43200000000002</v>
      </c>
      <c r="E31" s="49">
        <v>79.002167999999998</v>
      </c>
      <c r="F31" s="49">
        <v>69.705442000000005</v>
      </c>
      <c r="G31" s="49">
        <v>74.401864000000003</v>
      </c>
      <c r="I31" s="13"/>
      <c r="J31" s="7"/>
      <c r="K31" s="16"/>
      <c r="L31" s="19"/>
    </row>
    <row r="32" spans="1:12" s="8" customFormat="1">
      <c r="A32" s="9" t="s">
        <v>31</v>
      </c>
      <c r="B32" s="8">
        <v>143.94200000000001</v>
      </c>
      <c r="C32" s="8">
        <v>121.66800000000001</v>
      </c>
      <c r="D32" s="8">
        <v>265.61</v>
      </c>
      <c r="E32" s="58">
        <v>80.383262000000002</v>
      </c>
      <c r="F32" s="58">
        <v>69.970128000000003</v>
      </c>
      <c r="G32" s="58">
        <v>75.235896999999994</v>
      </c>
      <c r="I32" s="13"/>
      <c r="J32" s="7"/>
      <c r="K32" s="16"/>
      <c r="L32" s="19"/>
    </row>
    <row r="33" spans="1:12" s="8" customFormat="1">
      <c r="A33" s="8" t="s">
        <v>32</v>
      </c>
      <c r="B33" s="8">
        <v>139.309</v>
      </c>
      <c r="C33" s="8">
        <v>120.51300000000001</v>
      </c>
      <c r="D33" s="8">
        <v>259.822</v>
      </c>
      <c r="E33" s="58">
        <v>77.616589000000005</v>
      </c>
      <c r="F33" s="58">
        <v>69.440991999999994</v>
      </c>
      <c r="G33" s="58">
        <v>73.566830999999993</v>
      </c>
      <c r="I33" s="50"/>
      <c r="J33" s="7"/>
      <c r="K33" s="51"/>
      <c r="L33" s="19"/>
    </row>
    <row r="34" spans="1:12" s="8" customFormat="1">
      <c r="A34" s="47" t="s">
        <v>33</v>
      </c>
      <c r="B34" s="7">
        <v>1281.6079999999999</v>
      </c>
      <c r="C34" s="7">
        <v>997.75199999999995</v>
      </c>
      <c r="D34" s="7">
        <v>2279.36</v>
      </c>
      <c r="E34" s="49">
        <v>79.255927999999997</v>
      </c>
      <c r="F34" s="49">
        <v>64.111524000000003</v>
      </c>
      <c r="G34" s="49">
        <v>71.772713999999993</v>
      </c>
      <c r="I34" s="13"/>
      <c r="J34" s="7"/>
      <c r="K34" s="16"/>
      <c r="L34" s="19"/>
    </row>
    <row r="35" spans="1:12" s="8" customFormat="1">
      <c r="A35" s="9" t="s">
        <v>34</v>
      </c>
      <c r="B35" s="8">
        <v>243.26</v>
      </c>
      <c r="C35" s="8">
        <v>195.494</v>
      </c>
      <c r="D35" s="8">
        <v>438.75400000000002</v>
      </c>
      <c r="E35" s="58">
        <v>77.722371999999993</v>
      </c>
      <c r="F35" s="58">
        <v>65.161345999999995</v>
      </c>
      <c r="G35" s="58">
        <v>71.516244</v>
      </c>
      <c r="I35" s="13"/>
      <c r="J35" s="7"/>
      <c r="K35" s="16"/>
      <c r="L35" s="19"/>
    </row>
    <row r="36" spans="1:12" s="8" customFormat="1">
      <c r="A36" s="9" t="s">
        <v>35</v>
      </c>
      <c r="B36" s="8">
        <v>225.505</v>
      </c>
      <c r="C36" s="8">
        <v>172.21299999999999</v>
      </c>
      <c r="D36" s="8">
        <v>397.71800000000002</v>
      </c>
      <c r="E36" s="58">
        <v>78.016527999999994</v>
      </c>
      <c r="F36" s="58">
        <v>62.675283999999998</v>
      </c>
      <c r="G36" s="58">
        <v>70.505803</v>
      </c>
      <c r="I36" s="13"/>
      <c r="J36" s="7"/>
      <c r="K36" s="16"/>
      <c r="L36" s="19"/>
    </row>
    <row r="37" spans="1:12" s="8" customFormat="1">
      <c r="A37" s="9" t="s">
        <v>36</v>
      </c>
      <c r="B37" s="8">
        <v>49.442999999999998</v>
      </c>
      <c r="C37" s="8">
        <v>41.015999999999998</v>
      </c>
      <c r="D37" s="8">
        <v>90.459000000000003</v>
      </c>
      <c r="E37" s="58">
        <v>77.759963999999997</v>
      </c>
      <c r="F37" s="58">
        <v>66.450230000000005</v>
      </c>
      <c r="G37" s="58">
        <v>72.158933000000005</v>
      </c>
      <c r="I37" s="13"/>
      <c r="J37" s="7"/>
      <c r="K37" s="16"/>
      <c r="L37" s="19"/>
    </row>
    <row r="38" spans="1:12" s="8" customFormat="1">
      <c r="A38" s="9" t="s">
        <v>37</v>
      </c>
      <c r="B38" s="8">
        <v>230.839</v>
      </c>
      <c r="C38" s="8">
        <v>176.898</v>
      </c>
      <c r="D38" s="8">
        <v>407.73700000000002</v>
      </c>
      <c r="E38" s="58">
        <v>78.431871999999998</v>
      </c>
      <c r="F38" s="58">
        <v>62.287722000000002</v>
      </c>
      <c r="G38" s="58">
        <v>70.460395000000005</v>
      </c>
      <c r="I38" s="13"/>
      <c r="J38" s="7"/>
      <c r="K38" s="16"/>
      <c r="L38" s="19"/>
    </row>
    <row r="39" spans="1:12" s="8" customFormat="1">
      <c r="A39" s="9" t="s">
        <v>38</v>
      </c>
      <c r="B39" s="8">
        <v>217.16399999999999</v>
      </c>
      <c r="C39" s="8">
        <v>178.77799999999999</v>
      </c>
      <c r="D39" s="8">
        <v>395.94299999999998</v>
      </c>
      <c r="E39" s="58">
        <v>79.916352000000003</v>
      </c>
      <c r="F39" s="58">
        <v>67.453762999999995</v>
      </c>
      <c r="G39" s="58">
        <v>73.720810999999998</v>
      </c>
      <c r="I39" s="13"/>
      <c r="J39" s="7"/>
      <c r="K39" s="16"/>
      <c r="L39" s="19"/>
    </row>
    <row r="40" spans="1:12" s="8" customFormat="1">
      <c r="A40" s="9" t="s">
        <v>39</v>
      </c>
      <c r="B40" s="8">
        <v>255.55</v>
      </c>
      <c r="C40" s="8">
        <v>191.60599999999999</v>
      </c>
      <c r="D40" s="8">
        <v>447.15499999999997</v>
      </c>
      <c r="E40" s="58">
        <v>81.996789000000007</v>
      </c>
      <c r="F40" s="58">
        <v>63.800648000000002</v>
      </c>
      <c r="G40" s="58">
        <v>72.966065999999998</v>
      </c>
      <c r="I40" s="13"/>
      <c r="J40" s="7"/>
      <c r="K40" s="16"/>
      <c r="L40" s="19"/>
    </row>
    <row r="41" spans="1:12" s="8" customFormat="1">
      <c r="A41" s="8" t="s">
        <v>40</v>
      </c>
      <c r="B41" s="8">
        <v>59.847999999999999</v>
      </c>
      <c r="C41" s="8">
        <v>41.747999999999998</v>
      </c>
      <c r="D41" s="8">
        <v>101.595</v>
      </c>
      <c r="E41" s="58">
        <v>81.186014999999998</v>
      </c>
      <c r="F41" s="58">
        <v>59.227797000000002</v>
      </c>
      <c r="G41" s="58">
        <v>70.380324000000002</v>
      </c>
      <c r="I41" s="50"/>
      <c r="J41" s="7"/>
      <c r="K41" s="51"/>
      <c r="L41" s="19"/>
    </row>
    <row r="42" spans="1:12" s="8" customFormat="1" ht="9" customHeight="1">
      <c r="A42" s="47" t="s">
        <v>41</v>
      </c>
      <c r="B42" s="7">
        <v>300.74700000000001</v>
      </c>
      <c r="C42" s="7">
        <v>252.197</v>
      </c>
      <c r="D42" s="7">
        <v>552.94399999999996</v>
      </c>
      <c r="E42" s="49">
        <v>78.025701999999995</v>
      </c>
      <c r="F42" s="49">
        <v>67.491209999999995</v>
      </c>
      <c r="G42" s="49">
        <v>72.821365</v>
      </c>
      <c r="I42" s="13"/>
      <c r="J42" s="7"/>
      <c r="K42" s="16"/>
      <c r="L42" s="19"/>
    </row>
    <row r="43" spans="1:12" s="8" customFormat="1">
      <c r="A43" s="9" t="s">
        <v>42</v>
      </c>
      <c r="B43" s="8">
        <v>131.16499999999999</v>
      </c>
      <c r="C43" s="8">
        <v>113.2</v>
      </c>
      <c r="D43" s="8">
        <v>244.364</v>
      </c>
      <c r="E43" s="58">
        <v>79.045686000000003</v>
      </c>
      <c r="F43" s="58">
        <v>69.315448000000004</v>
      </c>
      <c r="G43" s="58">
        <v>74.208888999999999</v>
      </c>
      <c r="I43" s="13"/>
      <c r="J43" s="7"/>
      <c r="K43" s="16"/>
      <c r="L43" s="19"/>
    </row>
    <row r="44" spans="1:12" s="8" customFormat="1">
      <c r="A44" s="9" t="s">
        <v>43</v>
      </c>
      <c r="B44" s="8">
        <v>36.564</v>
      </c>
      <c r="C44" s="8">
        <v>27.558</v>
      </c>
      <c r="D44" s="8">
        <v>64.122</v>
      </c>
      <c r="E44" s="58">
        <v>80.458512999999996</v>
      </c>
      <c r="F44" s="58">
        <v>65.773588000000004</v>
      </c>
      <c r="G44" s="58">
        <v>73.389700000000005</v>
      </c>
      <c r="I44" s="13"/>
      <c r="J44" s="7"/>
      <c r="K44" s="16"/>
      <c r="L44" s="19"/>
    </row>
    <row r="45" spans="1:12" s="8" customFormat="1">
      <c r="A45" s="9" t="s">
        <v>44</v>
      </c>
      <c r="B45" s="8">
        <v>58.061</v>
      </c>
      <c r="C45" s="8">
        <v>48.850999999999999</v>
      </c>
      <c r="D45" s="8">
        <v>106.91200000000001</v>
      </c>
      <c r="E45" s="58">
        <v>80.876789000000002</v>
      </c>
      <c r="F45" s="58">
        <v>69.411865000000006</v>
      </c>
      <c r="G45" s="58">
        <v>75.177377000000007</v>
      </c>
      <c r="I45" s="13"/>
      <c r="J45" s="7"/>
      <c r="K45" s="16"/>
      <c r="L45" s="19"/>
    </row>
    <row r="46" spans="1:12" s="8" customFormat="1">
      <c r="A46" s="8" t="s">
        <v>45</v>
      </c>
      <c r="B46" s="8">
        <v>74.956999999999994</v>
      </c>
      <c r="C46" s="8">
        <v>62.588000000000001</v>
      </c>
      <c r="D46" s="8">
        <v>137.54499999999999</v>
      </c>
      <c r="E46" s="58">
        <v>73.286308000000005</v>
      </c>
      <c r="F46" s="58">
        <v>63.854511000000002</v>
      </c>
      <c r="G46" s="58">
        <v>68.641947000000002</v>
      </c>
      <c r="I46" s="50"/>
      <c r="J46" s="7"/>
      <c r="K46" s="51"/>
      <c r="L46" s="19"/>
    </row>
    <row r="47" spans="1:12" s="7" customFormat="1" ht="9.75" customHeight="1">
      <c r="A47" s="47" t="s">
        <v>46</v>
      </c>
      <c r="B47" s="7">
        <v>375.85500000000002</v>
      </c>
      <c r="C47" s="7">
        <v>307.03699999999998</v>
      </c>
      <c r="D47" s="7">
        <v>682.89200000000005</v>
      </c>
      <c r="E47" s="49">
        <v>79.072006999999999</v>
      </c>
      <c r="F47" s="49">
        <v>65.193535999999995</v>
      </c>
      <c r="G47" s="49">
        <v>72.156492</v>
      </c>
      <c r="I47" s="50"/>
      <c r="K47" s="51"/>
      <c r="L47" s="57"/>
    </row>
    <row r="48" spans="1:12" s="8" customFormat="1" ht="8.25" customHeight="1">
      <c r="A48" s="9" t="s">
        <v>47</v>
      </c>
      <c r="B48" s="8">
        <v>53.371000000000002</v>
      </c>
      <c r="C48" s="8">
        <v>39.353000000000002</v>
      </c>
      <c r="D48" s="8">
        <v>92.724000000000004</v>
      </c>
      <c r="E48" s="58">
        <v>79.205332999999996</v>
      </c>
      <c r="F48" s="58">
        <v>60.307921999999998</v>
      </c>
      <c r="G48" s="58">
        <v>69.816537999999994</v>
      </c>
      <c r="I48" s="13"/>
      <c r="J48" s="7"/>
      <c r="K48" s="16"/>
      <c r="L48" s="19"/>
    </row>
    <row r="49" spans="1:12" s="8" customFormat="1" ht="8.25" customHeight="1">
      <c r="A49" s="9" t="s">
        <v>48</v>
      </c>
      <c r="B49" s="8">
        <v>64.123000000000005</v>
      </c>
      <c r="C49" s="8">
        <v>52.048999999999999</v>
      </c>
      <c r="D49" s="8">
        <v>116.17100000000001</v>
      </c>
      <c r="E49" s="58">
        <v>76.532818000000006</v>
      </c>
      <c r="F49" s="58">
        <v>63.007140999999997</v>
      </c>
      <c r="G49" s="58">
        <v>69.805147000000005</v>
      </c>
      <c r="I49" s="13"/>
      <c r="J49" s="7"/>
      <c r="K49" s="16"/>
      <c r="L49" s="19"/>
    </row>
    <row r="50" spans="1:12" s="8" customFormat="1" ht="8.25" customHeight="1">
      <c r="A50" s="9" t="s">
        <v>49</v>
      </c>
      <c r="B50" s="8">
        <v>205.91900000000001</v>
      </c>
      <c r="C50" s="8">
        <v>171.71799999999999</v>
      </c>
      <c r="D50" s="8">
        <v>377.637</v>
      </c>
      <c r="E50" s="58">
        <v>80.776632000000006</v>
      </c>
      <c r="F50" s="58">
        <v>67.542224000000004</v>
      </c>
      <c r="G50" s="58">
        <v>74.165441000000001</v>
      </c>
      <c r="I50" s="13"/>
      <c r="J50" s="7"/>
      <c r="K50" s="16"/>
      <c r="L50" s="19"/>
    </row>
    <row r="51" spans="1:12" s="8" customFormat="1">
      <c r="A51" s="8" t="s">
        <v>50</v>
      </c>
      <c r="B51" s="8">
        <v>52.442999999999998</v>
      </c>
      <c r="C51" s="8">
        <v>43.915999999999997</v>
      </c>
      <c r="D51" s="8">
        <v>96.358999999999995</v>
      </c>
      <c r="E51" s="58">
        <v>75.685937999999993</v>
      </c>
      <c r="F51" s="58">
        <v>63.708965999999997</v>
      </c>
      <c r="G51" s="58">
        <v>69.744380000000007</v>
      </c>
      <c r="I51" s="50"/>
      <c r="J51" s="7"/>
      <c r="K51" s="51"/>
      <c r="L51" s="19"/>
    </row>
    <row r="52" spans="1:12" s="8" customFormat="1" ht="8.25" customHeight="1">
      <c r="A52" s="47" t="s">
        <v>51</v>
      </c>
      <c r="B52" s="7">
        <v>1187.481</v>
      </c>
      <c r="C52" s="7">
        <v>973.62099999999998</v>
      </c>
      <c r="D52" s="7">
        <v>2161.1030000000001</v>
      </c>
      <c r="E52" s="49">
        <v>80.999223999999998</v>
      </c>
      <c r="F52" s="49">
        <v>67.912634999999995</v>
      </c>
      <c r="G52" s="49">
        <v>74.504063000000002</v>
      </c>
      <c r="I52" s="13"/>
      <c r="J52" s="7"/>
      <c r="K52" s="16"/>
      <c r="L52" s="19"/>
    </row>
    <row r="53" spans="1:12" s="8" customFormat="1" ht="8.25" customHeight="1">
      <c r="A53" s="9" t="s">
        <v>52</v>
      </c>
      <c r="B53" s="8">
        <v>81.430000000000007</v>
      </c>
      <c r="C53" s="8">
        <v>61.186</v>
      </c>
      <c r="D53" s="8">
        <v>142.61600000000001</v>
      </c>
      <c r="E53" s="58">
        <v>84.600476</v>
      </c>
      <c r="F53" s="58">
        <v>68.430576000000002</v>
      </c>
      <c r="G53" s="58">
        <v>76.656156999999993</v>
      </c>
      <c r="I53" s="13"/>
      <c r="J53" s="7"/>
      <c r="K53" s="16"/>
      <c r="L53" s="19"/>
    </row>
    <row r="54" spans="1:12" s="8" customFormat="1" ht="8.25" customHeight="1">
      <c r="A54" s="9" t="s">
        <v>53</v>
      </c>
      <c r="B54" s="8">
        <v>122.55800000000001</v>
      </c>
      <c r="C54" s="8">
        <v>100.79600000000001</v>
      </c>
      <c r="D54" s="8">
        <v>223.35400000000001</v>
      </c>
      <c r="E54" s="58">
        <v>81.031630000000007</v>
      </c>
      <c r="F54" s="58">
        <v>68.723319000000004</v>
      </c>
      <c r="G54" s="58">
        <v>74.952599000000006</v>
      </c>
      <c r="I54" s="13"/>
      <c r="J54" s="7"/>
      <c r="K54" s="16"/>
      <c r="L54" s="19"/>
    </row>
    <row r="55" spans="1:12" s="8" customFormat="1" ht="8.25" customHeight="1">
      <c r="A55" s="9" t="s">
        <v>54</v>
      </c>
      <c r="B55" s="8">
        <v>141.863</v>
      </c>
      <c r="C55" s="8">
        <v>112.23</v>
      </c>
      <c r="D55" s="8">
        <v>254.09200000000001</v>
      </c>
      <c r="E55" s="58">
        <v>78.933884000000006</v>
      </c>
      <c r="F55" s="58">
        <v>65.728075000000004</v>
      </c>
      <c r="G55" s="58">
        <v>72.451733000000004</v>
      </c>
      <c r="I55" s="13"/>
      <c r="J55" s="7"/>
      <c r="K55" s="16"/>
      <c r="L55" s="19"/>
    </row>
    <row r="56" spans="1:12" s="8" customFormat="1" ht="8.25" customHeight="1">
      <c r="A56" s="9" t="s">
        <v>55</v>
      </c>
      <c r="B56" s="8">
        <v>186.54499999999999</v>
      </c>
      <c r="C56" s="8">
        <v>150.089</v>
      </c>
      <c r="D56" s="8">
        <v>336.63400000000001</v>
      </c>
      <c r="E56" s="58">
        <v>79.218243999999999</v>
      </c>
      <c r="F56" s="58">
        <v>66.383858000000004</v>
      </c>
      <c r="G56" s="58">
        <v>72.895499000000001</v>
      </c>
      <c r="I56" s="13"/>
      <c r="J56" s="7"/>
      <c r="K56" s="16"/>
      <c r="L56" s="19"/>
    </row>
    <row r="57" spans="1:12" s="8" customFormat="1" ht="8.25" customHeight="1">
      <c r="A57" s="9" t="s">
        <v>56</v>
      </c>
      <c r="B57" s="8">
        <v>268.202</v>
      </c>
      <c r="C57" s="8">
        <v>241.57900000000001</v>
      </c>
      <c r="D57" s="8">
        <v>509.78100000000001</v>
      </c>
      <c r="E57" s="58">
        <v>80.935169000000002</v>
      </c>
      <c r="F57" s="58">
        <v>72.332059999999998</v>
      </c>
      <c r="G57" s="58">
        <v>76.626424999999998</v>
      </c>
      <c r="I57" s="13"/>
      <c r="J57" s="7"/>
      <c r="K57" s="16"/>
      <c r="L57" s="19"/>
    </row>
    <row r="58" spans="1:12" s="8" customFormat="1" ht="8.25" customHeight="1">
      <c r="A58" s="9" t="s">
        <v>57</v>
      </c>
      <c r="B58" s="8">
        <v>87.965999999999994</v>
      </c>
      <c r="C58" s="8">
        <v>75.019000000000005</v>
      </c>
      <c r="D58" s="8">
        <v>162.98400000000001</v>
      </c>
      <c r="E58" s="58">
        <v>82.061779999999999</v>
      </c>
      <c r="F58" s="58">
        <v>71.574634000000003</v>
      </c>
      <c r="G58" s="58">
        <v>76.858429000000001</v>
      </c>
      <c r="I58" s="13"/>
      <c r="J58" s="7"/>
      <c r="K58" s="16"/>
      <c r="L58" s="19"/>
    </row>
    <row r="59" spans="1:12" s="8" customFormat="1" ht="8.25" customHeight="1">
      <c r="A59" s="9" t="s">
        <v>58</v>
      </c>
      <c r="B59" s="8">
        <v>100.443</v>
      </c>
      <c r="C59" s="8">
        <v>78.819999999999993</v>
      </c>
      <c r="D59" s="8">
        <v>179.26300000000001</v>
      </c>
      <c r="E59" s="58">
        <v>80.359898000000001</v>
      </c>
      <c r="F59" s="58">
        <v>64.551760999999999</v>
      </c>
      <c r="G59" s="58">
        <v>72.516992000000002</v>
      </c>
      <c r="I59" s="13"/>
      <c r="J59" s="7"/>
      <c r="K59" s="16"/>
      <c r="L59" s="19"/>
    </row>
    <row r="60" spans="1:12" s="8" customFormat="1" ht="8.25" customHeight="1">
      <c r="A60" s="9" t="s">
        <v>59</v>
      </c>
      <c r="B60" s="8">
        <v>105.476</v>
      </c>
      <c r="C60" s="8">
        <v>83.230999999999995</v>
      </c>
      <c r="D60" s="8">
        <v>188.70599999999999</v>
      </c>
      <c r="E60" s="58">
        <v>82.231566000000001</v>
      </c>
      <c r="F60" s="58">
        <v>65.538585999999995</v>
      </c>
      <c r="G60" s="58">
        <v>73.923349000000002</v>
      </c>
      <c r="I60" s="13"/>
      <c r="J60" s="7"/>
      <c r="K60" s="16"/>
      <c r="L60" s="19"/>
    </row>
    <row r="61" spans="1:12" s="8" customFormat="1">
      <c r="A61" s="8" t="s">
        <v>60</v>
      </c>
      <c r="B61" s="8">
        <v>92.998999999999995</v>
      </c>
      <c r="C61" s="8">
        <v>70.673000000000002</v>
      </c>
      <c r="D61" s="8">
        <v>163.672</v>
      </c>
      <c r="E61" s="58">
        <v>83.515997999999996</v>
      </c>
      <c r="F61" s="58">
        <v>62.724452999999997</v>
      </c>
      <c r="G61" s="58">
        <v>73.008617000000001</v>
      </c>
      <c r="I61" s="50"/>
      <c r="J61" s="7"/>
      <c r="K61" s="51"/>
      <c r="L61" s="19"/>
    </row>
    <row r="62" spans="1:12" s="8" customFormat="1" ht="8.25" customHeight="1">
      <c r="A62" s="47" t="s">
        <v>61</v>
      </c>
      <c r="B62" s="7">
        <v>949.49199999999996</v>
      </c>
      <c r="C62" s="7">
        <v>793.57899999999995</v>
      </c>
      <c r="D62" s="7">
        <v>1743.0709999999999</v>
      </c>
      <c r="E62" s="49">
        <v>79.667446999999996</v>
      </c>
      <c r="F62" s="49">
        <v>67.782903000000005</v>
      </c>
      <c r="G62" s="49">
        <v>73.727040000000002</v>
      </c>
      <c r="I62" s="13"/>
      <c r="J62" s="7"/>
      <c r="K62" s="16"/>
      <c r="L62" s="19"/>
    </row>
    <row r="63" spans="1:12" s="8" customFormat="1" ht="8.25" customHeight="1">
      <c r="A63" s="9" t="s">
        <v>174</v>
      </c>
      <c r="B63" s="8">
        <v>47.716999999999999</v>
      </c>
      <c r="C63" s="8">
        <v>37.347999999999999</v>
      </c>
      <c r="D63" s="8">
        <v>85.063999999999993</v>
      </c>
      <c r="E63" s="58">
        <v>79.969875999999999</v>
      </c>
      <c r="F63" s="58">
        <v>63.702351999999998</v>
      </c>
      <c r="G63" s="58">
        <v>71.906236000000007</v>
      </c>
      <c r="I63" s="13"/>
      <c r="J63" s="7"/>
      <c r="K63" s="16"/>
      <c r="L63" s="19"/>
    </row>
    <row r="64" spans="1:12" s="8" customFormat="1" ht="8.25" customHeight="1">
      <c r="A64" s="9" t="s">
        <v>62</v>
      </c>
      <c r="B64" s="8">
        <v>97.230999999999995</v>
      </c>
      <c r="C64" s="8">
        <v>80.573999999999998</v>
      </c>
      <c r="D64" s="8">
        <v>177.80500000000001</v>
      </c>
      <c r="E64" s="58">
        <v>77.757980000000003</v>
      </c>
      <c r="F64" s="58">
        <v>65.294207999999998</v>
      </c>
      <c r="G64" s="58">
        <v>71.517482999999999</v>
      </c>
      <c r="I64" s="13"/>
      <c r="J64" s="7"/>
      <c r="K64" s="16"/>
      <c r="L64" s="19"/>
    </row>
    <row r="65" spans="1:12" s="8" customFormat="1" ht="8.25" customHeight="1">
      <c r="A65" s="9" t="s">
        <v>63</v>
      </c>
      <c r="B65" s="8">
        <v>73.867000000000004</v>
      </c>
      <c r="C65" s="8">
        <v>56.698</v>
      </c>
      <c r="D65" s="8">
        <v>130.566</v>
      </c>
      <c r="E65" s="58">
        <v>78.467067999999998</v>
      </c>
      <c r="F65" s="58">
        <v>61.096935000000002</v>
      </c>
      <c r="G65" s="58">
        <v>69.755848</v>
      </c>
      <c r="I65" s="13"/>
      <c r="J65" s="7"/>
      <c r="K65" s="16"/>
      <c r="L65" s="19"/>
    </row>
    <row r="66" spans="1:12" s="8" customFormat="1" ht="8.25" customHeight="1">
      <c r="A66" s="9" t="s">
        <v>64</v>
      </c>
      <c r="B66" s="8">
        <v>258.24200000000002</v>
      </c>
      <c r="C66" s="8">
        <v>229.18</v>
      </c>
      <c r="D66" s="8">
        <v>487.42099999999999</v>
      </c>
      <c r="E66" s="58">
        <v>80.539145000000005</v>
      </c>
      <c r="F66" s="58">
        <v>71.958292</v>
      </c>
      <c r="G66" s="58">
        <v>76.218742000000006</v>
      </c>
      <c r="I66" s="13"/>
      <c r="J66" s="7"/>
      <c r="K66" s="16"/>
      <c r="L66" s="19"/>
    </row>
    <row r="67" spans="1:12" s="8" customFormat="1" ht="8.25" customHeight="1">
      <c r="A67" s="9" t="s">
        <v>65</v>
      </c>
      <c r="B67" s="8">
        <v>80.215000000000003</v>
      </c>
      <c r="C67" s="8">
        <v>68.052999999999997</v>
      </c>
      <c r="D67" s="8">
        <v>148.268</v>
      </c>
      <c r="E67" s="58">
        <v>78.219601999999995</v>
      </c>
      <c r="F67" s="58">
        <v>66.413836000000003</v>
      </c>
      <c r="G67" s="58">
        <v>72.308334000000002</v>
      </c>
      <c r="I67" s="13"/>
      <c r="J67" s="7"/>
      <c r="K67" s="16"/>
      <c r="L67" s="19"/>
    </row>
    <row r="68" spans="1:12" s="8" customFormat="1" ht="8.25" customHeight="1">
      <c r="A68" s="9" t="s">
        <v>66</v>
      </c>
      <c r="B68" s="8">
        <v>109.51</v>
      </c>
      <c r="C68" s="8">
        <v>89.754000000000005</v>
      </c>
      <c r="D68" s="8">
        <v>199.26400000000001</v>
      </c>
      <c r="E68" s="58">
        <v>80.181487000000004</v>
      </c>
      <c r="F68" s="58">
        <v>67.300593000000006</v>
      </c>
      <c r="G68" s="58">
        <v>73.789845</v>
      </c>
      <c r="I68" s="13"/>
      <c r="J68" s="7"/>
      <c r="K68" s="16"/>
      <c r="L68" s="19"/>
    </row>
    <row r="69" spans="1:12" s="8" customFormat="1" ht="8.25" customHeight="1">
      <c r="A69" s="9" t="s">
        <v>67</v>
      </c>
      <c r="B69" s="8">
        <v>85.847999999999999</v>
      </c>
      <c r="C69" s="8">
        <v>69.417000000000002</v>
      </c>
      <c r="D69" s="8">
        <v>155.26499999999999</v>
      </c>
      <c r="E69" s="58">
        <v>79.390129000000002</v>
      </c>
      <c r="F69" s="58">
        <v>66.142903000000004</v>
      </c>
      <c r="G69" s="58">
        <v>72.806732999999994</v>
      </c>
      <c r="I69" s="13"/>
      <c r="J69" s="7"/>
      <c r="K69" s="16"/>
      <c r="L69" s="19"/>
    </row>
    <row r="70" spans="1:12" s="8" customFormat="1" ht="8.25" customHeight="1">
      <c r="A70" s="9" t="s">
        <v>68</v>
      </c>
      <c r="B70" s="8">
        <v>67.457999999999998</v>
      </c>
      <c r="C70" s="8">
        <v>55.558999999999997</v>
      </c>
      <c r="D70" s="8">
        <v>123.017</v>
      </c>
      <c r="E70" s="58">
        <v>79.996564000000006</v>
      </c>
      <c r="F70" s="58">
        <v>67.734969000000007</v>
      </c>
      <c r="G70" s="58">
        <v>73.856059000000002</v>
      </c>
      <c r="I70" s="13"/>
      <c r="J70" s="7"/>
      <c r="K70" s="16"/>
      <c r="L70" s="19"/>
    </row>
    <row r="71" spans="1:12" s="8" customFormat="1" ht="8.25" customHeight="1">
      <c r="A71" s="9" t="s">
        <v>69</v>
      </c>
      <c r="B71" s="8">
        <v>57.408999999999999</v>
      </c>
      <c r="C71" s="8">
        <v>47.637</v>
      </c>
      <c r="D71" s="8">
        <v>105.04600000000001</v>
      </c>
      <c r="E71" s="58">
        <v>79.804720000000003</v>
      </c>
      <c r="F71" s="58">
        <v>68.726579999999998</v>
      </c>
      <c r="G71" s="58">
        <v>74.281957000000006</v>
      </c>
      <c r="I71" s="13"/>
      <c r="J71" s="7"/>
      <c r="K71" s="16"/>
      <c r="L71" s="19"/>
    </row>
    <row r="72" spans="1:12" s="8" customFormat="1">
      <c r="A72" s="8" t="s">
        <v>70</v>
      </c>
      <c r="B72" s="8">
        <v>71.995000000000005</v>
      </c>
      <c r="C72" s="8">
        <v>59.36</v>
      </c>
      <c r="D72" s="8">
        <v>131.35499999999999</v>
      </c>
      <c r="E72" s="58">
        <v>81.067384000000004</v>
      </c>
      <c r="F72" s="58">
        <v>69.523216000000005</v>
      </c>
      <c r="G72" s="58">
        <v>75.357135999999997</v>
      </c>
      <c r="I72" s="50"/>
      <c r="J72" s="7"/>
      <c r="K72" s="50"/>
      <c r="L72" s="19"/>
    </row>
    <row r="73" spans="1:12" s="8" customFormat="1">
      <c r="A73" s="47" t="s">
        <v>71</v>
      </c>
      <c r="B73" s="7">
        <v>213.12100000000001</v>
      </c>
      <c r="C73" s="7">
        <v>182.64099999999999</v>
      </c>
      <c r="D73" s="7">
        <v>395.762</v>
      </c>
      <c r="E73" s="49">
        <v>78.219015999999996</v>
      </c>
      <c r="F73" s="49">
        <v>66.809652</v>
      </c>
      <c r="G73" s="49">
        <v>72.485759999999999</v>
      </c>
      <c r="I73" s="13"/>
      <c r="J73" s="7"/>
      <c r="K73" s="13"/>
      <c r="L73" s="19"/>
    </row>
    <row r="74" spans="1:12" s="8" customFormat="1">
      <c r="A74" s="9" t="s">
        <v>72</v>
      </c>
      <c r="B74" s="8">
        <v>159.416</v>
      </c>
      <c r="C74" s="8">
        <v>139.73500000000001</v>
      </c>
      <c r="D74" s="8">
        <v>299.15199999999999</v>
      </c>
      <c r="E74" s="58">
        <v>77.860388999999998</v>
      </c>
      <c r="F74" s="58">
        <v>68.080586999999994</v>
      </c>
      <c r="G74" s="58">
        <v>72.948143999999999</v>
      </c>
      <c r="I74" s="13"/>
      <c r="J74" s="7"/>
      <c r="K74" s="13"/>
      <c r="L74" s="19"/>
    </row>
    <row r="75" spans="1:12" s="8" customFormat="1">
      <c r="A75" s="8" t="s">
        <v>73</v>
      </c>
      <c r="B75" s="8">
        <v>53.704999999999998</v>
      </c>
      <c r="C75" s="8">
        <v>42.905999999999999</v>
      </c>
      <c r="D75" s="8">
        <v>96.61</v>
      </c>
      <c r="E75" s="58">
        <v>79.300999000000004</v>
      </c>
      <c r="F75" s="58">
        <v>62.988720000000001</v>
      </c>
      <c r="G75" s="58">
        <v>71.093215000000001</v>
      </c>
      <c r="I75" s="50"/>
      <c r="J75" s="7"/>
      <c r="K75" s="50"/>
      <c r="L75" s="19"/>
    </row>
    <row r="76" spans="1:12" s="8" customFormat="1">
      <c r="A76" s="47" t="s">
        <v>74</v>
      </c>
      <c r="B76" s="7">
        <v>372.286</v>
      </c>
      <c r="C76" s="7">
        <v>313.56299999999999</v>
      </c>
      <c r="D76" s="7">
        <v>685.84900000000005</v>
      </c>
      <c r="E76" s="49">
        <v>75.962221</v>
      </c>
      <c r="F76" s="49">
        <v>66.470619999999997</v>
      </c>
      <c r="G76" s="49">
        <v>71.259007999999994</v>
      </c>
      <c r="I76" s="13"/>
      <c r="J76" s="7"/>
      <c r="K76" s="13"/>
      <c r="L76" s="19"/>
    </row>
    <row r="77" spans="1:12" s="8" customFormat="1">
      <c r="A77" s="9" t="s">
        <v>75</v>
      </c>
      <c r="B77" s="8">
        <v>86.86</v>
      </c>
      <c r="C77" s="8">
        <v>76.143000000000001</v>
      </c>
      <c r="D77" s="8">
        <v>163.00299999999999</v>
      </c>
      <c r="E77" s="58">
        <v>75.129755000000003</v>
      </c>
      <c r="F77" s="58">
        <v>68.244304999999997</v>
      </c>
      <c r="G77" s="58">
        <v>71.721348000000006</v>
      </c>
      <c r="I77" s="13"/>
      <c r="J77" s="7"/>
      <c r="K77" s="13"/>
      <c r="L77" s="19"/>
    </row>
    <row r="78" spans="1:12" s="8" customFormat="1">
      <c r="A78" s="9" t="s">
        <v>76</v>
      </c>
      <c r="B78" s="8">
        <v>114.58799999999999</v>
      </c>
      <c r="C78" s="8">
        <v>98.722999999999999</v>
      </c>
      <c r="D78" s="8">
        <v>213.31100000000001</v>
      </c>
      <c r="E78" s="58">
        <v>75.318414000000004</v>
      </c>
      <c r="F78" s="58">
        <v>67.867974000000004</v>
      </c>
      <c r="G78" s="58">
        <v>71.633260000000007</v>
      </c>
      <c r="I78" s="13"/>
      <c r="J78" s="7"/>
      <c r="K78" s="13"/>
      <c r="L78" s="19"/>
    </row>
    <row r="79" spans="1:12" s="8" customFormat="1">
      <c r="A79" s="9" t="s">
        <v>77</v>
      </c>
      <c r="B79" s="8">
        <v>76.632000000000005</v>
      </c>
      <c r="C79" s="8">
        <v>64.567999999999998</v>
      </c>
      <c r="D79" s="8">
        <v>141.19999999999999</v>
      </c>
      <c r="E79" s="58">
        <v>76.444708000000006</v>
      </c>
      <c r="F79" s="58">
        <v>67.030849000000003</v>
      </c>
      <c r="G79" s="58">
        <v>71.777377000000001</v>
      </c>
      <c r="I79" s="13"/>
      <c r="J79" s="7"/>
      <c r="K79" s="13"/>
      <c r="L79" s="19"/>
    </row>
    <row r="80" spans="1:12" s="8" customFormat="1">
      <c r="A80" s="8" t="s">
        <v>78</v>
      </c>
      <c r="B80" s="8">
        <v>52.89</v>
      </c>
      <c r="C80" s="8">
        <v>41.13</v>
      </c>
      <c r="D80" s="8">
        <v>94.019000000000005</v>
      </c>
      <c r="E80" s="58">
        <v>79.017173999999997</v>
      </c>
      <c r="F80" s="58">
        <v>61.856448999999998</v>
      </c>
      <c r="G80" s="58">
        <v>70.485697999999999</v>
      </c>
      <c r="I80" s="50"/>
      <c r="J80" s="7"/>
      <c r="K80" s="50"/>
      <c r="L80" s="19"/>
    </row>
    <row r="81" spans="1:12" s="8" customFormat="1">
      <c r="A81" s="9" t="s">
        <v>142</v>
      </c>
      <c r="B81" s="8">
        <v>41.317</v>
      </c>
      <c r="C81" s="8">
        <v>32.999000000000002</v>
      </c>
      <c r="D81" s="8">
        <v>74.316000000000003</v>
      </c>
      <c r="E81" s="58">
        <v>75.007012000000003</v>
      </c>
      <c r="F81" s="58">
        <v>63.371777999999999</v>
      </c>
      <c r="G81" s="58">
        <v>69.229225999999997</v>
      </c>
      <c r="I81" s="13"/>
      <c r="J81" s="7"/>
      <c r="K81" s="13"/>
      <c r="L81" s="19"/>
    </row>
    <row r="82" spans="1:12" s="8" customFormat="1">
      <c r="A82" s="47" t="s">
        <v>79</v>
      </c>
      <c r="B82" s="7">
        <v>1440.1859999999999</v>
      </c>
      <c r="C82" s="7">
        <v>1131.4880000000001</v>
      </c>
      <c r="D82" s="7">
        <v>2571.674</v>
      </c>
      <c r="E82" s="49">
        <v>76.367475999999996</v>
      </c>
      <c r="F82" s="49">
        <v>59.804152999999999</v>
      </c>
      <c r="G82" s="49">
        <v>68.031626000000003</v>
      </c>
      <c r="I82" s="13"/>
      <c r="J82" s="7"/>
      <c r="K82" s="13"/>
      <c r="L82" s="19"/>
    </row>
    <row r="83" spans="1:12" s="8" customFormat="1">
      <c r="A83" s="9" t="s">
        <v>80</v>
      </c>
      <c r="B83" s="8">
        <v>78.897999999999996</v>
      </c>
      <c r="C83" s="8">
        <v>56.67</v>
      </c>
      <c r="D83" s="8">
        <v>135.56800000000001</v>
      </c>
      <c r="E83" s="58">
        <v>76.896738999999997</v>
      </c>
      <c r="F83" s="58">
        <v>57.644447</v>
      </c>
      <c r="G83" s="58">
        <v>67.388414999999995</v>
      </c>
      <c r="I83" s="13"/>
      <c r="J83" s="7"/>
      <c r="K83" s="13"/>
      <c r="L83" s="19"/>
    </row>
    <row r="84" spans="1:12" s="8" customFormat="1">
      <c r="A84" s="9" t="s">
        <v>81</v>
      </c>
      <c r="B84" s="8">
        <v>36.667000000000002</v>
      </c>
      <c r="C84" s="8">
        <v>26.989000000000001</v>
      </c>
      <c r="D84" s="8">
        <v>63.655000000000001</v>
      </c>
      <c r="E84" s="58">
        <v>73.237392999999997</v>
      </c>
      <c r="F84" s="58">
        <v>57.797651999999999</v>
      </c>
      <c r="G84" s="58">
        <v>65.741326000000001</v>
      </c>
      <c r="I84" s="13"/>
      <c r="J84" s="7"/>
      <c r="K84" s="13"/>
      <c r="L84" s="19"/>
    </row>
    <row r="85" spans="1:12" s="8" customFormat="1">
      <c r="A85" s="9" t="s">
        <v>82</v>
      </c>
      <c r="B85" s="8">
        <v>1071.9159999999999</v>
      </c>
      <c r="C85" s="8">
        <v>884.21500000000003</v>
      </c>
      <c r="D85" s="8">
        <v>1956.1310000000001</v>
      </c>
      <c r="E85" s="58">
        <v>76.912873000000005</v>
      </c>
      <c r="F85" s="58">
        <v>62.284728999999999</v>
      </c>
      <c r="G85" s="58">
        <v>69.502500999999995</v>
      </c>
      <c r="I85" s="13"/>
      <c r="J85" s="7"/>
      <c r="K85" s="13"/>
      <c r="L85" s="19"/>
    </row>
    <row r="86" spans="1:12" s="8" customFormat="1">
      <c r="A86" s="8" t="s">
        <v>83</v>
      </c>
      <c r="B86" s="8">
        <v>141.02000000000001</v>
      </c>
      <c r="C86" s="8">
        <v>89.512</v>
      </c>
      <c r="D86" s="8">
        <v>230.53299999999999</v>
      </c>
      <c r="E86" s="58">
        <v>74.624296000000001</v>
      </c>
      <c r="F86" s="58">
        <v>49.268630000000002</v>
      </c>
      <c r="G86" s="58">
        <v>62.117628000000003</v>
      </c>
      <c r="I86" s="50"/>
      <c r="J86" s="7"/>
      <c r="K86" s="50"/>
      <c r="L86" s="19"/>
    </row>
    <row r="87" spans="1:12" s="8" customFormat="1">
      <c r="A87" s="9" t="s">
        <v>84</v>
      </c>
      <c r="B87" s="8">
        <v>111.685</v>
      </c>
      <c r="C87" s="8">
        <v>74.100999999999999</v>
      </c>
      <c r="D87" s="8">
        <v>185.786</v>
      </c>
      <c r="E87" s="58">
        <v>74.248834000000002</v>
      </c>
      <c r="F87" s="58">
        <v>51.351108000000004</v>
      </c>
      <c r="G87" s="58">
        <v>62.871799000000003</v>
      </c>
      <c r="I87" s="13"/>
      <c r="J87" s="7"/>
      <c r="K87" s="13"/>
      <c r="L87" s="19"/>
    </row>
    <row r="88" spans="1:12" s="8" customFormat="1">
      <c r="A88" s="47" t="s">
        <v>85</v>
      </c>
      <c r="B88" s="7">
        <v>318.43700000000001</v>
      </c>
      <c r="C88" s="7">
        <v>229.654</v>
      </c>
      <c r="D88" s="7">
        <v>548.09199999999998</v>
      </c>
      <c r="E88" s="49">
        <v>77.064064999999999</v>
      </c>
      <c r="F88" s="49">
        <v>56.744616999999998</v>
      </c>
      <c r="G88" s="49">
        <v>66.957856000000007</v>
      </c>
      <c r="I88" s="13"/>
      <c r="J88" s="7"/>
      <c r="K88" s="13"/>
      <c r="L88" s="19"/>
    </row>
    <row r="89" spans="1:12" s="8" customFormat="1">
      <c r="A89" s="9" t="s">
        <v>86</v>
      </c>
      <c r="B89" s="8">
        <v>74.941999999999993</v>
      </c>
      <c r="C89" s="8">
        <v>51.204000000000001</v>
      </c>
      <c r="D89" s="8">
        <v>126.145</v>
      </c>
      <c r="E89" s="58">
        <v>79.591391000000002</v>
      </c>
      <c r="F89" s="58">
        <v>56.966163999999999</v>
      </c>
      <c r="G89" s="58">
        <v>68.495018999999999</v>
      </c>
      <c r="I89" s="13"/>
      <c r="J89" s="7"/>
      <c r="K89" s="13"/>
      <c r="L89" s="19"/>
    </row>
    <row r="90" spans="1:12" s="8" customFormat="1">
      <c r="A90" s="9" t="s">
        <v>87</v>
      </c>
      <c r="B90" s="8">
        <v>75.423000000000002</v>
      </c>
      <c r="C90" s="8">
        <v>52.417999999999999</v>
      </c>
      <c r="D90" s="8">
        <v>127.84099999999999</v>
      </c>
      <c r="E90" s="58">
        <v>76.141555999999994</v>
      </c>
      <c r="F90" s="58">
        <v>54.698833999999998</v>
      </c>
      <c r="G90" s="58">
        <v>65.484407000000004</v>
      </c>
      <c r="I90" s="13"/>
      <c r="J90" s="7"/>
      <c r="K90" s="13"/>
      <c r="L90" s="19"/>
    </row>
    <row r="91" spans="1:12" s="8" customFormat="1">
      <c r="A91" s="8" t="s">
        <v>88</v>
      </c>
      <c r="B91" s="8">
        <v>76.061999999999998</v>
      </c>
      <c r="C91" s="8">
        <v>60.851999999999997</v>
      </c>
      <c r="D91" s="8">
        <v>136.91399999999999</v>
      </c>
      <c r="E91" s="58">
        <v>76.513993999999997</v>
      </c>
      <c r="F91" s="58">
        <v>60.172381999999999</v>
      </c>
      <c r="G91" s="58">
        <v>68.295552999999998</v>
      </c>
      <c r="I91" s="50"/>
      <c r="J91" s="7"/>
      <c r="K91" s="50"/>
      <c r="L91" s="19"/>
    </row>
    <row r="92" spans="1:12" s="8" customFormat="1">
      <c r="A92" s="9" t="s">
        <v>89</v>
      </c>
      <c r="B92" s="8">
        <v>92.010999999999996</v>
      </c>
      <c r="C92" s="8">
        <v>65.180999999999997</v>
      </c>
      <c r="D92" s="8">
        <v>157.19200000000001</v>
      </c>
      <c r="E92" s="58">
        <v>76.316661999999994</v>
      </c>
      <c r="F92" s="58">
        <v>55.303415000000001</v>
      </c>
      <c r="G92" s="58">
        <v>65.846746999999993</v>
      </c>
      <c r="I92" s="13"/>
      <c r="J92" s="7"/>
      <c r="K92" s="13"/>
      <c r="L92" s="19"/>
    </row>
    <row r="93" spans="1:12" s="8" customFormat="1">
      <c r="A93" s="47" t="s">
        <v>90</v>
      </c>
      <c r="B93" s="7">
        <v>68.218000000000004</v>
      </c>
      <c r="C93" s="7">
        <v>46.258000000000003</v>
      </c>
      <c r="D93" s="7">
        <v>114.476</v>
      </c>
      <c r="E93" s="49">
        <v>72.385564000000002</v>
      </c>
      <c r="F93" s="49">
        <v>50.854531000000001</v>
      </c>
      <c r="G93" s="49">
        <v>61.840671999999998</v>
      </c>
      <c r="I93" s="13"/>
      <c r="J93" s="7"/>
      <c r="K93" s="13"/>
      <c r="L93" s="19"/>
    </row>
    <row r="94" spans="1:12" s="8" customFormat="1">
      <c r="A94" s="8" t="s">
        <v>91</v>
      </c>
      <c r="B94" s="8">
        <v>49.784999999999997</v>
      </c>
      <c r="C94" s="8">
        <v>33.78</v>
      </c>
      <c r="D94" s="8">
        <v>83.564999999999998</v>
      </c>
      <c r="E94" s="58">
        <v>72.525301999999996</v>
      </c>
      <c r="F94" s="58">
        <v>50.834530000000001</v>
      </c>
      <c r="G94" s="58">
        <v>61.894497999999999</v>
      </c>
      <c r="I94" s="50"/>
      <c r="J94" s="7"/>
      <c r="K94" s="50"/>
      <c r="L94" s="19"/>
    </row>
    <row r="95" spans="1:12" s="8" customFormat="1">
      <c r="A95" s="9" t="s">
        <v>92</v>
      </c>
      <c r="B95" s="8">
        <v>18.433</v>
      </c>
      <c r="C95" s="8">
        <v>12.478</v>
      </c>
      <c r="D95" s="8">
        <v>30.911000000000001</v>
      </c>
      <c r="E95" s="58">
        <v>72.007518000000005</v>
      </c>
      <c r="F95" s="58">
        <v>50.908925000000004</v>
      </c>
      <c r="G95" s="58">
        <v>61.694676999999999</v>
      </c>
      <c r="I95" s="13"/>
      <c r="J95" s="7"/>
      <c r="K95" s="13"/>
      <c r="L95" s="19"/>
    </row>
    <row r="96" spans="1:12" s="8" customFormat="1">
      <c r="A96" s="47" t="s">
        <v>93</v>
      </c>
      <c r="B96" s="7">
        <v>1292.903</v>
      </c>
      <c r="C96" s="7">
        <v>759.78</v>
      </c>
      <c r="D96" s="7">
        <v>2052.683</v>
      </c>
      <c r="E96" s="49">
        <v>68.582856000000007</v>
      </c>
      <c r="F96" s="49">
        <v>40.435557000000003</v>
      </c>
      <c r="G96" s="49">
        <v>54.425198000000002</v>
      </c>
      <c r="I96" s="13"/>
      <c r="J96" s="7"/>
      <c r="K96" s="13"/>
      <c r="L96" s="19"/>
    </row>
    <row r="97" spans="1:12" s="8" customFormat="1">
      <c r="A97" s="9" t="s">
        <v>94</v>
      </c>
      <c r="B97" s="8">
        <v>202.84700000000001</v>
      </c>
      <c r="C97" s="8">
        <v>111.776</v>
      </c>
      <c r="D97" s="8">
        <v>314.62299999999999</v>
      </c>
      <c r="E97" s="58">
        <v>64.754110999999995</v>
      </c>
      <c r="F97" s="58">
        <v>36.243417999999998</v>
      </c>
      <c r="G97" s="58">
        <v>50.465085999999999</v>
      </c>
      <c r="I97" s="13"/>
      <c r="J97" s="7"/>
      <c r="K97" s="13"/>
      <c r="L97" s="19"/>
    </row>
    <row r="98" spans="1:12" s="8" customFormat="1">
      <c r="A98" s="9" t="s">
        <v>95</v>
      </c>
      <c r="B98" s="8">
        <v>54.008000000000003</v>
      </c>
      <c r="C98" s="8">
        <v>40.152999999999999</v>
      </c>
      <c r="D98" s="8">
        <v>94.161000000000001</v>
      </c>
      <c r="E98" s="58">
        <v>63.168396000000001</v>
      </c>
      <c r="F98" s="58">
        <v>47.710475000000002</v>
      </c>
      <c r="G98" s="58">
        <v>55.471170000000001</v>
      </c>
      <c r="I98" s="13"/>
      <c r="J98" s="7"/>
      <c r="K98" s="13"/>
      <c r="L98" s="19"/>
    </row>
    <row r="99" spans="1:12" s="8" customFormat="1">
      <c r="A99" s="9" t="s">
        <v>96</v>
      </c>
      <c r="B99" s="8">
        <v>684.44</v>
      </c>
      <c r="C99" s="8">
        <v>388.72199999999998</v>
      </c>
      <c r="D99" s="8">
        <v>1073.162</v>
      </c>
      <c r="E99" s="58">
        <v>68.563120999999995</v>
      </c>
      <c r="F99" s="58">
        <v>38.572406999999998</v>
      </c>
      <c r="G99" s="58">
        <v>53.388585999999997</v>
      </c>
      <c r="I99" s="13"/>
      <c r="J99" s="7"/>
      <c r="K99" s="13"/>
      <c r="L99" s="19"/>
    </row>
    <row r="100" spans="1:12" s="8" customFormat="1">
      <c r="A100" s="8" t="s">
        <v>97</v>
      </c>
      <c r="B100" s="8">
        <v>94.759</v>
      </c>
      <c r="C100" s="8">
        <v>66.337000000000003</v>
      </c>
      <c r="D100" s="8">
        <v>161.09700000000001</v>
      </c>
      <c r="E100" s="58">
        <v>71.089273000000006</v>
      </c>
      <c r="F100" s="58">
        <v>50.976005000000001</v>
      </c>
      <c r="G100" s="58">
        <v>61.084808000000002</v>
      </c>
      <c r="I100" s="50"/>
      <c r="J100" s="7"/>
      <c r="K100" s="50"/>
      <c r="L100" s="19"/>
    </row>
    <row r="101" spans="1:12" s="8" customFormat="1">
      <c r="A101" s="9" t="s">
        <v>98</v>
      </c>
      <c r="B101" s="8">
        <v>256.84800000000001</v>
      </c>
      <c r="C101" s="8">
        <v>152.792</v>
      </c>
      <c r="D101" s="8">
        <v>409.64</v>
      </c>
      <c r="E101" s="58">
        <v>72.394363999999996</v>
      </c>
      <c r="F101" s="58">
        <v>43.874729000000002</v>
      </c>
      <c r="G101" s="58">
        <v>58.153511999999999</v>
      </c>
      <c r="I101" s="13"/>
      <c r="J101" s="7"/>
      <c r="K101" s="13"/>
      <c r="L101" s="19"/>
    </row>
    <row r="102" spans="1:12" s="8" customFormat="1">
      <c r="A102" s="47" t="s">
        <v>99</v>
      </c>
      <c r="B102" s="7">
        <v>899.97699999999998</v>
      </c>
      <c r="C102" s="7">
        <v>544.87800000000004</v>
      </c>
      <c r="D102" s="7">
        <v>1444.854</v>
      </c>
      <c r="E102" s="49">
        <v>70.817293000000006</v>
      </c>
      <c r="F102" s="49">
        <v>42.952651000000003</v>
      </c>
      <c r="G102" s="49">
        <v>56.848047000000001</v>
      </c>
      <c r="I102" s="13"/>
      <c r="J102" s="7"/>
      <c r="K102" s="13"/>
      <c r="L102" s="19"/>
    </row>
    <row r="103" spans="1:12" s="8" customFormat="1">
      <c r="A103" s="9" t="s">
        <v>100</v>
      </c>
      <c r="B103" s="8">
        <v>141.59899999999999</v>
      </c>
      <c r="C103" s="8">
        <v>84.188000000000002</v>
      </c>
      <c r="D103" s="8">
        <v>225.78700000000001</v>
      </c>
      <c r="E103" s="58">
        <v>71.127604000000005</v>
      </c>
      <c r="F103" s="58">
        <v>44.067869999999999</v>
      </c>
      <c r="G103" s="58">
        <v>57.795645999999998</v>
      </c>
      <c r="I103" s="13"/>
      <c r="J103" s="7"/>
      <c r="K103" s="13"/>
      <c r="L103" s="19"/>
    </row>
    <row r="104" spans="1:12" s="8" customFormat="1">
      <c r="A104" s="9" t="s">
        <v>101</v>
      </c>
      <c r="B104" s="8">
        <v>295.85000000000002</v>
      </c>
      <c r="C104" s="8">
        <v>192.28</v>
      </c>
      <c r="D104" s="8">
        <v>488.13</v>
      </c>
      <c r="E104" s="58">
        <v>73.524180999999999</v>
      </c>
      <c r="F104" s="58">
        <v>48.072132000000003</v>
      </c>
      <c r="G104" s="58">
        <v>60.718428000000003</v>
      </c>
      <c r="I104" s="13"/>
      <c r="J104" s="7"/>
      <c r="K104" s="13"/>
      <c r="L104" s="19"/>
    </row>
    <row r="105" spans="1:12" s="8" customFormat="1">
      <c r="A105" s="9" t="s">
        <v>102</v>
      </c>
      <c r="B105" s="8">
        <v>117.514</v>
      </c>
      <c r="C105" s="8">
        <v>53.204999999999998</v>
      </c>
      <c r="D105" s="8">
        <v>170.71899999999999</v>
      </c>
      <c r="E105" s="58">
        <v>67.015157000000002</v>
      </c>
      <c r="F105" s="58">
        <v>29.422982000000001</v>
      </c>
      <c r="G105" s="58">
        <v>48.113836999999997</v>
      </c>
      <c r="I105" s="13"/>
      <c r="J105" s="7"/>
      <c r="K105" s="13"/>
      <c r="L105" s="19"/>
    </row>
    <row r="106" spans="1:12" s="8" customFormat="1">
      <c r="A106" s="8" t="s">
        <v>103</v>
      </c>
      <c r="B106" s="8">
        <v>85.376999999999995</v>
      </c>
      <c r="C106" s="8">
        <v>52.484000000000002</v>
      </c>
      <c r="D106" s="8">
        <v>137.86099999999999</v>
      </c>
      <c r="E106" s="58">
        <v>69.735009000000005</v>
      </c>
      <c r="F106" s="58">
        <v>42.972593000000003</v>
      </c>
      <c r="G106" s="58">
        <v>56.290078999999999</v>
      </c>
      <c r="I106" s="50"/>
      <c r="J106" s="7"/>
      <c r="K106" s="50"/>
      <c r="L106" s="19"/>
    </row>
    <row r="107" spans="1:12" s="8" customFormat="1">
      <c r="A107" s="9" t="s">
        <v>104</v>
      </c>
      <c r="B107" s="8">
        <v>173.21600000000001</v>
      </c>
      <c r="C107" s="8">
        <v>122.25</v>
      </c>
      <c r="D107" s="8">
        <v>295.46600000000001</v>
      </c>
      <c r="E107" s="58">
        <v>71.320525000000004</v>
      </c>
      <c r="F107" s="58">
        <v>49.273893000000001</v>
      </c>
      <c r="G107" s="58">
        <v>60.184905999999998</v>
      </c>
      <c r="I107" s="13"/>
      <c r="J107" s="7"/>
      <c r="K107" s="13"/>
      <c r="L107" s="19"/>
    </row>
    <row r="108" spans="1:12" s="8" customFormat="1">
      <c r="A108" s="9" t="s">
        <v>143</v>
      </c>
      <c r="B108" s="8">
        <v>86.42</v>
      </c>
      <c r="C108" s="8">
        <v>40.470999999999997</v>
      </c>
      <c r="D108" s="8">
        <v>126.89100000000001</v>
      </c>
      <c r="E108" s="58">
        <v>67.235838000000001</v>
      </c>
      <c r="F108" s="58">
        <v>31.697987000000001</v>
      </c>
      <c r="G108" s="58">
        <v>49.521082999999997</v>
      </c>
      <c r="I108" s="13"/>
      <c r="J108" s="7"/>
      <c r="K108" s="13"/>
      <c r="L108" s="19"/>
    </row>
    <row r="109" spans="1:12" s="8" customFormat="1">
      <c r="A109" s="7" t="s">
        <v>105</v>
      </c>
      <c r="B109" s="7">
        <v>128.42099999999999</v>
      </c>
      <c r="C109" s="7">
        <v>82.631</v>
      </c>
      <c r="D109" s="7">
        <v>211.05199999999999</v>
      </c>
      <c r="E109" s="49">
        <v>72.740279999999998</v>
      </c>
      <c r="F109" s="49">
        <v>48.401533999999998</v>
      </c>
      <c r="G109" s="49">
        <v>60.740400999999999</v>
      </c>
      <c r="I109" s="50"/>
      <c r="J109" s="7"/>
      <c r="K109" s="50"/>
      <c r="L109" s="19"/>
    </row>
    <row r="110" spans="1:12" s="8" customFormat="1">
      <c r="A110" s="9" t="s">
        <v>106</v>
      </c>
      <c r="B110" s="8">
        <v>81.960999999999999</v>
      </c>
      <c r="C110" s="8">
        <v>53.597000000000001</v>
      </c>
      <c r="D110" s="8">
        <v>135.559</v>
      </c>
      <c r="E110" s="58">
        <v>72.196370000000002</v>
      </c>
      <c r="F110" s="58">
        <v>48.539968999999999</v>
      </c>
      <c r="G110" s="58">
        <v>60.518923999999998</v>
      </c>
      <c r="I110" s="13"/>
      <c r="J110" s="7"/>
      <c r="K110" s="13"/>
      <c r="L110" s="19"/>
    </row>
    <row r="111" spans="1:12" s="8" customFormat="1">
      <c r="A111" s="9" t="s">
        <v>107</v>
      </c>
      <c r="B111" s="8">
        <v>46.46</v>
      </c>
      <c r="C111" s="8">
        <v>29.033999999999999</v>
      </c>
      <c r="D111" s="8">
        <v>75.494</v>
      </c>
      <c r="E111" s="58">
        <v>73.718092999999996</v>
      </c>
      <c r="F111" s="58">
        <v>48.151007</v>
      </c>
      <c r="G111" s="58">
        <v>61.139865999999998</v>
      </c>
      <c r="I111" s="13"/>
      <c r="J111" s="7"/>
      <c r="K111" s="13"/>
      <c r="L111" s="19"/>
    </row>
    <row r="112" spans="1:12" s="8" customFormat="1">
      <c r="A112" s="47" t="s">
        <v>108</v>
      </c>
      <c r="B112" s="7">
        <v>387.63499999999999</v>
      </c>
      <c r="C112" s="7">
        <v>235.21100000000001</v>
      </c>
      <c r="D112" s="7">
        <v>622.846</v>
      </c>
      <c r="E112" s="49">
        <v>64.290025</v>
      </c>
      <c r="F112" s="49">
        <v>39.193168999999997</v>
      </c>
      <c r="G112" s="49">
        <v>51.692349999999998</v>
      </c>
      <c r="I112" s="13"/>
      <c r="J112" s="7"/>
      <c r="K112" s="13"/>
      <c r="L112" s="19"/>
    </row>
    <row r="113" spans="1:12" s="8" customFormat="1">
      <c r="A113" s="9" t="s">
        <v>109</v>
      </c>
      <c r="B113" s="8">
        <v>147.97800000000001</v>
      </c>
      <c r="C113" s="8">
        <v>86.492000000000004</v>
      </c>
      <c r="D113" s="8">
        <v>234.47</v>
      </c>
      <c r="E113" s="58">
        <v>65.738422999999997</v>
      </c>
      <c r="F113" s="58">
        <v>39.414188000000003</v>
      </c>
      <c r="G113" s="58">
        <v>52.590806999999998</v>
      </c>
      <c r="I113" s="13"/>
      <c r="J113" s="7"/>
      <c r="K113" s="13"/>
      <c r="L113" s="19"/>
    </row>
    <row r="114" spans="1:12" s="8" customFormat="1">
      <c r="A114" s="9" t="s">
        <v>110</v>
      </c>
      <c r="B114" s="8">
        <v>75.076999999999998</v>
      </c>
      <c r="C114" s="8">
        <v>49.633000000000003</v>
      </c>
      <c r="D114" s="8">
        <v>124.71</v>
      </c>
      <c r="E114" s="58">
        <v>68.66413</v>
      </c>
      <c r="F114" s="58">
        <v>44.449145000000001</v>
      </c>
      <c r="G114" s="58">
        <v>56.481701999999999</v>
      </c>
      <c r="I114" s="13"/>
      <c r="J114" s="7"/>
      <c r="K114" s="13"/>
      <c r="L114" s="19"/>
    </row>
    <row r="115" spans="1:12" s="8" customFormat="1">
      <c r="A115" s="8" t="s">
        <v>111</v>
      </c>
      <c r="B115" s="8">
        <v>96.325999999999993</v>
      </c>
      <c r="C115" s="8">
        <v>58.593000000000004</v>
      </c>
      <c r="D115" s="8">
        <v>154.91900000000001</v>
      </c>
      <c r="E115" s="58">
        <v>57.568452000000001</v>
      </c>
      <c r="F115" s="58">
        <v>34.959412999999998</v>
      </c>
      <c r="G115" s="58">
        <v>46.132109999999997</v>
      </c>
      <c r="I115" s="50"/>
      <c r="J115" s="7"/>
      <c r="K115" s="50"/>
      <c r="L115" s="19"/>
    </row>
    <row r="116" spans="1:12" s="8" customFormat="1">
      <c r="A116" s="9" t="s">
        <v>112</v>
      </c>
      <c r="B116" s="8">
        <v>36.073999999999998</v>
      </c>
      <c r="C116" s="8">
        <v>17.946999999999999</v>
      </c>
      <c r="D116" s="8">
        <v>54.021999999999998</v>
      </c>
      <c r="E116" s="58">
        <v>68.585566999999998</v>
      </c>
      <c r="F116" s="58">
        <v>34.307192000000001</v>
      </c>
      <c r="G116" s="58">
        <v>51.436957</v>
      </c>
      <c r="I116" s="13"/>
      <c r="J116" s="7"/>
      <c r="K116" s="13"/>
      <c r="L116" s="19"/>
    </row>
    <row r="117" spans="1:12" s="8" customFormat="1">
      <c r="A117" s="9" t="s">
        <v>113</v>
      </c>
      <c r="B117" s="8">
        <v>32.18</v>
      </c>
      <c r="C117" s="8">
        <v>22.545000000000002</v>
      </c>
      <c r="D117" s="8">
        <v>54.725000000000001</v>
      </c>
      <c r="E117" s="58">
        <v>66.092063999999993</v>
      </c>
      <c r="F117" s="58">
        <v>46.164788000000001</v>
      </c>
      <c r="G117" s="58">
        <v>56.143028000000001</v>
      </c>
      <c r="I117" s="13"/>
      <c r="J117" s="7"/>
      <c r="K117" s="13"/>
      <c r="L117" s="19"/>
    </row>
    <row r="118" spans="1:12" s="8" customFormat="1">
      <c r="A118" s="47" t="s">
        <v>114</v>
      </c>
      <c r="B118" s="7">
        <v>1058.596</v>
      </c>
      <c r="C118" s="7">
        <v>636.95799999999997</v>
      </c>
      <c r="D118" s="7">
        <v>1695.5540000000001</v>
      </c>
      <c r="E118" s="49">
        <v>67.707420999999997</v>
      </c>
      <c r="F118" s="49">
        <v>40.580919000000002</v>
      </c>
      <c r="G118" s="49">
        <v>54.079619999999998</v>
      </c>
      <c r="I118" s="13"/>
      <c r="J118" s="7"/>
      <c r="K118" s="13"/>
      <c r="L118" s="19"/>
    </row>
    <row r="119" spans="1:12" s="8" customFormat="1">
      <c r="A119" s="9" t="s">
        <v>115</v>
      </c>
      <c r="B119" s="8">
        <v>92.406999999999996</v>
      </c>
      <c r="C119" s="8">
        <v>49.295999999999999</v>
      </c>
      <c r="D119" s="8">
        <v>141.703</v>
      </c>
      <c r="E119" s="58">
        <v>69.277163999999999</v>
      </c>
      <c r="F119" s="58">
        <v>37.714385</v>
      </c>
      <c r="G119" s="58">
        <v>53.614049999999999</v>
      </c>
      <c r="I119" s="13"/>
      <c r="J119" s="7"/>
      <c r="K119" s="13"/>
      <c r="L119" s="19"/>
    </row>
    <row r="120" spans="1:12" s="8" customFormat="1">
      <c r="A120" s="9" t="s">
        <v>116</v>
      </c>
      <c r="B120" s="8">
        <v>242.702</v>
      </c>
      <c r="C120" s="8">
        <v>150.62</v>
      </c>
      <c r="D120" s="8">
        <v>393.322</v>
      </c>
      <c r="E120" s="58">
        <v>62.862540000000003</v>
      </c>
      <c r="F120" s="58">
        <v>38.099356</v>
      </c>
      <c r="G120" s="58">
        <v>50.304775999999997</v>
      </c>
      <c r="I120" s="13"/>
      <c r="J120" s="7"/>
      <c r="K120" s="13"/>
      <c r="L120" s="19"/>
    </row>
    <row r="121" spans="1:12" s="8" customFormat="1">
      <c r="A121" s="9" t="s">
        <v>117</v>
      </c>
      <c r="B121" s="8">
        <v>127.036</v>
      </c>
      <c r="C121" s="8">
        <v>84.311999999999998</v>
      </c>
      <c r="D121" s="8">
        <v>211.34800000000001</v>
      </c>
      <c r="E121" s="58">
        <v>66.165284</v>
      </c>
      <c r="F121" s="58">
        <v>42.602671000000001</v>
      </c>
      <c r="G121" s="58">
        <v>54.289076000000001</v>
      </c>
      <c r="I121" s="13"/>
      <c r="J121" s="7"/>
      <c r="K121" s="13"/>
      <c r="L121" s="19"/>
    </row>
    <row r="122" spans="1:12" s="8" customFormat="1">
      <c r="A122" s="9" t="s">
        <v>118</v>
      </c>
      <c r="B122" s="8">
        <v>95.97</v>
      </c>
      <c r="C122" s="8">
        <v>58.643000000000001</v>
      </c>
      <c r="D122" s="8">
        <v>154.613</v>
      </c>
      <c r="E122" s="58">
        <v>70.476240000000004</v>
      </c>
      <c r="F122" s="58">
        <v>43.581716</v>
      </c>
      <c r="G122" s="58">
        <v>56.939166</v>
      </c>
      <c r="I122" s="13"/>
      <c r="J122" s="7"/>
      <c r="K122" s="13"/>
      <c r="L122" s="19"/>
    </row>
    <row r="123" spans="1:12" s="8" customFormat="1">
      <c r="A123" s="9" t="s">
        <v>119</v>
      </c>
      <c r="B123" s="8">
        <v>53.533000000000001</v>
      </c>
      <c r="C123" s="8">
        <v>28.111999999999998</v>
      </c>
      <c r="D123" s="8">
        <v>81.644999999999996</v>
      </c>
      <c r="E123" s="58">
        <v>65.955036000000007</v>
      </c>
      <c r="F123" s="58">
        <v>34.613159000000003</v>
      </c>
      <c r="G123" s="58">
        <v>50.140298999999999</v>
      </c>
      <c r="I123" s="13"/>
      <c r="J123" s="7"/>
      <c r="K123" s="13"/>
      <c r="L123" s="19"/>
    </row>
    <row r="124" spans="1:12" s="8" customFormat="1">
      <c r="A124" s="9" t="s">
        <v>120</v>
      </c>
      <c r="B124" s="8">
        <v>33.686999999999998</v>
      </c>
      <c r="C124" s="8">
        <v>20.251000000000001</v>
      </c>
      <c r="D124" s="8">
        <v>53.936999999999998</v>
      </c>
      <c r="E124" s="58">
        <v>67.822423999999998</v>
      </c>
      <c r="F124" s="58">
        <v>40.243518999999999</v>
      </c>
      <c r="G124" s="58">
        <v>53.957442</v>
      </c>
      <c r="I124" s="13"/>
      <c r="J124" s="7"/>
      <c r="K124" s="13"/>
      <c r="L124" s="19"/>
    </row>
    <row r="125" spans="1:12" s="8" customFormat="1">
      <c r="A125" s="8" t="s">
        <v>121</v>
      </c>
      <c r="B125" s="8">
        <v>239.709</v>
      </c>
      <c r="C125" s="8">
        <v>148.863</v>
      </c>
      <c r="D125" s="8">
        <v>388.57299999999998</v>
      </c>
      <c r="E125" s="58">
        <v>68.355343000000005</v>
      </c>
      <c r="F125" s="58">
        <v>42.161245000000001</v>
      </c>
      <c r="G125" s="58">
        <v>55.139828999999999</v>
      </c>
      <c r="I125" s="50"/>
      <c r="J125" s="7"/>
      <c r="K125" s="50"/>
      <c r="L125" s="19"/>
    </row>
    <row r="126" spans="1:12" s="8" customFormat="1">
      <c r="A126" s="9" t="s">
        <v>122</v>
      </c>
      <c r="B126" s="8">
        <v>82.9</v>
      </c>
      <c r="C126" s="8">
        <v>47.204000000000001</v>
      </c>
      <c r="D126" s="8">
        <v>130.10400000000001</v>
      </c>
      <c r="E126" s="58">
        <v>76.924606999999995</v>
      </c>
      <c r="F126" s="58">
        <v>45.992682000000002</v>
      </c>
      <c r="G126" s="58">
        <v>61.864212000000002</v>
      </c>
      <c r="I126" s="13"/>
      <c r="J126" s="7"/>
      <c r="K126" s="13"/>
      <c r="L126" s="19"/>
    </row>
    <row r="127" spans="1:12" s="8" customFormat="1">
      <c r="A127" s="9" t="s">
        <v>123</v>
      </c>
      <c r="B127" s="8">
        <v>90.650999999999996</v>
      </c>
      <c r="C127" s="8">
        <v>49.656999999999996</v>
      </c>
      <c r="D127" s="8">
        <v>140.30799999999999</v>
      </c>
      <c r="E127" s="58">
        <v>71.557582999999994</v>
      </c>
      <c r="F127" s="58">
        <v>40.153922999999999</v>
      </c>
      <c r="G127" s="58">
        <v>55.978430000000003</v>
      </c>
      <c r="I127" s="13"/>
      <c r="J127" s="7"/>
      <c r="K127" s="13"/>
      <c r="L127" s="19"/>
    </row>
    <row r="128" spans="1:12" s="8" customFormat="1">
      <c r="A128" s="47" t="s">
        <v>124</v>
      </c>
      <c r="B128" s="7">
        <v>374.77300000000002</v>
      </c>
      <c r="C128" s="7">
        <v>283.65600000000001</v>
      </c>
      <c r="D128" s="7">
        <v>658.428</v>
      </c>
      <c r="E128" s="49">
        <v>72.284645999999995</v>
      </c>
      <c r="F128" s="49">
        <v>56.301425000000002</v>
      </c>
      <c r="G128" s="49">
        <v>64.378623000000005</v>
      </c>
      <c r="I128" s="13"/>
      <c r="J128" s="7"/>
      <c r="K128" s="13"/>
      <c r="L128" s="19"/>
    </row>
    <row r="129" spans="1:12" s="8" customFormat="1">
      <c r="A129" s="9" t="s">
        <v>125</v>
      </c>
      <c r="B129" s="8">
        <v>115.78400000000001</v>
      </c>
      <c r="C129" s="8">
        <v>80.616</v>
      </c>
      <c r="D129" s="8">
        <v>196.4</v>
      </c>
      <c r="E129" s="58">
        <v>73.752302999999998</v>
      </c>
      <c r="F129" s="58">
        <v>53.084915000000002</v>
      </c>
      <c r="G129" s="58">
        <v>63.513142000000002</v>
      </c>
      <c r="I129" s="13"/>
      <c r="J129" s="7"/>
      <c r="K129" s="13"/>
      <c r="L129" s="19"/>
    </row>
    <row r="130" spans="1:12" s="8" customFormat="1">
      <c r="A130" s="9" t="s">
        <v>126</v>
      </c>
      <c r="B130" s="8">
        <v>45.509</v>
      </c>
      <c r="C130" s="8">
        <v>35.761000000000003</v>
      </c>
      <c r="D130" s="8">
        <v>81.27</v>
      </c>
      <c r="E130" s="58">
        <v>70.181621000000007</v>
      </c>
      <c r="F130" s="58">
        <v>58.170020999999998</v>
      </c>
      <c r="G130" s="58">
        <v>64.319507000000002</v>
      </c>
      <c r="I130" s="13"/>
      <c r="J130" s="7"/>
      <c r="K130" s="13"/>
      <c r="L130" s="19"/>
    </row>
    <row r="131" spans="1:12" s="8" customFormat="1">
      <c r="A131" s="9" t="s">
        <v>127</v>
      </c>
      <c r="B131" s="8">
        <v>106.25700000000001</v>
      </c>
      <c r="C131" s="8">
        <v>87.468000000000004</v>
      </c>
      <c r="D131" s="8">
        <v>193.72399999999999</v>
      </c>
      <c r="E131" s="58">
        <v>75.385210999999998</v>
      </c>
      <c r="F131" s="58">
        <v>61.851613</v>
      </c>
      <c r="G131" s="58">
        <v>68.583841000000007</v>
      </c>
      <c r="I131" s="13"/>
      <c r="J131" s="7"/>
      <c r="K131" s="13"/>
      <c r="L131" s="19"/>
    </row>
    <row r="132" spans="1:12" s="8" customFormat="1">
      <c r="A132" s="9" t="s">
        <v>128</v>
      </c>
      <c r="B132" s="8">
        <v>32.774999999999999</v>
      </c>
      <c r="C132" s="8">
        <v>26.292000000000002</v>
      </c>
      <c r="D132" s="8">
        <v>59.067</v>
      </c>
      <c r="E132" s="58">
        <v>68.437832999999998</v>
      </c>
      <c r="F132" s="58">
        <v>56.335358999999997</v>
      </c>
      <c r="G132" s="58">
        <v>62.50018</v>
      </c>
      <c r="I132" s="13"/>
      <c r="J132" s="7"/>
      <c r="K132" s="13"/>
      <c r="L132" s="19"/>
    </row>
    <row r="133" spans="1:12" s="8" customFormat="1">
      <c r="A133" s="9" t="s">
        <v>175</v>
      </c>
      <c r="B133" s="8">
        <v>74.447999999999993</v>
      </c>
      <c r="C133" s="8">
        <v>53.518999999999998</v>
      </c>
      <c r="D133" s="8">
        <v>127.967</v>
      </c>
      <c r="E133" s="58">
        <v>69.098956999999999</v>
      </c>
      <c r="F133" s="58">
        <v>52.445635000000003</v>
      </c>
      <c r="G133" s="58">
        <v>60.959868</v>
      </c>
      <c r="I133" s="13"/>
      <c r="J133" s="7"/>
      <c r="K133" s="13"/>
      <c r="L133" s="19"/>
    </row>
    <row r="134" spans="1:12" s="8" customFormat="1">
      <c r="A134" s="7" t="s">
        <v>129</v>
      </c>
      <c r="B134" s="7">
        <v>14681.710999999999</v>
      </c>
      <c r="C134" s="7">
        <v>11011.141</v>
      </c>
      <c r="D134" s="7">
        <v>25692.852999999999</v>
      </c>
      <c r="E134" s="49">
        <v>75.620534000000006</v>
      </c>
      <c r="F134" s="49">
        <v>57.756351000000002</v>
      </c>
      <c r="G134" s="49">
        <v>66.722937999999999</v>
      </c>
      <c r="I134" s="52"/>
      <c r="J134" s="7"/>
      <c r="K134" s="52"/>
      <c r="L134" s="19"/>
    </row>
    <row r="135" spans="1:12" ht="4.5" customHeight="1">
      <c r="A135" s="22"/>
      <c r="B135" s="22"/>
      <c r="C135" s="22"/>
      <c r="D135" s="22"/>
      <c r="E135" s="22"/>
      <c r="F135" s="22"/>
      <c r="G135" s="22"/>
    </row>
    <row r="136" spans="1:12">
      <c r="B136" s="8"/>
      <c r="C136" s="8"/>
      <c r="D136" s="8"/>
    </row>
  </sheetData>
  <mergeCells count="3">
    <mergeCell ref="A4:A5"/>
    <mergeCell ref="B4:D4"/>
    <mergeCell ref="E4:G4"/>
  </mergeCells>
  <phoneticPr fontId="8" type="noConversion"/>
  <printOptions horizontalCentered="1"/>
  <pageMargins left="1.1416666666666666" right="1.1416666666666666" top="0.62986111111111109" bottom="2.1652777777777779" header="0.51180555555555562" footer="0.51180555555555562"/>
  <pageSetup paperSize="9" scale="93" firstPageNumber="0" orientation="portrait" r:id="rId1"/>
  <headerFooter alignWithMargins="0"/>
  <rowBreaks count="1" manualBreakCount="1">
    <brk id="72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6"/>
  <sheetViews>
    <sheetView topLeftCell="A84" zoomScale="110" zoomScaleNormal="110" workbookViewId="0">
      <selection activeCell="A3" sqref="A3"/>
    </sheetView>
  </sheetViews>
  <sheetFormatPr defaultColWidth="9.140625" defaultRowHeight="9"/>
  <cols>
    <col min="1" max="1" width="19" style="1" customWidth="1"/>
    <col min="2" max="3" width="9.5703125" style="1" customWidth="1"/>
    <col min="4" max="4" width="12" style="1" customWidth="1"/>
    <col min="5" max="6" width="9.5703125" style="1" customWidth="1"/>
    <col min="7" max="7" width="12" style="1" customWidth="1"/>
    <col min="8" max="16384" width="9.140625" style="1"/>
  </cols>
  <sheetData>
    <row r="1" spans="1:7" ht="15" customHeight="1">
      <c r="A1" s="3" t="s">
        <v>133</v>
      </c>
    </row>
    <row r="2" spans="1:7" ht="11.25" customHeight="1">
      <c r="A2" s="3" t="s">
        <v>192</v>
      </c>
    </row>
    <row r="3" spans="1:7" ht="7.5" customHeight="1">
      <c r="A3" s="10"/>
      <c r="B3" s="4"/>
      <c r="C3" s="4"/>
      <c r="D3" s="4"/>
      <c r="E3" s="4"/>
      <c r="F3" s="4"/>
      <c r="G3" s="4"/>
    </row>
    <row r="4" spans="1:7" ht="15" customHeight="1">
      <c r="A4" s="101" t="s">
        <v>3</v>
      </c>
      <c r="B4" s="102" t="s">
        <v>134</v>
      </c>
      <c r="C4" s="102"/>
      <c r="D4" s="102"/>
      <c r="E4" s="102" t="s">
        <v>135</v>
      </c>
      <c r="F4" s="102"/>
      <c r="G4" s="102"/>
    </row>
    <row r="5" spans="1:7" s="6" customFormat="1" ht="18.75" customHeight="1">
      <c r="A5" s="101"/>
      <c r="B5" s="5" t="s">
        <v>4</v>
      </c>
      <c r="C5" s="5" t="s">
        <v>0</v>
      </c>
      <c r="D5" s="5" t="s">
        <v>1</v>
      </c>
      <c r="E5" s="5" t="s">
        <v>4</v>
      </c>
      <c r="F5" s="5" t="s">
        <v>0</v>
      </c>
      <c r="G5" s="5" t="s">
        <v>1</v>
      </c>
    </row>
    <row r="6" spans="1:7" s="6" customFormat="1" ht="5.25" customHeight="1">
      <c r="A6" s="46"/>
      <c r="B6" s="45"/>
      <c r="C6" s="45"/>
      <c r="D6" s="45"/>
      <c r="E6" s="45"/>
      <c r="F6" s="45"/>
      <c r="G6" s="45"/>
    </row>
    <row r="7" spans="1:7" s="8" customFormat="1" ht="9.6" customHeight="1">
      <c r="A7" s="7" t="s">
        <v>8</v>
      </c>
      <c r="B7" s="7">
        <v>1024.655</v>
      </c>
      <c r="C7" s="7">
        <v>837.96</v>
      </c>
      <c r="D7" s="7">
        <v>1862.615</v>
      </c>
      <c r="E7" s="49">
        <v>74.830009000000004</v>
      </c>
      <c r="F7" s="49">
        <v>62.958962</v>
      </c>
      <c r="G7" s="49">
        <v>68.935531999999995</v>
      </c>
    </row>
    <row r="8" spans="1:7" s="8" customFormat="1" ht="9.6" customHeight="1">
      <c r="A8" s="9" t="s">
        <v>9</v>
      </c>
      <c r="B8" s="8">
        <v>513.73900000000003</v>
      </c>
      <c r="C8" s="8">
        <v>433.82</v>
      </c>
      <c r="D8" s="8">
        <v>947.55899999999997</v>
      </c>
      <c r="E8" s="58">
        <v>72.887794</v>
      </c>
      <c r="F8" s="58">
        <v>62.083596</v>
      </c>
      <c r="G8" s="58">
        <v>67.490047000000004</v>
      </c>
    </row>
    <row r="9" spans="1:7" s="8" customFormat="1" ht="9.6" customHeight="1">
      <c r="A9" s="9" t="s">
        <v>10</v>
      </c>
      <c r="B9" s="8">
        <v>39.314999999999998</v>
      </c>
      <c r="C9" s="8">
        <v>30.443999999999999</v>
      </c>
      <c r="D9" s="8">
        <v>69.759</v>
      </c>
      <c r="E9" s="58">
        <v>73.820143000000002</v>
      </c>
      <c r="F9" s="58">
        <v>59.016441999999998</v>
      </c>
      <c r="G9" s="58">
        <v>66.532330000000002</v>
      </c>
    </row>
    <row r="10" spans="1:7" s="8" customFormat="1" ht="9.6" customHeight="1">
      <c r="A10" s="9" t="s">
        <v>11</v>
      </c>
      <c r="B10" s="8">
        <v>91.054000000000002</v>
      </c>
      <c r="C10" s="8">
        <v>69.997</v>
      </c>
      <c r="D10" s="8">
        <v>161.05199999999999</v>
      </c>
      <c r="E10" s="58">
        <v>75.873942</v>
      </c>
      <c r="F10" s="58">
        <v>60.825947999999997</v>
      </c>
      <c r="G10" s="58">
        <v>68.433634999999995</v>
      </c>
    </row>
    <row r="11" spans="1:7" s="8" customFormat="1" ht="9.6" customHeight="1">
      <c r="A11" s="9" t="s">
        <v>12</v>
      </c>
      <c r="B11" s="8">
        <v>153.01499999999999</v>
      </c>
      <c r="C11" s="8">
        <v>117.904</v>
      </c>
      <c r="D11" s="8">
        <v>270.91800000000001</v>
      </c>
      <c r="E11" s="58">
        <v>79.252352999999999</v>
      </c>
      <c r="F11" s="58">
        <v>65.590851000000001</v>
      </c>
      <c r="G11" s="58">
        <v>72.555329</v>
      </c>
    </row>
    <row r="12" spans="1:7" s="8" customFormat="1" ht="9.6" customHeight="1">
      <c r="A12" s="9" t="s">
        <v>13</v>
      </c>
      <c r="B12" s="8">
        <v>51.996000000000002</v>
      </c>
      <c r="C12" s="8">
        <v>40.411000000000001</v>
      </c>
      <c r="D12" s="8">
        <v>92.406999999999996</v>
      </c>
      <c r="E12" s="58">
        <v>78.507780999999994</v>
      </c>
      <c r="F12" s="58">
        <v>62.902273999999998</v>
      </c>
      <c r="G12" s="58">
        <v>70.774529999999999</v>
      </c>
    </row>
    <row r="13" spans="1:7" s="8" customFormat="1" ht="9.6" customHeight="1">
      <c r="A13" s="9" t="s">
        <v>14</v>
      </c>
      <c r="B13" s="8">
        <v>99.001000000000005</v>
      </c>
      <c r="C13" s="8">
        <v>79.789000000000001</v>
      </c>
      <c r="D13" s="8">
        <v>178.79</v>
      </c>
      <c r="E13" s="58">
        <v>75.987365999999994</v>
      </c>
      <c r="F13" s="58">
        <v>64.741211000000007</v>
      </c>
      <c r="G13" s="58">
        <v>70.436179999999993</v>
      </c>
    </row>
    <row r="14" spans="1:7" s="8" customFormat="1" ht="9.6" customHeight="1">
      <c r="A14" s="9" t="s">
        <v>15</v>
      </c>
      <c r="B14" s="8">
        <v>39.018000000000001</v>
      </c>
      <c r="C14" s="8">
        <v>33.807000000000002</v>
      </c>
      <c r="D14" s="8">
        <v>72.825000000000003</v>
      </c>
      <c r="E14" s="58">
        <v>73.910506999999996</v>
      </c>
      <c r="F14" s="58">
        <v>67.055837999999994</v>
      </c>
      <c r="G14" s="58">
        <v>70.509424999999993</v>
      </c>
    </row>
    <row r="15" spans="1:7" s="8" customFormat="1" ht="9.6" customHeight="1">
      <c r="A15" s="9" t="s">
        <v>144</v>
      </c>
      <c r="B15" s="8">
        <v>37.517000000000003</v>
      </c>
      <c r="C15" s="8">
        <v>31.786999999999999</v>
      </c>
      <c r="D15" s="8">
        <v>69.305000000000007</v>
      </c>
      <c r="E15" s="58">
        <v>77.156795000000002</v>
      </c>
      <c r="F15" s="58">
        <v>66.158366999999998</v>
      </c>
      <c r="G15" s="58">
        <v>71.705302000000003</v>
      </c>
    </row>
    <row r="16" spans="1:7" s="8" customFormat="1" ht="9.6" customHeight="1">
      <c r="A16" s="7" t="s">
        <v>16</v>
      </c>
      <c r="B16" s="7">
        <v>29.963999999999999</v>
      </c>
      <c r="C16" s="7">
        <v>27.145</v>
      </c>
      <c r="D16" s="7">
        <v>57.107999999999997</v>
      </c>
      <c r="E16" s="49">
        <v>74.982658999999998</v>
      </c>
      <c r="F16" s="49">
        <v>68.901100999999997</v>
      </c>
      <c r="G16" s="49">
        <v>71.956532999999993</v>
      </c>
    </row>
    <row r="17" spans="1:7" s="8" customFormat="1" ht="9.6" customHeight="1">
      <c r="A17" s="9" t="s">
        <v>17</v>
      </c>
      <c r="B17" s="8">
        <v>29.963999999999999</v>
      </c>
      <c r="C17" s="8">
        <v>27.145</v>
      </c>
      <c r="D17" s="8">
        <v>57.107999999999997</v>
      </c>
      <c r="E17" s="58">
        <v>74.982658999999998</v>
      </c>
      <c r="F17" s="58">
        <v>68.901100999999997</v>
      </c>
      <c r="G17" s="58">
        <v>71.956532999999993</v>
      </c>
    </row>
    <row r="18" spans="1:7" s="8" customFormat="1" ht="9.6" customHeight="1">
      <c r="A18" s="7" t="s">
        <v>18</v>
      </c>
      <c r="B18" s="7">
        <v>2566.5479999999998</v>
      </c>
      <c r="C18" s="7">
        <v>2000.25</v>
      </c>
      <c r="D18" s="7">
        <v>4566.7979999999998</v>
      </c>
      <c r="E18" s="49">
        <v>76.765277999999995</v>
      </c>
      <c r="F18" s="49">
        <v>62.127740000000003</v>
      </c>
      <c r="G18" s="49">
        <v>69.551242999999999</v>
      </c>
    </row>
    <row r="19" spans="1:7" s="8" customFormat="1" ht="9.6" customHeight="1">
      <c r="A19" s="9" t="s">
        <v>19</v>
      </c>
      <c r="B19" s="8">
        <v>227.09200000000001</v>
      </c>
      <c r="C19" s="8">
        <v>171.53</v>
      </c>
      <c r="D19" s="8">
        <v>398.62200000000001</v>
      </c>
      <c r="E19" s="58">
        <v>78.575406999999998</v>
      </c>
      <c r="F19" s="58">
        <v>60.910977000000003</v>
      </c>
      <c r="G19" s="58">
        <v>69.811160999999998</v>
      </c>
    </row>
    <row r="20" spans="1:7" s="8" customFormat="1" ht="9.6" customHeight="1">
      <c r="A20" s="9" t="s">
        <v>20</v>
      </c>
      <c r="B20" s="8">
        <v>151.61600000000001</v>
      </c>
      <c r="C20" s="8">
        <v>110.298</v>
      </c>
      <c r="D20" s="8">
        <v>261.91399999999999</v>
      </c>
      <c r="E20" s="58">
        <v>75.058356000000003</v>
      </c>
      <c r="F20" s="58">
        <v>57.668930000000003</v>
      </c>
      <c r="G20" s="58">
        <v>66.496965000000003</v>
      </c>
    </row>
    <row r="21" spans="1:7" s="8" customFormat="1" ht="9.6" customHeight="1">
      <c r="A21" s="9" t="s">
        <v>21</v>
      </c>
      <c r="B21" s="8">
        <v>42.595999999999997</v>
      </c>
      <c r="C21" s="8">
        <v>31.135000000000002</v>
      </c>
      <c r="D21" s="8">
        <v>73.730999999999995</v>
      </c>
      <c r="E21" s="58">
        <v>74.040648000000004</v>
      </c>
      <c r="F21" s="58">
        <v>56.135193000000001</v>
      </c>
      <c r="G21" s="58">
        <v>65.223168000000001</v>
      </c>
    </row>
    <row r="22" spans="1:7" s="8" customFormat="1" ht="9.6" customHeight="1">
      <c r="A22" s="9" t="s">
        <v>22</v>
      </c>
      <c r="B22" s="8">
        <v>845.59799999999996</v>
      </c>
      <c r="C22" s="8">
        <v>723.36199999999997</v>
      </c>
      <c r="D22" s="8">
        <v>1568.96</v>
      </c>
      <c r="E22" s="58">
        <v>77.462653000000003</v>
      </c>
      <c r="F22" s="58">
        <v>68.066539000000006</v>
      </c>
      <c r="G22" s="58">
        <v>72.803286999999997</v>
      </c>
    </row>
    <row r="23" spans="1:7" s="8" customFormat="1" ht="9.6" customHeight="1">
      <c r="A23" s="9" t="s">
        <v>23</v>
      </c>
      <c r="B23" s="8">
        <v>286.58100000000002</v>
      </c>
      <c r="C23" s="8">
        <v>208.066</v>
      </c>
      <c r="D23" s="8">
        <v>494.64699999999999</v>
      </c>
      <c r="E23" s="58">
        <v>76.867599999999996</v>
      </c>
      <c r="F23" s="58">
        <v>58.453280999999997</v>
      </c>
      <c r="G23" s="58">
        <v>67.862364999999997</v>
      </c>
    </row>
    <row r="24" spans="1:7" s="8" customFormat="1" ht="9.6" customHeight="1">
      <c r="A24" s="9" t="s">
        <v>24</v>
      </c>
      <c r="B24" s="8">
        <v>333.77600000000001</v>
      </c>
      <c r="C24" s="8">
        <v>228.84899999999999</v>
      </c>
      <c r="D24" s="8">
        <v>562.62400000000002</v>
      </c>
      <c r="E24" s="58">
        <v>78.226538000000005</v>
      </c>
      <c r="F24" s="58">
        <v>56.822090000000003</v>
      </c>
      <c r="G24" s="58">
        <v>67.753977000000006</v>
      </c>
    </row>
    <row r="25" spans="1:7" s="8" customFormat="1" ht="9.6" customHeight="1">
      <c r="A25" s="9" t="s">
        <v>25</v>
      </c>
      <c r="B25" s="8">
        <v>135.714</v>
      </c>
      <c r="C25" s="8">
        <v>106.166</v>
      </c>
      <c r="D25" s="8">
        <v>241.88</v>
      </c>
      <c r="E25" s="58">
        <v>75.399874999999994</v>
      </c>
      <c r="F25" s="58">
        <v>62.032972000000001</v>
      </c>
      <c r="G25" s="58">
        <v>68.834068000000002</v>
      </c>
    </row>
    <row r="26" spans="1:7" s="8" customFormat="1" ht="9.6" customHeight="1">
      <c r="A26" s="9" t="s">
        <v>26</v>
      </c>
      <c r="B26" s="8">
        <v>88.709000000000003</v>
      </c>
      <c r="C26" s="8">
        <v>65.372</v>
      </c>
      <c r="D26" s="8">
        <v>154.08099999999999</v>
      </c>
      <c r="E26" s="58">
        <v>77.507902000000001</v>
      </c>
      <c r="F26" s="58">
        <v>59.852727000000002</v>
      </c>
      <c r="G26" s="58">
        <v>68.872798000000003</v>
      </c>
    </row>
    <row r="27" spans="1:7" s="8" customFormat="1" ht="9.6" customHeight="1">
      <c r="A27" s="9" t="s">
        <v>27</v>
      </c>
      <c r="B27" s="8">
        <v>109.96299999999999</v>
      </c>
      <c r="C27" s="8">
        <v>74.12</v>
      </c>
      <c r="D27" s="8">
        <v>184.083</v>
      </c>
      <c r="E27" s="58">
        <v>80.251103999999998</v>
      </c>
      <c r="F27" s="58">
        <v>56.783900000000003</v>
      </c>
      <c r="G27" s="58">
        <v>68.824585999999996</v>
      </c>
    </row>
    <row r="28" spans="1:7" s="8" customFormat="1" ht="9.6" customHeight="1">
      <c r="A28" s="9" t="s">
        <v>28</v>
      </c>
      <c r="B28" s="8">
        <v>77.388000000000005</v>
      </c>
      <c r="C28" s="8">
        <v>61.514000000000003</v>
      </c>
      <c r="D28" s="8">
        <v>138.90199999999999</v>
      </c>
      <c r="E28" s="58">
        <v>70.945752999999996</v>
      </c>
      <c r="F28" s="58">
        <v>59.875675999999999</v>
      </c>
      <c r="G28" s="58">
        <v>65.509057999999996</v>
      </c>
    </row>
    <row r="29" spans="1:7" s="8" customFormat="1" ht="9.6" customHeight="1">
      <c r="A29" s="9" t="s">
        <v>29</v>
      </c>
      <c r="B29" s="8">
        <v>58.521999999999998</v>
      </c>
      <c r="C29" s="8">
        <v>42.314</v>
      </c>
      <c r="D29" s="8">
        <v>100.836</v>
      </c>
      <c r="E29" s="58">
        <v>75.388437999999994</v>
      </c>
      <c r="F29" s="58">
        <v>57.605604999999997</v>
      </c>
      <c r="G29" s="58">
        <v>66.712646000000007</v>
      </c>
    </row>
    <row r="30" spans="1:7" s="8" customFormat="1" ht="9.6" customHeight="1">
      <c r="A30" s="9" t="s">
        <v>141</v>
      </c>
      <c r="B30" s="8">
        <v>208.99299999999999</v>
      </c>
      <c r="C30" s="8">
        <v>177.52500000000001</v>
      </c>
      <c r="D30" s="8">
        <v>386.51799999999997</v>
      </c>
      <c r="E30" s="58">
        <v>73.268514999999994</v>
      </c>
      <c r="F30" s="58">
        <v>62.918990000000001</v>
      </c>
      <c r="G30" s="58">
        <v>68.136482000000001</v>
      </c>
    </row>
    <row r="31" spans="1:7" s="8" customFormat="1" ht="9.6" customHeight="1">
      <c r="A31" s="7" t="s">
        <v>30</v>
      </c>
      <c r="B31" s="7">
        <v>279.00400000000002</v>
      </c>
      <c r="C31" s="7">
        <v>235.916</v>
      </c>
      <c r="D31" s="7">
        <v>514.91999999999996</v>
      </c>
      <c r="E31" s="49">
        <v>77.799087</v>
      </c>
      <c r="F31" s="49">
        <v>67.883394999999993</v>
      </c>
      <c r="G31" s="49">
        <v>72.892499999999998</v>
      </c>
    </row>
    <row r="32" spans="1:7" s="8" customFormat="1" ht="9.6" customHeight="1">
      <c r="A32" s="9" t="s">
        <v>31</v>
      </c>
      <c r="B32" s="8">
        <v>141.73500000000001</v>
      </c>
      <c r="C32" s="8">
        <v>119.16200000000001</v>
      </c>
      <c r="D32" s="8">
        <v>260.89699999999999</v>
      </c>
      <c r="E32" s="58">
        <v>79.157984999999996</v>
      </c>
      <c r="F32" s="58">
        <v>68.543065999999996</v>
      </c>
      <c r="G32" s="58">
        <v>73.910875000000004</v>
      </c>
    </row>
    <row r="33" spans="1:7" s="8" customFormat="1" ht="9.6" customHeight="1">
      <c r="A33" s="9" t="s">
        <v>32</v>
      </c>
      <c r="B33" s="8">
        <v>137.26900000000001</v>
      </c>
      <c r="C33" s="8">
        <v>116.754</v>
      </c>
      <c r="D33" s="8">
        <v>254.023</v>
      </c>
      <c r="E33" s="58">
        <v>76.435777999999999</v>
      </c>
      <c r="F33" s="58">
        <v>67.224311</v>
      </c>
      <c r="G33" s="58">
        <v>71.872904000000005</v>
      </c>
    </row>
    <row r="34" spans="1:7" s="8" customFormat="1" ht="9.6" customHeight="1">
      <c r="A34" s="7" t="s">
        <v>33</v>
      </c>
      <c r="B34" s="7">
        <v>1255.248</v>
      </c>
      <c r="C34" s="7">
        <v>946.322</v>
      </c>
      <c r="D34" s="7">
        <v>2201.5700000000002</v>
      </c>
      <c r="E34" s="49">
        <v>77.573576000000003</v>
      </c>
      <c r="F34" s="49">
        <v>60.740907999999997</v>
      </c>
      <c r="G34" s="49">
        <v>69.256150000000005</v>
      </c>
    </row>
    <row r="35" spans="1:7" s="8" customFormat="1" ht="9.6" customHeight="1">
      <c r="A35" s="9" t="s">
        <v>34</v>
      </c>
      <c r="B35" s="8">
        <v>238.09399999999999</v>
      </c>
      <c r="C35" s="8">
        <v>183.72499999999999</v>
      </c>
      <c r="D35" s="8">
        <v>421.81900000000002</v>
      </c>
      <c r="E35" s="58">
        <v>75.993555999999998</v>
      </c>
      <c r="F35" s="58">
        <v>61.173959000000004</v>
      </c>
      <c r="G35" s="58">
        <v>68.671518000000006</v>
      </c>
    </row>
    <row r="36" spans="1:7" s="8" customFormat="1" ht="9.6" customHeight="1">
      <c r="A36" s="9" t="s">
        <v>35</v>
      </c>
      <c r="B36" s="8">
        <v>221.167</v>
      </c>
      <c r="C36" s="8">
        <v>163.489</v>
      </c>
      <c r="D36" s="8">
        <v>384.65499999999997</v>
      </c>
      <c r="E36" s="58">
        <v>76.458293999999995</v>
      </c>
      <c r="F36" s="58">
        <v>59.442796000000001</v>
      </c>
      <c r="G36" s="58">
        <v>68.127892000000003</v>
      </c>
    </row>
    <row r="37" spans="1:7" s="8" customFormat="1" ht="9.6" customHeight="1">
      <c r="A37" s="9" t="s">
        <v>36</v>
      </c>
      <c r="B37" s="8">
        <v>48.183</v>
      </c>
      <c r="C37" s="8">
        <v>39.749000000000002</v>
      </c>
      <c r="D37" s="8">
        <v>87.933000000000007</v>
      </c>
      <c r="E37" s="58">
        <v>75.804089000000005</v>
      </c>
      <c r="F37" s="58">
        <v>64.426964999999996</v>
      </c>
      <c r="G37" s="58">
        <v>70.169684000000004</v>
      </c>
    </row>
    <row r="38" spans="1:7" s="8" customFormat="1" ht="9.6" customHeight="1">
      <c r="A38" s="9" t="s">
        <v>37</v>
      </c>
      <c r="B38" s="8">
        <v>226.88200000000001</v>
      </c>
      <c r="C38" s="8">
        <v>169.238</v>
      </c>
      <c r="D38" s="8">
        <v>396.12</v>
      </c>
      <c r="E38" s="58">
        <v>77.027028999999999</v>
      </c>
      <c r="F38" s="58">
        <v>59.499761999999997</v>
      </c>
      <c r="G38" s="58">
        <v>68.372612000000004</v>
      </c>
    </row>
    <row r="39" spans="1:7" s="8" customFormat="1" ht="9.6" customHeight="1">
      <c r="A39" s="9" t="s">
        <v>38</v>
      </c>
      <c r="B39" s="8">
        <v>209.994</v>
      </c>
      <c r="C39" s="8">
        <v>167.66800000000001</v>
      </c>
      <c r="D39" s="8">
        <v>377.66199999999998</v>
      </c>
      <c r="E39" s="58">
        <v>77.176817</v>
      </c>
      <c r="F39" s="58">
        <v>63.159739999999999</v>
      </c>
      <c r="G39" s="58">
        <v>70.208492000000007</v>
      </c>
    </row>
    <row r="40" spans="1:7" s="8" customFormat="1" ht="9.6" customHeight="1">
      <c r="A40" s="9" t="s">
        <v>39</v>
      </c>
      <c r="B40" s="8">
        <v>252.864</v>
      </c>
      <c r="C40" s="8">
        <v>184.27099999999999</v>
      </c>
      <c r="D40" s="8">
        <v>437.13499999999999</v>
      </c>
      <c r="E40" s="58">
        <v>81.095934</v>
      </c>
      <c r="F40" s="58">
        <v>61.303376999999998</v>
      </c>
      <c r="G40" s="58">
        <v>71.272912000000005</v>
      </c>
    </row>
    <row r="41" spans="1:7" s="8" customFormat="1" ht="9.6" customHeight="1">
      <c r="A41" s="9" t="s">
        <v>40</v>
      </c>
      <c r="B41" s="8">
        <v>58.064</v>
      </c>
      <c r="C41" s="8">
        <v>38.182000000000002</v>
      </c>
      <c r="D41" s="8">
        <v>96.245000000000005</v>
      </c>
      <c r="E41" s="58">
        <v>78.960200999999998</v>
      </c>
      <c r="F41" s="58">
        <v>54.180446000000003</v>
      </c>
      <c r="G41" s="58">
        <v>66.766024000000002</v>
      </c>
    </row>
    <row r="42" spans="1:7" s="8" customFormat="1" ht="9.6" customHeight="1">
      <c r="A42" s="7" t="s">
        <v>41</v>
      </c>
      <c r="B42" s="7">
        <v>287.67700000000002</v>
      </c>
      <c r="C42" s="7">
        <v>239.91300000000001</v>
      </c>
      <c r="D42" s="7">
        <v>527.59</v>
      </c>
      <c r="E42" s="49">
        <v>74.529017999999994</v>
      </c>
      <c r="F42" s="49">
        <v>64.167158000000001</v>
      </c>
      <c r="G42" s="49">
        <v>69.409966999999995</v>
      </c>
    </row>
    <row r="43" spans="1:7" s="8" customFormat="1" ht="9.6" customHeight="1">
      <c r="A43" s="9" t="s">
        <v>42</v>
      </c>
      <c r="B43" s="8">
        <v>125.94199999999999</v>
      </c>
      <c r="C43" s="8">
        <v>105.756</v>
      </c>
      <c r="D43" s="8">
        <v>231.69800000000001</v>
      </c>
      <c r="E43" s="58">
        <v>75.756804000000002</v>
      </c>
      <c r="F43" s="58">
        <v>64.742695999999995</v>
      </c>
      <c r="G43" s="58">
        <v>70.281808999999996</v>
      </c>
    </row>
    <row r="44" spans="1:7" s="8" customFormat="1" ht="9.6" customHeight="1">
      <c r="A44" s="9" t="s">
        <v>43</v>
      </c>
      <c r="B44" s="8">
        <v>35.472999999999999</v>
      </c>
      <c r="C44" s="8">
        <v>26.030999999999999</v>
      </c>
      <c r="D44" s="8">
        <v>61.503999999999998</v>
      </c>
      <c r="E44" s="58">
        <v>78.079015999999996</v>
      </c>
      <c r="F44" s="58">
        <v>62.046553000000003</v>
      </c>
      <c r="G44" s="58">
        <v>70.361545000000007</v>
      </c>
    </row>
    <row r="45" spans="1:7" s="8" customFormat="1" ht="9.6" customHeight="1">
      <c r="A45" s="9" t="s">
        <v>44</v>
      </c>
      <c r="B45" s="8">
        <v>54.191000000000003</v>
      </c>
      <c r="C45" s="8">
        <v>46.76</v>
      </c>
      <c r="D45" s="8">
        <v>100.95099999999999</v>
      </c>
      <c r="E45" s="58">
        <v>75.267795000000007</v>
      </c>
      <c r="F45" s="58">
        <v>66.344787999999994</v>
      </c>
      <c r="G45" s="58">
        <v>70.832014000000001</v>
      </c>
    </row>
    <row r="46" spans="1:7" s="8" customFormat="1" ht="9.6" customHeight="1">
      <c r="A46" s="9" t="s">
        <v>45</v>
      </c>
      <c r="B46" s="8">
        <v>72.069999999999993</v>
      </c>
      <c r="C46" s="8">
        <v>61.366999999999997</v>
      </c>
      <c r="D46" s="8">
        <v>133.43700000000001</v>
      </c>
      <c r="E46" s="58">
        <v>70.434449999999998</v>
      </c>
      <c r="F46" s="58">
        <v>62.574286000000001</v>
      </c>
      <c r="G46" s="58">
        <v>66.563985000000002</v>
      </c>
    </row>
    <row r="47" spans="1:7" s="8" customFormat="1" ht="9.6" customHeight="1">
      <c r="A47" s="7" t="s">
        <v>46</v>
      </c>
      <c r="B47" s="7">
        <v>358.76100000000002</v>
      </c>
      <c r="C47" s="7">
        <v>292.42500000000001</v>
      </c>
      <c r="D47" s="7">
        <v>651.18600000000004</v>
      </c>
      <c r="E47" s="49">
        <v>75.428995999999998</v>
      </c>
      <c r="F47" s="49">
        <v>62.040092999999999</v>
      </c>
      <c r="G47" s="49">
        <v>68.757429000000002</v>
      </c>
    </row>
    <row r="48" spans="1:7" s="8" customFormat="1" ht="9.6" customHeight="1">
      <c r="A48" s="9" t="s">
        <v>47</v>
      </c>
      <c r="B48" s="8">
        <v>51.841999999999999</v>
      </c>
      <c r="C48" s="8">
        <v>38.091999999999999</v>
      </c>
      <c r="D48" s="8">
        <v>89.933999999999997</v>
      </c>
      <c r="E48" s="58">
        <v>76.881371000000001</v>
      </c>
      <c r="F48" s="58">
        <v>58.289538</v>
      </c>
      <c r="G48" s="58">
        <v>67.644396999999998</v>
      </c>
    </row>
    <row r="49" spans="1:7" s="8" customFormat="1" ht="9.6" customHeight="1">
      <c r="A49" s="9" t="s">
        <v>48</v>
      </c>
      <c r="B49" s="8">
        <v>60.871000000000002</v>
      </c>
      <c r="C49" s="8">
        <v>49.292999999999999</v>
      </c>
      <c r="D49" s="8">
        <v>110.164</v>
      </c>
      <c r="E49" s="58">
        <v>72.464011999999997</v>
      </c>
      <c r="F49" s="58">
        <v>59.598261000000001</v>
      </c>
      <c r="G49" s="58">
        <v>66.064587000000003</v>
      </c>
    </row>
    <row r="50" spans="1:7" s="8" customFormat="1" ht="9.6" customHeight="1">
      <c r="A50" s="9" t="s">
        <v>49</v>
      </c>
      <c r="B50" s="8">
        <v>195.95099999999999</v>
      </c>
      <c r="C50" s="8">
        <v>164.00700000000001</v>
      </c>
      <c r="D50" s="8">
        <v>359.95800000000003</v>
      </c>
      <c r="E50" s="58">
        <v>76.893298999999999</v>
      </c>
      <c r="F50" s="58">
        <v>64.427840000000003</v>
      </c>
      <c r="G50" s="58">
        <v>70.666233000000005</v>
      </c>
    </row>
    <row r="51" spans="1:7" s="8" customFormat="1" ht="9.6" customHeight="1">
      <c r="A51" s="9" t="s">
        <v>50</v>
      </c>
      <c r="B51" s="8">
        <v>50.097000000000001</v>
      </c>
      <c r="C51" s="8">
        <v>41.033999999999999</v>
      </c>
      <c r="D51" s="8">
        <v>91.131</v>
      </c>
      <c r="E51" s="58">
        <v>72.186152000000007</v>
      </c>
      <c r="F51" s="58">
        <v>59.627023999999999</v>
      </c>
      <c r="G51" s="58">
        <v>65.955797000000004</v>
      </c>
    </row>
    <row r="52" spans="1:7" s="8" customFormat="1" ht="9.6" customHeight="1">
      <c r="A52" s="7" t="s">
        <v>51</v>
      </c>
      <c r="B52" s="7">
        <v>1144.54</v>
      </c>
      <c r="C52" s="7">
        <v>928.05</v>
      </c>
      <c r="D52" s="7">
        <v>2072.59</v>
      </c>
      <c r="E52" s="49">
        <v>77.995557000000005</v>
      </c>
      <c r="F52" s="49">
        <v>64.718376000000006</v>
      </c>
      <c r="G52" s="49">
        <v>71.405800999999997</v>
      </c>
    </row>
    <row r="53" spans="1:7" s="8" customFormat="1" ht="9.6" customHeight="1">
      <c r="A53" s="9" t="s">
        <v>52</v>
      </c>
      <c r="B53" s="8">
        <v>77.167000000000002</v>
      </c>
      <c r="C53" s="8">
        <v>57.232999999999997</v>
      </c>
      <c r="D53" s="8">
        <v>134.4</v>
      </c>
      <c r="E53" s="58">
        <v>79.954635999999994</v>
      </c>
      <c r="F53" s="58">
        <v>63.916685999999999</v>
      </c>
      <c r="G53" s="58">
        <v>72.075145000000006</v>
      </c>
    </row>
    <row r="54" spans="1:7" s="8" customFormat="1" ht="9.6" customHeight="1">
      <c r="A54" s="9" t="s">
        <v>53</v>
      </c>
      <c r="B54" s="8">
        <v>118.971</v>
      </c>
      <c r="C54" s="8">
        <v>95.486000000000004</v>
      </c>
      <c r="D54" s="8">
        <v>214.45699999999999</v>
      </c>
      <c r="E54" s="58">
        <v>78.659284999999997</v>
      </c>
      <c r="F54" s="58">
        <v>65.299886000000001</v>
      </c>
      <c r="G54" s="58">
        <v>72.061125000000004</v>
      </c>
    </row>
    <row r="55" spans="1:7" s="8" customFormat="1" ht="9.6" customHeight="1">
      <c r="A55" s="9" t="s">
        <v>54</v>
      </c>
      <c r="B55" s="8">
        <v>138.75200000000001</v>
      </c>
      <c r="C55" s="8">
        <v>104.917</v>
      </c>
      <c r="D55" s="8">
        <v>243.66800000000001</v>
      </c>
      <c r="E55" s="58">
        <v>77.139487000000003</v>
      </c>
      <c r="F55" s="58">
        <v>61.480108999999999</v>
      </c>
      <c r="G55" s="58">
        <v>69.452986999999993</v>
      </c>
    </row>
    <row r="56" spans="1:7" s="8" customFormat="1" ht="9.6" customHeight="1">
      <c r="A56" s="9" t="s">
        <v>55</v>
      </c>
      <c r="B56" s="8">
        <v>178.762</v>
      </c>
      <c r="C56" s="8">
        <v>143.55600000000001</v>
      </c>
      <c r="D56" s="8">
        <v>322.31799999999998</v>
      </c>
      <c r="E56" s="58">
        <v>75.789259999999999</v>
      </c>
      <c r="F56" s="58">
        <v>63.419643999999998</v>
      </c>
      <c r="G56" s="58">
        <v>69.695480000000003</v>
      </c>
    </row>
    <row r="57" spans="1:7" s="8" customFormat="1" ht="9.6" customHeight="1">
      <c r="A57" s="9" t="s">
        <v>56</v>
      </c>
      <c r="B57" s="8">
        <v>259.21899999999999</v>
      </c>
      <c r="C57" s="8">
        <v>234.57</v>
      </c>
      <c r="D57" s="8">
        <v>493.78800000000001</v>
      </c>
      <c r="E57" s="58">
        <v>78.171302999999995</v>
      </c>
      <c r="F57" s="58">
        <v>70.152546000000001</v>
      </c>
      <c r="G57" s="58">
        <v>74.155223000000007</v>
      </c>
    </row>
    <row r="58" spans="1:7" s="8" customFormat="1" ht="9.6" customHeight="1">
      <c r="A58" s="9" t="s">
        <v>57</v>
      </c>
      <c r="B58" s="8">
        <v>84.727999999999994</v>
      </c>
      <c r="C58" s="8">
        <v>70.796000000000006</v>
      </c>
      <c r="D58" s="8">
        <v>155.524</v>
      </c>
      <c r="E58" s="58">
        <v>79.179651000000007</v>
      </c>
      <c r="F58" s="58">
        <v>67.484256999999999</v>
      </c>
      <c r="G58" s="58">
        <v>73.376808999999994</v>
      </c>
    </row>
    <row r="59" spans="1:7" s="8" customFormat="1" ht="9.6" customHeight="1">
      <c r="A59" s="9" t="s">
        <v>58</v>
      </c>
      <c r="B59" s="8">
        <v>95.762</v>
      </c>
      <c r="C59" s="8">
        <v>76.135000000000005</v>
      </c>
      <c r="D59" s="8">
        <v>171.89699999999999</v>
      </c>
      <c r="E59" s="58">
        <v>76.482517000000001</v>
      </c>
      <c r="F59" s="58">
        <v>62.467835999999998</v>
      </c>
      <c r="G59" s="58">
        <v>69.529399999999995</v>
      </c>
    </row>
    <row r="60" spans="1:7" s="8" customFormat="1" ht="9.6" customHeight="1">
      <c r="A60" s="9" t="s">
        <v>59</v>
      </c>
      <c r="B60" s="8">
        <v>101.483</v>
      </c>
      <c r="C60" s="8">
        <v>78.695999999999998</v>
      </c>
      <c r="D60" s="8">
        <v>180.18</v>
      </c>
      <c r="E60" s="58">
        <v>78.989431999999994</v>
      </c>
      <c r="F60" s="58">
        <v>61.941960000000002</v>
      </c>
      <c r="G60" s="58">
        <v>70.504780999999994</v>
      </c>
    </row>
    <row r="61" spans="1:7" s="8" customFormat="1" ht="9.6" customHeight="1">
      <c r="A61" s="9" t="s">
        <v>60</v>
      </c>
      <c r="B61" s="8">
        <v>89.697000000000003</v>
      </c>
      <c r="C61" s="8">
        <v>66.661000000000001</v>
      </c>
      <c r="D61" s="8">
        <v>156.358</v>
      </c>
      <c r="E61" s="58">
        <v>80.408253000000002</v>
      </c>
      <c r="F61" s="58">
        <v>59.120845000000003</v>
      </c>
      <c r="G61" s="58">
        <v>69.650278</v>
      </c>
    </row>
    <row r="62" spans="1:7" s="8" customFormat="1" ht="9.6" customHeight="1">
      <c r="A62" s="7" t="s">
        <v>61</v>
      </c>
      <c r="B62" s="7">
        <v>914.21600000000001</v>
      </c>
      <c r="C62" s="7">
        <v>754.21500000000003</v>
      </c>
      <c r="D62" s="7">
        <v>1668.431</v>
      </c>
      <c r="E62" s="49">
        <v>76.635951000000006</v>
      </c>
      <c r="F62" s="49">
        <v>64.344860999999995</v>
      </c>
      <c r="G62" s="49">
        <v>70.492334999999997</v>
      </c>
    </row>
    <row r="63" spans="1:7" s="8" customFormat="1" ht="9.6" customHeight="1">
      <c r="A63" s="9" t="s">
        <v>174</v>
      </c>
      <c r="B63" s="8">
        <v>44.753999999999998</v>
      </c>
      <c r="C63" s="8">
        <v>33.688000000000002</v>
      </c>
      <c r="D63" s="8">
        <v>78.441999999999993</v>
      </c>
      <c r="E63" s="58">
        <v>74.797990999999996</v>
      </c>
      <c r="F63" s="58">
        <v>57.357776999999999</v>
      </c>
      <c r="G63" s="58">
        <v>66.153060999999994</v>
      </c>
    </row>
    <row r="64" spans="1:7" s="8" customFormat="1" ht="9.6" customHeight="1">
      <c r="A64" s="9" t="s">
        <v>62</v>
      </c>
      <c r="B64" s="8">
        <v>92.94</v>
      </c>
      <c r="C64" s="8">
        <v>73.709999999999994</v>
      </c>
      <c r="D64" s="8">
        <v>166.65</v>
      </c>
      <c r="E64" s="58">
        <v>74.121039999999994</v>
      </c>
      <c r="F64" s="58">
        <v>59.633687999999999</v>
      </c>
      <c r="G64" s="58">
        <v>66.867355000000003</v>
      </c>
    </row>
    <row r="65" spans="1:7" s="8" customFormat="1" ht="9.6" customHeight="1">
      <c r="A65" s="9" t="s">
        <v>63</v>
      </c>
      <c r="B65" s="8">
        <v>72.393000000000001</v>
      </c>
      <c r="C65" s="8">
        <v>54.308999999999997</v>
      </c>
      <c r="D65" s="8">
        <v>126.702</v>
      </c>
      <c r="E65" s="58">
        <v>76.818507999999994</v>
      </c>
      <c r="F65" s="58">
        <v>58.440607</v>
      </c>
      <c r="G65" s="58">
        <v>67.601887000000005</v>
      </c>
    </row>
    <row r="66" spans="1:7" s="8" customFormat="1" ht="9.6" customHeight="1">
      <c r="A66" s="9" t="s">
        <v>64</v>
      </c>
      <c r="B66" s="8">
        <v>248.43100000000001</v>
      </c>
      <c r="C66" s="8">
        <v>221.398</v>
      </c>
      <c r="D66" s="8">
        <v>469.82900000000001</v>
      </c>
      <c r="E66" s="58">
        <v>77.595695000000006</v>
      </c>
      <c r="F66" s="58">
        <v>69.438252000000006</v>
      </c>
      <c r="G66" s="58">
        <v>73.488476000000006</v>
      </c>
    </row>
    <row r="67" spans="1:7" s="8" customFormat="1" ht="9.6" customHeight="1">
      <c r="A67" s="9" t="s">
        <v>65</v>
      </c>
      <c r="B67" s="8">
        <v>77.073999999999998</v>
      </c>
      <c r="C67" s="8">
        <v>65.448999999999998</v>
      </c>
      <c r="D67" s="8">
        <v>142.524</v>
      </c>
      <c r="E67" s="58">
        <v>75.044775999999999</v>
      </c>
      <c r="F67" s="58">
        <v>63.789279000000001</v>
      </c>
      <c r="G67" s="58">
        <v>69.409032999999994</v>
      </c>
    </row>
    <row r="68" spans="1:7" s="8" customFormat="1" ht="9.6" customHeight="1">
      <c r="A68" s="9" t="s">
        <v>66</v>
      </c>
      <c r="B68" s="8">
        <v>105.89</v>
      </c>
      <c r="C68" s="8">
        <v>85.061999999999998</v>
      </c>
      <c r="D68" s="8">
        <v>190.952</v>
      </c>
      <c r="E68" s="58">
        <v>77.428842000000003</v>
      </c>
      <c r="F68" s="58">
        <v>63.768979000000002</v>
      </c>
      <c r="G68" s="58">
        <v>70.650667999999996</v>
      </c>
    </row>
    <row r="69" spans="1:7" s="8" customFormat="1" ht="9.6" customHeight="1">
      <c r="A69" s="9" t="s">
        <v>67</v>
      </c>
      <c r="B69" s="8">
        <v>84.153999999999996</v>
      </c>
      <c r="C69" s="8">
        <v>66.599999999999994</v>
      </c>
      <c r="D69" s="8">
        <v>150.755</v>
      </c>
      <c r="E69" s="58">
        <v>77.842100000000002</v>
      </c>
      <c r="F69" s="58">
        <v>63.390287999999998</v>
      </c>
      <c r="G69" s="58">
        <v>70.660067999999995</v>
      </c>
    </row>
    <row r="70" spans="1:7" s="8" customFormat="1" ht="9.6" customHeight="1">
      <c r="A70" s="9" t="s">
        <v>68</v>
      </c>
      <c r="B70" s="8">
        <v>65.971000000000004</v>
      </c>
      <c r="C70" s="8">
        <v>53.247</v>
      </c>
      <c r="D70" s="8">
        <v>119.21899999999999</v>
      </c>
      <c r="E70" s="58">
        <v>78.118853999999999</v>
      </c>
      <c r="F70" s="58">
        <v>64.916811999999993</v>
      </c>
      <c r="G70" s="58">
        <v>71.507379999999998</v>
      </c>
    </row>
    <row r="71" spans="1:7" s="8" customFormat="1" ht="9.6" customHeight="1">
      <c r="A71" s="9" t="s">
        <v>69</v>
      </c>
      <c r="B71" s="8">
        <v>55.247999999999998</v>
      </c>
      <c r="C71" s="8">
        <v>44.768000000000001</v>
      </c>
      <c r="D71" s="8">
        <v>100.01600000000001</v>
      </c>
      <c r="E71" s="58">
        <v>76.491707000000005</v>
      </c>
      <c r="F71" s="58">
        <v>64.302294000000003</v>
      </c>
      <c r="G71" s="58">
        <v>70.414942999999994</v>
      </c>
    </row>
    <row r="72" spans="1:7" s="8" customFormat="1" ht="9.6" customHeight="1">
      <c r="A72" s="9" t="s">
        <v>70</v>
      </c>
      <c r="B72" s="8">
        <v>67.358999999999995</v>
      </c>
      <c r="C72" s="8">
        <v>55.982999999999997</v>
      </c>
      <c r="D72" s="8">
        <v>123.342</v>
      </c>
      <c r="E72" s="58">
        <v>75.621435000000005</v>
      </c>
      <c r="F72" s="58">
        <v>65.470549000000005</v>
      </c>
      <c r="G72" s="58">
        <v>70.600364999999996</v>
      </c>
    </row>
    <row r="73" spans="1:7" s="8" customFormat="1" ht="9.6" customHeight="1">
      <c r="A73" s="7" t="s">
        <v>71</v>
      </c>
      <c r="B73" s="7">
        <v>205.46299999999999</v>
      </c>
      <c r="C73" s="7">
        <v>172.32499999999999</v>
      </c>
      <c r="D73" s="7">
        <v>377.78800000000001</v>
      </c>
      <c r="E73" s="49">
        <v>75.290267999999998</v>
      </c>
      <c r="F73" s="49">
        <v>62.994841000000001</v>
      </c>
      <c r="G73" s="49">
        <v>69.111761999999999</v>
      </c>
    </row>
    <row r="74" spans="1:7" s="8" customFormat="1" ht="9.6" customHeight="1">
      <c r="A74" s="9" t="s">
        <v>72</v>
      </c>
      <c r="B74" s="8">
        <v>153.90899999999999</v>
      </c>
      <c r="C74" s="8">
        <v>130.982</v>
      </c>
      <c r="D74" s="8">
        <v>284.89100000000002</v>
      </c>
      <c r="E74" s="58">
        <v>75.036157000000003</v>
      </c>
      <c r="F74" s="58">
        <v>63.790937</v>
      </c>
      <c r="G74" s="58">
        <v>69.387855000000002</v>
      </c>
    </row>
    <row r="75" spans="1:7" s="8" customFormat="1" ht="9.6" customHeight="1">
      <c r="A75" s="9" t="s">
        <v>73</v>
      </c>
      <c r="B75" s="8">
        <v>51.554000000000002</v>
      </c>
      <c r="C75" s="8">
        <v>41.343000000000004</v>
      </c>
      <c r="D75" s="8">
        <v>92.897000000000006</v>
      </c>
      <c r="E75" s="58">
        <v>76.056922</v>
      </c>
      <c r="F75" s="58">
        <v>60.601461</v>
      </c>
      <c r="G75" s="58">
        <v>68.280259999999998</v>
      </c>
    </row>
    <row r="76" spans="1:7" s="8" customFormat="1" ht="9.6" customHeight="1">
      <c r="A76" s="7" t="s">
        <v>74</v>
      </c>
      <c r="B76" s="7">
        <v>354.93599999999998</v>
      </c>
      <c r="C76" s="7">
        <v>296.255</v>
      </c>
      <c r="D76" s="7">
        <v>651.19100000000003</v>
      </c>
      <c r="E76" s="49">
        <v>72.230117000000007</v>
      </c>
      <c r="F76" s="49">
        <v>62.662666000000002</v>
      </c>
      <c r="G76" s="49">
        <v>67.489318999999995</v>
      </c>
    </row>
    <row r="77" spans="1:7" s="8" customFormat="1" ht="9.6" customHeight="1">
      <c r="A77" s="9" t="s">
        <v>75</v>
      </c>
      <c r="B77" s="8">
        <v>83.626000000000005</v>
      </c>
      <c r="C77" s="8">
        <v>72.712999999999994</v>
      </c>
      <c r="D77" s="8">
        <v>156.339</v>
      </c>
      <c r="E77" s="58">
        <v>72.205596</v>
      </c>
      <c r="F77" s="58">
        <v>65.080712000000005</v>
      </c>
      <c r="G77" s="58">
        <v>68.678666000000007</v>
      </c>
    </row>
    <row r="78" spans="1:7" s="8" customFormat="1" ht="9.6" customHeight="1">
      <c r="A78" s="9" t="s">
        <v>76</v>
      </c>
      <c r="B78" s="8">
        <v>107.60899999999999</v>
      </c>
      <c r="C78" s="8">
        <v>92.253</v>
      </c>
      <c r="D78" s="8">
        <v>199.86099999999999</v>
      </c>
      <c r="E78" s="58">
        <v>70.492365000000007</v>
      </c>
      <c r="F78" s="58">
        <v>63.296677000000003</v>
      </c>
      <c r="G78" s="58">
        <v>66.933216999999999</v>
      </c>
    </row>
    <row r="79" spans="1:7" s="8" customFormat="1" ht="9.6" customHeight="1">
      <c r="A79" s="9" t="s">
        <v>77</v>
      </c>
      <c r="B79" s="8">
        <v>72.421999999999997</v>
      </c>
      <c r="C79" s="8">
        <v>61.417999999999999</v>
      </c>
      <c r="D79" s="8">
        <v>133.84</v>
      </c>
      <c r="E79" s="58">
        <v>71.947605999999993</v>
      </c>
      <c r="F79" s="58">
        <v>63.608899000000001</v>
      </c>
      <c r="G79" s="58">
        <v>67.813327999999998</v>
      </c>
    </row>
    <row r="80" spans="1:7" s="8" customFormat="1" ht="9.6" customHeight="1">
      <c r="A80" s="9" t="s">
        <v>78</v>
      </c>
      <c r="B80" s="8">
        <v>51.823999999999998</v>
      </c>
      <c r="C80" s="8">
        <v>39.082999999999998</v>
      </c>
      <c r="D80" s="8">
        <v>90.906999999999996</v>
      </c>
      <c r="E80" s="58">
        <v>77.427987000000002</v>
      </c>
      <c r="F80" s="58">
        <v>58.519644</v>
      </c>
      <c r="G80" s="58">
        <v>68.027680000000004</v>
      </c>
    </row>
    <row r="81" spans="1:7" s="8" customFormat="1" ht="9.6" customHeight="1">
      <c r="A81" s="9" t="s">
        <v>142</v>
      </c>
      <c r="B81" s="8">
        <v>39.454999999999998</v>
      </c>
      <c r="C81" s="8">
        <v>30.788</v>
      </c>
      <c r="D81" s="8">
        <v>70.242999999999995</v>
      </c>
      <c r="E81" s="58">
        <v>71.419015999999999</v>
      </c>
      <c r="F81" s="58">
        <v>59.05077</v>
      </c>
      <c r="G81" s="58">
        <v>65.277232999999995</v>
      </c>
    </row>
    <row r="82" spans="1:7" s="8" customFormat="1" ht="9.6" customHeight="1">
      <c r="A82" s="7" t="s">
        <v>79</v>
      </c>
      <c r="B82" s="7">
        <v>1365.1320000000001</v>
      </c>
      <c r="C82" s="7">
        <v>1065.078</v>
      </c>
      <c r="D82" s="7">
        <v>2430.21</v>
      </c>
      <c r="E82" s="49">
        <v>72.238001999999994</v>
      </c>
      <c r="F82" s="49">
        <v>56.200657</v>
      </c>
      <c r="G82" s="49">
        <v>64.166861999999995</v>
      </c>
    </row>
    <row r="83" spans="1:7" s="8" customFormat="1" ht="9.6" customHeight="1">
      <c r="A83" s="9" t="s">
        <v>80</v>
      </c>
      <c r="B83" s="8">
        <v>72.875</v>
      </c>
      <c r="C83" s="8">
        <v>52.999000000000002</v>
      </c>
      <c r="D83" s="8">
        <v>125.874</v>
      </c>
      <c r="E83" s="58">
        <v>70.705775000000003</v>
      </c>
      <c r="F83" s="58">
        <v>53.777968999999999</v>
      </c>
      <c r="G83" s="58">
        <v>62.345467999999997</v>
      </c>
    </row>
    <row r="84" spans="1:7" s="8" customFormat="1" ht="9.6" customHeight="1">
      <c r="A84" s="9" t="s">
        <v>81</v>
      </c>
      <c r="B84" s="8">
        <v>33.880000000000003</v>
      </c>
      <c r="C84" s="8">
        <v>25.143999999999998</v>
      </c>
      <c r="D84" s="8">
        <v>59.024000000000001</v>
      </c>
      <c r="E84" s="58">
        <v>67.429074</v>
      </c>
      <c r="F84" s="58">
        <v>53.818229000000002</v>
      </c>
      <c r="G84" s="58">
        <v>60.820945000000002</v>
      </c>
    </row>
    <row r="85" spans="1:7" s="8" customFormat="1" ht="9.6" customHeight="1">
      <c r="A85" s="9" t="s">
        <v>82</v>
      </c>
      <c r="B85" s="8">
        <v>1015.728</v>
      </c>
      <c r="C85" s="8">
        <v>836.74800000000005</v>
      </c>
      <c r="D85" s="8">
        <v>1852.4760000000001</v>
      </c>
      <c r="E85" s="58">
        <v>72.727386999999993</v>
      </c>
      <c r="F85" s="58">
        <v>58.842320999999998</v>
      </c>
      <c r="G85" s="58">
        <v>65.693445999999994</v>
      </c>
    </row>
    <row r="86" spans="1:7" s="8" customFormat="1" ht="9.6" customHeight="1">
      <c r="A86" s="9" t="s">
        <v>83</v>
      </c>
      <c r="B86" s="8">
        <v>134.136</v>
      </c>
      <c r="C86" s="8">
        <v>82.724000000000004</v>
      </c>
      <c r="D86" s="8">
        <v>216.86099999999999</v>
      </c>
      <c r="E86" s="58">
        <v>70.888780999999994</v>
      </c>
      <c r="F86" s="58">
        <v>45.484414000000001</v>
      </c>
      <c r="G86" s="58">
        <v>58.358091000000002</v>
      </c>
    </row>
    <row r="87" spans="1:7" s="8" customFormat="1" ht="9.6" customHeight="1">
      <c r="A87" s="9" t="s">
        <v>84</v>
      </c>
      <c r="B87" s="8">
        <v>108.512</v>
      </c>
      <c r="C87" s="8">
        <v>67.462999999999994</v>
      </c>
      <c r="D87" s="8">
        <v>175.97499999999999</v>
      </c>
      <c r="E87" s="58">
        <v>72.067363</v>
      </c>
      <c r="F87" s="58">
        <v>46.728403999999998</v>
      </c>
      <c r="G87" s="58">
        <v>59.477370000000001</v>
      </c>
    </row>
    <row r="88" spans="1:7" s="8" customFormat="1" ht="9.6" customHeight="1">
      <c r="A88" s="7" t="s">
        <v>85</v>
      </c>
      <c r="B88" s="7">
        <v>298.84300000000002</v>
      </c>
      <c r="C88" s="7">
        <v>213.43</v>
      </c>
      <c r="D88" s="7">
        <v>512.27300000000002</v>
      </c>
      <c r="E88" s="49">
        <v>72.136150999999998</v>
      </c>
      <c r="F88" s="49">
        <v>52.621035999999997</v>
      </c>
      <c r="G88" s="49">
        <v>62.429989999999997</v>
      </c>
    </row>
    <row r="89" spans="1:7" s="8" customFormat="1" ht="9.6" customHeight="1">
      <c r="A89" s="9" t="s">
        <v>86</v>
      </c>
      <c r="B89" s="8">
        <v>72.635999999999996</v>
      </c>
      <c r="C89" s="8">
        <v>48.14</v>
      </c>
      <c r="D89" s="8">
        <v>120.776</v>
      </c>
      <c r="E89" s="58">
        <v>77.029060999999999</v>
      </c>
      <c r="F89" s="58">
        <v>53.427990999999999</v>
      </c>
      <c r="G89" s="58">
        <v>65.454093999999998</v>
      </c>
    </row>
    <row r="90" spans="1:7" s="8" customFormat="1" ht="9.6" customHeight="1">
      <c r="A90" s="9" t="s">
        <v>87</v>
      </c>
      <c r="B90" s="8">
        <v>69.775999999999996</v>
      </c>
      <c r="C90" s="8">
        <v>48.854999999999997</v>
      </c>
      <c r="D90" s="8">
        <v>118.631</v>
      </c>
      <c r="E90" s="58">
        <v>70.209188999999995</v>
      </c>
      <c r="F90" s="58">
        <v>50.911485999999996</v>
      </c>
      <c r="G90" s="58">
        <v>60.618127000000001</v>
      </c>
    </row>
    <row r="91" spans="1:7" s="8" customFormat="1" ht="9.6" customHeight="1">
      <c r="A91" s="9" t="s">
        <v>88</v>
      </c>
      <c r="B91" s="8">
        <v>70.945999999999998</v>
      </c>
      <c r="C91" s="8">
        <v>56.790999999999997</v>
      </c>
      <c r="D91" s="8">
        <v>127.738</v>
      </c>
      <c r="E91" s="58">
        <v>71.263322000000002</v>
      </c>
      <c r="F91" s="58">
        <v>56.052768999999998</v>
      </c>
      <c r="G91" s="58">
        <v>63.613708000000003</v>
      </c>
    </row>
    <row r="92" spans="1:7" s="8" customFormat="1" ht="9.6" customHeight="1">
      <c r="A92" s="9" t="s">
        <v>89</v>
      </c>
      <c r="B92" s="8">
        <v>85.483999999999995</v>
      </c>
      <c r="C92" s="8">
        <v>59.643999999999998</v>
      </c>
      <c r="D92" s="8">
        <v>145.12799999999999</v>
      </c>
      <c r="E92" s="58">
        <v>70.643135000000001</v>
      </c>
      <c r="F92" s="58">
        <v>50.455789000000003</v>
      </c>
      <c r="G92" s="58">
        <v>60.584727999999998</v>
      </c>
    </row>
    <row r="93" spans="1:7" s="8" customFormat="1" ht="9.6" customHeight="1">
      <c r="A93" s="7" t="s">
        <v>90</v>
      </c>
      <c r="B93" s="7">
        <v>64.295000000000002</v>
      </c>
      <c r="C93" s="7">
        <v>43.103999999999999</v>
      </c>
      <c r="D93" s="7">
        <v>107.399</v>
      </c>
      <c r="E93" s="49">
        <v>68.110133000000005</v>
      </c>
      <c r="F93" s="49">
        <v>47.282691</v>
      </c>
      <c r="G93" s="49">
        <v>57.909827</v>
      </c>
    </row>
    <row r="94" spans="1:7" s="8" customFormat="1" ht="9.6" customHeight="1">
      <c r="A94" s="9" t="s">
        <v>91</v>
      </c>
      <c r="B94" s="8">
        <v>46.637999999999998</v>
      </c>
      <c r="C94" s="8">
        <v>31.359000000000002</v>
      </c>
      <c r="D94" s="8">
        <v>77.997</v>
      </c>
      <c r="E94" s="58">
        <v>67.834367</v>
      </c>
      <c r="F94" s="58">
        <v>47.092793</v>
      </c>
      <c r="G94" s="58">
        <v>57.668771999999997</v>
      </c>
    </row>
    <row r="95" spans="1:7" s="8" customFormat="1" ht="9.6" customHeight="1">
      <c r="A95" s="9" t="s">
        <v>92</v>
      </c>
      <c r="B95" s="8">
        <v>17.657</v>
      </c>
      <c r="C95" s="8">
        <v>11.744999999999999</v>
      </c>
      <c r="D95" s="8">
        <v>29.402000000000001</v>
      </c>
      <c r="E95" s="58">
        <v>68.856185999999994</v>
      </c>
      <c r="F95" s="58">
        <v>47.799146</v>
      </c>
      <c r="G95" s="58">
        <v>58.563654999999997</v>
      </c>
    </row>
    <row r="96" spans="1:7" s="8" customFormat="1" ht="9.6" customHeight="1">
      <c r="A96" s="7" t="s">
        <v>93</v>
      </c>
      <c r="B96" s="7">
        <v>1126.5640000000001</v>
      </c>
      <c r="C96" s="7">
        <v>640.11500000000001</v>
      </c>
      <c r="D96" s="7">
        <v>1766.68</v>
      </c>
      <c r="E96" s="49">
        <v>59.544868999999998</v>
      </c>
      <c r="F96" s="49">
        <v>33.945669000000002</v>
      </c>
      <c r="G96" s="49">
        <v>46.668864999999997</v>
      </c>
    </row>
    <row r="97" spans="1:7" s="8" customFormat="1" ht="9.6" customHeight="1">
      <c r="A97" s="9" t="s">
        <v>94</v>
      </c>
      <c r="B97" s="8">
        <v>181.66900000000001</v>
      </c>
      <c r="C97" s="8">
        <v>97.478999999999999</v>
      </c>
      <c r="D97" s="8">
        <v>279.14800000000002</v>
      </c>
      <c r="E97" s="58">
        <v>57.798926000000002</v>
      </c>
      <c r="F97" s="58">
        <v>31.532976999999999</v>
      </c>
      <c r="G97" s="58">
        <v>44.634925000000003</v>
      </c>
    </row>
    <row r="98" spans="1:7" s="8" customFormat="1" ht="9.6" customHeight="1">
      <c r="A98" s="9" t="s">
        <v>95</v>
      </c>
      <c r="B98" s="8">
        <v>50.314</v>
      </c>
      <c r="C98" s="8">
        <v>36.393999999999998</v>
      </c>
      <c r="D98" s="8">
        <v>86.706999999999994</v>
      </c>
      <c r="E98" s="58">
        <v>58.705714</v>
      </c>
      <c r="F98" s="58">
        <v>43.130786000000001</v>
      </c>
      <c r="G98" s="58">
        <v>50.950225000000003</v>
      </c>
    </row>
    <row r="99" spans="1:7" s="8" customFormat="1" ht="9.6" customHeight="1">
      <c r="A99" s="9" t="s">
        <v>96</v>
      </c>
      <c r="B99" s="8">
        <v>576.13599999999997</v>
      </c>
      <c r="C99" s="8">
        <v>305.11799999999999</v>
      </c>
      <c r="D99" s="8">
        <v>881.25400000000002</v>
      </c>
      <c r="E99" s="58">
        <v>57.508212</v>
      </c>
      <c r="F99" s="58">
        <v>30.136492000000001</v>
      </c>
      <c r="G99" s="58">
        <v>43.658821000000003</v>
      </c>
    </row>
    <row r="100" spans="1:7" s="8" customFormat="1" ht="9.6" customHeight="1">
      <c r="A100" s="9" t="s">
        <v>97</v>
      </c>
      <c r="B100" s="8">
        <v>87.222999999999999</v>
      </c>
      <c r="C100" s="8">
        <v>62.893999999999998</v>
      </c>
      <c r="D100" s="8">
        <v>150.11699999999999</v>
      </c>
      <c r="E100" s="58">
        <v>65.191777999999999</v>
      </c>
      <c r="F100" s="58">
        <v>48.253332</v>
      </c>
      <c r="G100" s="58">
        <v>56.766489</v>
      </c>
    </row>
    <row r="101" spans="1:7" s="8" customFormat="1" ht="9.6" customHeight="1">
      <c r="A101" s="9" t="s">
        <v>98</v>
      </c>
      <c r="B101" s="8">
        <v>231.22200000000001</v>
      </c>
      <c r="C101" s="8">
        <v>138.23099999999999</v>
      </c>
      <c r="D101" s="8">
        <v>369.45400000000001</v>
      </c>
      <c r="E101" s="58">
        <v>64.920903999999993</v>
      </c>
      <c r="F101" s="58">
        <v>39.579996000000001</v>
      </c>
      <c r="G101" s="58">
        <v>52.267302000000001</v>
      </c>
    </row>
    <row r="102" spans="1:7" s="8" customFormat="1" ht="9.6" customHeight="1">
      <c r="A102" s="7" t="s">
        <v>99</v>
      </c>
      <c r="B102" s="7">
        <v>817.91899999999998</v>
      </c>
      <c r="C102" s="7">
        <v>482.39499999999998</v>
      </c>
      <c r="D102" s="7">
        <v>1300.3140000000001</v>
      </c>
      <c r="E102" s="49">
        <v>64.17792</v>
      </c>
      <c r="F102" s="49">
        <v>37.907493000000002</v>
      </c>
      <c r="G102" s="49">
        <v>51.007894</v>
      </c>
    </row>
    <row r="103" spans="1:7" s="8" customFormat="1" ht="9.6" customHeight="1">
      <c r="A103" s="9" t="s">
        <v>100</v>
      </c>
      <c r="B103" s="8">
        <v>122.6</v>
      </c>
      <c r="C103" s="8">
        <v>72.182000000000002</v>
      </c>
      <c r="D103" s="8">
        <v>194.78200000000001</v>
      </c>
      <c r="E103" s="58">
        <v>61.272652999999998</v>
      </c>
      <c r="F103" s="58">
        <v>37.609921999999997</v>
      </c>
      <c r="G103" s="58">
        <v>49.614351999999997</v>
      </c>
    </row>
    <row r="104" spans="1:7" s="8" customFormat="1" ht="9.6" customHeight="1">
      <c r="A104" s="9" t="s">
        <v>101</v>
      </c>
      <c r="B104" s="8">
        <v>276.738</v>
      </c>
      <c r="C104" s="8">
        <v>180.73099999999999</v>
      </c>
      <c r="D104" s="8">
        <v>457.46800000000002</v>
      </c>
      <c r="E104" s="58">
        <v>68.622808000000006</v>
      </c>
      <c r="F104" s="58">
        <v>45.140379000000003</v>
      </c>
      <c r="G104" s="58">
        <v>56.808033999999999</v>
      </c>
    </row>
    <row r="105" spans="1:7" s="8" customFormat="1" ht="9.6" customHeight="1">
      <c r="A105" s="9" t="s">
        <v>102</v>
      </c>
      <c r="B105" s="8">
        <v>104.205</v>
      </c>
      <c r="C105" s="8">
        <v>37.271000000000001</v>
      </c>
      <c r="D105" s="8">
        <v>141.476</v>
      </c>
      <c r="E105" s="58">
        <v>59.335039000000002</v>
      </c>
      <c r="F105" s="58">
        <v>20.313758</v>
      </c>
      <c r="G105" s="58">
        <v>39.715166000000004</v>
      </c>
    </row>
    <row r="106" spans="1:7" s="8" customFormat="1" ht="9.6" customHeight="1">
      <c r="A106" s="9" t="s">
        <v>103</v>
      </c>
      <c r="B106" s="8">
        <v>79.34</v>
      </c>
      <c r="C106" s="8">
        <v>49.695999999999998</v>
      </c>
      <c r="D106" s="8">
        <v>129.03700000000001</v>
      </c>
      <c r="E106" s="58">
        <v>64.761536000000007</v>
      </c>
      <c r="F106" s="58">
        <v>40.630054999999999</v>
      </c>
      <c r="G106" s="58">
        <v>52.638337</v>
      </c>
    </row>
    <row r="107" spans="1:7" s="8" customFormat="1" ht="9.6" customHeight="1">
      <c r="A107" s="9" t="s">
        <v>104</v>
      </c>
      <c r="B107" s="8">
        <v>156.27199999999999</v>
      </c>
      <c r="C107" s="8">
        <v>109.13</v>
      </c>
      <c r="D107" s="8">
        <v>265.40100000000001</v>
      </c>
      <c r="E107" s="58">
        <v>64.138856000000004</v>
      </c>
      <c r="F107" s="58">
        <v>43.854990999999998</v>
      </c>
      <c r="G107" s="58">
        <v>53.893599999999999</v>
      </c>
    </row>
    <row r="108" spans="1:7" s="8" customFormat="1" ht="9.6" customHeight="1">
      <c r="A108" s="9" t="s">
        <v>143</v>
      </c>
      <c r="B108" s="8">
        <v>78.763999999999996</v>
      </c>
      <c r="C108" s="8">
        <v>33.384999999999998</v>
      </c>
      <c r="D108" s="8">
        <v>112.15</v>
      </c>
      <c r="E108" s="58">
        <v>61.039126000000003</v>
      </c>
      <c r="F108" s="58">
        <v>25.927420000000001</v>
      </c>
      <c r="G108" s="58">
        <v>43.536794</v>
      </c>
    </row>
    <row r="109" spans="1:7" s="8" customFormat="1" ht="9.6" customHeight="1">
      <c r="A109" s="7" t="s">
        <v>105</v>
      </c>
      <c r="B109" s="7">
        <v>122.151</v>
      </c>
      <c r="C109" s="7">
        <v>77.688999999999993</v>
      </c>
      <c r="D109" s="7">
        <v>199.84</v>
      </c>
      <c r="E109" s="49">
        <v>69.04813</v>
      </c>
      <c r="F109" s="49">
        <v>45.409647999999997</v>
      </c>
      <c r="G109" s="49">
        <v>57.393507</v>
      </c>
    </row>
    <row r="110" spans="1:7" s="8" customFormat="1" ht="9.6" customHeight="1">
      <c r="A110" s="9" t="s">
        <v>106</v>
      </c>
      <c r="B110" s="8">
        <v>78.106999999999999</v>
      </c>
      <c r="C110" s="8">
        <v>50.554000000000002</v>
      </c>
      <c r="D110" s="8">
        <v>128.661</v>
      </c>
      <c r="E110" s="58">
        <v>68.664096000000001</v>
      </c>
      <c r="F110" s="58">
        <v>45.679313</v>
      </c>
      <c r="G110" s="58">
        <v>57.318179000000001</v>
      </c>
    </row>
    <row r="111" spans="1:7" s="8" customFormat="1" ht="9.6" customHeight="1">
      <c r="A111" s="9" t="s">
        <v>107</v>
      </c>
      <c r="B111" s="8">
        <v>44.043999999999997</v>
      </c>
      <c r="C111" s="8">
        <v>27.135000000000002</v>
      </c>
      <c r="D111" s="8">
        <v>71.179000000000002</v>
      </c>
      <c r="E111" s="58">
        <v>69.738528000000002</v>
      </c>
      <c r="F111" s="58">
        <v>44.921632000000002</v>
      </c>
      <c r="G111" s="58">
        <v>57.529372000000002</v>
      </c>
    </row>
    <row r="112" spans="1:7" s="8" customFormat="1" ht="9.6" customHeight="1">
      <c r="A112" s="7" t="s">
        <v>108</v>
      </c>
      <c r="B112" s="7">
        <v>351.61</v>
      </c>
      <c r="C112" s="7">
        <v>210.072</v>
      </c>
      <c r="D112" s="7">
        <v>561.68200000000002</v>
      </c>
      <c r="E112" s="49">
        <v>58.061782999999998</v>
      </c>
      <c r="F112" s="49">
        <v>34.857930000000003</v>
      </c>
      <c r="G112" s="49">
        <v>46.414324000000001</v>
      </c>
    </row>
    <row r="113" spans="1:7" s="8" customFormat="1" ht="9.6" customHeight="1">
      <c r="A113" s="9" t="s">
        <v>109</v>
      </c>
      <c r="B113" s="8">
        <v>134.01400000000001</v>
      </c>
      <c r="C113" s="8">
        <v>76.343000000000004</v>
      </c>
      <c r="D113" s="8">
        <v>210.357</v>
      </c>
      <c r="E113" s="58">
        <v>59.230015000000002</v>
      </c>
      <c r="F113" s="58">
        <v>34.607909999999997</v>
      </c>
      <c r="G113" s="58">
        <v>46.932526000000003</v>
      </c>
    </row>
    <row r="114" spans="1:7" s="8" customFormat="1" ht="9.6" customHeight="1">
      <c r="A114" s="9" t="s">
        <v>110</v>
      </c>
      <c r="B114" s="8">
        <v>67.304000000000002</v>
      </c>
      <c r="C114" s="8">
        <v>44.448</v>
      </c>
      <c r="D114" s="8">
        <v>111.752</v>
      </c>
      <c r="E114" s="58">
        <v>61.311328000000003</v>
      </c>
      <c r="F114" s="58">
        <v>39.604396000000001</v>
      </c>
      <c r="G114" s="58">
        <v>50.390687999999997</v>
      </c>
    </row>
    <row r="115" spans="1:7" s="8" customFormat="1" ht="9.6" customHeight="1">
      <c r="A115" s="9" t="s">
        <v>111</v>
      </c>
      <c r="B115" s="8">
        <v>88.757999999999996</v>
      </c>
      <c r="C115" s="8">
        <v>52.982999999999997</v>
      </c>
      <c r="D115" s="8">
        <v>141.74100000000001</v>
      </c>
      <c r="E115" s="58">
        <v>52.827267999999997</v>
      </c>
      <c r="F115" s="58">
        <v>31.525537</v>
      </c>
      <c r="G115" s="58">
        <v>42.052202999999999</v>
      </c>
    </row>
    <row r="116" spans="1:7" s="8" customFormat="1" ht="9.6" customHeight="1">
      <c r="A116" s="9" t="s">
        <v>112</v>
      </c>
      <c r="B116" s="8">
        <v>31.55</v>
      </c>
      <c r="C116" s="8">
        <v>15.823</v>
      </c>
      <c r="D116" s="8">
        <v>47.372999999999998</v>
      </c>
      <c r="E116" s="58">
        <v>59.678685999999999</v>
      </c>
      <c r="F116" s="58">
        <v>30.128972999999998</v>
      </c>
      <c r="G116" s="58">
        <v>44.895707000000002</v>
      </c>
    </row>
    <row r="117" spans="1:7" s="8" customFormat="1" ht="9.6" customHeight="1">
      <c r="A117" s="9" t="s">
        <v>113</v>
      </c>
      <c r="B117" s="8">
        <v>29.983000000000001</v>
      </c>
      <c r="C117" s="8">
        <v>20.475000000000001</v>
      </c>
      <c r="D117" s="8">
        <v>50.457000000000001</v>
      </c>
      <c r="E117" s="58">
        <v>61.478001999999996</v>
      </c>
      <c r="F117" s="58">
        <v>41.803120999999997</v>
      </c>
      <c r="G117" s="58">
        <v>51.654978</v>
      </c>
    </row>
    <row r="118" spans="1:7" s="8" customFormat="1" ht="9.6" customHeight="1">
      <c r="A118" s="7" t="s">
        <v>114</v>
      </c>
      <c r="B118" s="7">
        <v>943.57399999999996</v>
      </c>
      <c r="C118" s="7">
        <v>545.899</v>
      </c>
      <c r="D118" s="7">
        <v>1489.473</v>
      </c>
      <c r="E118" s="49">
        <v>60.173994999999998</v>
      </c>
      <c r="F118" s="49">
        <v>34.610840000000003</v>
      </c>
      <c r="G118" s="49">
        <v>47.331588000000004</v>
      </c>
    </row>
    <row r="119" spans="1:7" s="8" customFormat="1" ht="9.6" customHeight="1">
      <c r="A119" s="9" t="s">
        <v>115</v>
      </c>
      <c r="B119" s="8">
        <v>86.781000000000006</v>
      </c>
      <c r="C119" s="8">
        <v>43.728000000000002</v>
      </c>
      <c r="D119" s="8">
        <v>130.50899999999999</v>
      </c>
      <c r="E119" s="58">
        <v>65.029516999999998</v>
      </c>
      <c r="F119" s="58">
        <v>33.360796999999998</v>
      </c>
      <c r="G119" s="58">
        <v>49.313830000000003</v>
      </c>
    </row>
    <row r="120" spans="1:7" s="8" customFormat="1" ht="9.6" customHeight="1">
      <c r="A120" s="9" t="s">
        <v>116</v>
      </c>
      <c r="B120" s="8">
        <v>212.614</v>
      </c>
      <c r="C120" s="8">
        <v>130.50299999999999</v>
      </c>
      <c r="D120" s="8">
        <v>343.11700000000002</v>
      </c>
      <c r="E120" s="58">
        <v>54.868941999999997</v>
      </c>
      <c r="F120" s="58">
        <v>32.895918999999999</v>
      </c>
      <c r="G120" s="58">
        <v>43.726108000000004</v>
      </c>
    </row>
    <row r="121" spans="1:7" s="8" customFormat="1" ht="9.6" customHeight="1">
      <c r="A121" s="9" t="s">
        <v>117</v>
      </c>
      <c r="B121" s="8">
        <v>114.782</v>
      </c>
      <c r="C121" s="8">
        <v>72.983000000000004</v>
      </c>
      <c r="D121" s="8">
        <v>187.76499999999999</v>
      </c>
      <c r="E121" s="58">
        <v>59.665976000000001</v>
      </c>
      <c r="F121" s="58">
        <v>36.597298000000002</v>
      </c>
      <c r="G121" s="58">
        <v>48.038724999999999</v>
      </c>
    </row>
    <row r="122" spans="1:7" s="8" customFormat="1" ht="9.6" customHeight="1">
      <c r="A122" s="9" t="s">
        <v>118</v>
      </c>
      <c r="B122" s="8">
        <v>81.426000000000002</v>
      </c>
      <c r="C122" s="8">
        <v>42.597000000000001</v>
      </c>
      <c r="D122" s="8">
        <v>124.023</v>
      </c>
      <c r="E122" s="58">
        <v>59.396461000000002</v>
      </c>
      <c r="F122" s="58">
        <v>31.276406000000001</v>
      </c>
      <c r="G122" s="58">
        <v>45.242528999999998</v>
      </c>
    </row>
    <row r="123" spans="1:7" s="8" customFormat="1" ht="9.6" customHeight="1">
      <c r="A123" s="9" t="s">
        <v>119</v>
      </c>
      <c r="B123" s="8">
        <v>48.481000000000002</v>
      </c>
      <c r="C123" s="8">
        <v>23.963000000000001</v>
      </c>
      <c r="D123" s="8">
        <v>72.442999999999998</v>
      </c>
      <c r="E123" s="58">
        <v>59.572603000000001</v>
      </c>
      <c r="F123" s="58">
        <v>29.360267</v>
      </c>
      <c r="G123" s="58">
        <v>44.327818000000001</v>
      </c>
    </row>
    <row r="124" spans="1:7" s="8" customFormat="1" ht="9.6" customHeight="1">
      <c r="A124" s="9" t="s">
        <v>120</v>
      </c>
      <c r="B124" s="8">
        <v>29.614000000000001</v>
      </c>
      <c r="C124" s="8">
        <v>17.879000000000001</v>
      </c>
      <c r="D124" s="8">
        <v>47.493000000000002</v>
      </c>
      <c r="E124" s="58">
        <v>59.274208999999999</v>
      </c>
      <c r="F124" s="58">
        <v>35.318992999999999</v>
      </c>
      <c r="G124" s="58">
        <v>47.230995999999998</v>
      </c>
    </row>
    <row r="125" spans="1:7" s="8" customFormat="1" ht="9.6" customHeight="1">
      <c r="A125" s="9" t="s">
        <v>121</v>
      </c>
      <c r="B125" s="8">
        <v>210.92099999999999</v>
      </c>
      <c r="C125" s="8">
        <v>128.304</v>
      </c>
      <c r="D125" s="8">
        <v>339.226</v>
      </c>
      <c r="E125" s="58">
        <v>59.899935999999997</v>
      </c>
      <c r="F125" s="58">
        <v>36.190002999999997</v>
      </c>
      <c r="G125" s="58">
        <v>47.937739000000001</v>
      </c>
    </row>
    <row r="126" spans="1:7" s="8" customFormat="1" ht="9.6" customHeight="1">
      <c r="A126" s="9" t="s">
        <v>122</v>
      </c>
      <c r="B126" s="8">
        <v>77.754999999999995</v>
      </c>
      <c r="C126" s="8">
        <v>43.134</v>
      </c>
      <c r="D126" s="8">
        <v>120.889</v>
      </c>
      <c r="E126" s="58">
        <v>72.032515000000004</v>
      </c>
      <c r="F126" s="58">
        <v>41.914158999999998</v>
      </c>
      <c r="G126" s="58">
        <v>57.368237999999998</v>
      </c>
    </row>
    <row r="127" spans="1:7" s="8" customFormat="1" ht="9.6" customHeight="1">
      <c r="A127" s="9" t="s">
        <v>123</v>
      </c>
      <c r="B127" s="8">
        <v>81.2</v>
      </c>
      <c r="C127" s="8">
        <v>42.808</v>
      </c>
      <c r="D127" s="8">
        <v>124.008</v>
      </c>
      <c r="E127" s="58">
        <v>64.041860999999997</v>
      </c>
      <c r="F127" s="58">
        <v>34.488520999999999</v>
      </c>
      <c r="G127" s="58">
        <v>49.38064</v>
      </c>
    </row>
    <row r="128" spans="1:7" s="8" customFormat="1" ht="9.6" customHeight="1">
      <c r="A128" s="7" t="s">
        <v>124</v>
      </c>
      <c r="B128" s="7">
        <v>339.529</v>
      </c>
      <c r="C128" s="7">
        <v>258.048</v>
      </c>
      <c r="D128" s="7">
        <v>597.577</v>
      </c>
      <c r="E128" s="49">
        <v>65.229462999999996</v>
      </c>
      <c r="F128" s="49">
        <v>51.102868999999998</v>
      </c>
      <c r="G128" s="49">
        <v>58.241812000000003</v>
      </c>
    </row>
    <row r="129" spans="1:7" s="8" customFormat="1" ht="9.6" customHeight="1">
      <c r="A129" s="9" t="s">
        <v>125</v>
      </c>
      <c r="B129" s="8">
        <v>102.233</v>
      </c>
      <c r="C129" s="8">
        <v>71.787999999999997</v>
      </c>
      <c r="D129" s="8">
        <v>174.02099999999999</v>
      </c>
      <c r="E129" s="58">
        <v>64.818000999999995</v>
      </c>
      <c r="F129" s="58">
        <v>47.291164000000002</v>
      </c>
      <c r="G129" s="58">
        <v>56.134751000000001</v>
      </c>
    </row>
    <row r="130" spans="1:7" s="8" customFormat="1" ht="9.6" customHeight="1">
      <c r="A130" s="9" t="s">
        <v>126</v>
      </c>
      <c r="B130" s="8">
        <v>40.841999999999999</v>
      </c>
      <c r="C130" s="8">
        <v>33.183</v>
      </c>
      <c r="D130" s="8">
        <v>74.025000000000006</v>
      </c>
      <c r="E130" s="58">
        <v>62.633889000000003</v>
      </c>
      <c r="F130" s="58">
        <v>53.849798</v>
      </c>
      <c r="G130" s="58">
        <v>58.346921000000002</v>
      </c>
    </row>
    <row r="131" spans="1:7" s="8" customFormat="1" ht="9.6" customHeight="1">
      <c r="A131" s="9" t="s">
        <v>127</v>
      </c>
      <c r="B131" s="8">
        <v>98.747</v>
      </c>
      <c r="C131" s="8">
        <v>79.572999999999993</v>
      </c>
      <c r="D131" s="8">
        <v>178.32</v>
      </c>
      <c r="E131" s="58">
        <v>69.924805000000006</v>
      </c>
      <c r="F131" s="58">
        <v>55.997922000000003</v>
      </c>
      <c r="G131" s="58">
        <v>62.925787999999997</v>
      </c>
    </row>
    <row r="132" spans="1:7" s="8" customFormat="1" ht="9.6" customHeight="1">
      <c r="A132" s="9" t="s">
        <v>128</v>
      </c>
      <c r="B132" s="8">
        <v>28.936</v>
      </c>
      <c r="C132" s="8">
        <v>23.561</v>
      </c>
      <c r="D132" s="8">
        <v>52.497999999999998</v>
      </c>
      <c r="E132" s="58">
        <v>60.097759000000003</v>
      </c>
      <c r="F132" s="58">
        <v>50.435442000000002</v>
      </c>
      <c r="G132" s="58">
        <v>55.357283000000002</v>
      </c>
    </row>
    <row r="133" spans="1:7" s="8" customFormat="1" ht="9.6" customHeight="1">
      <c r="A133" s="9" t="s">
        <v>175</v>
      </c>
      <c r="B133" s="8">
        <v>68.77</v>
      </c>
      <c r="C133" s="8">
        <v>49.942999999999998</v>
      </c>
      <c r="D133" s="8">
        <v>118.712</v>
      </c>
      <c r="E133" s="58">
        <v>63.607519000000003</v>
      </c>
      <c r="F133" s="58">
        <v>48.828301000000003</v>
      </c>
      <c r="G133" s="58">
        <v>56.384374000000001</v>
      </c>
    </row>
    <row r="134" spans="1:7" s="8" customFormat="1" ht="9.6" customHeight="1">
      <c r="A134" s="47" t="s">
        <v>129</v>
      </c>
      <c r="B134" s="7">
        <v>13850.627</v>
      </c>
      <c r="C134" s="7">
        <v>10266.607</v>
      </c>
      <c r="D134" s="7">
        <v>24117.234</v>
      </c>
      <c r="E134" s="49">
        <v>71.214712000000006</v>
      </c>
      <c r="F134" s="49">
        <v>53.770636000000003</v>
      </c>
      <c r="G134" s="49">
        <v>62.526358000000002</v>
      </c>
    </row>
    <row r="135" spans="1:7" ht="3" customHeight="1">
      <c r="A135" s="22"/>
      <c r="B135" s="22"/>
      <c r="C135" s="22"/>
      <c r="D135" s="22"/>
      <c r="E135" s="22"/>
      <c r="F135" s="22"/>
      <c r="G135" s="22"/>
    </row>
    <row r="136" spans="1:7">
      <c r="D136" s="8"/>
    </row>
  </sheetData>
  <mergeCells count="3">
    <mergeCell ref="A4:A5"/>
    <mergeCell ref="B4:D4"/>
    <mergeCell ref="E4:G4"/>
  </mergeCells>
  <phoneticPr fontId="8" type="noConversion"/>
  <printOptions horizontalCentered="1"/>
  <pageMargins left="1.1416666666666666" right="1.1416666666666666" top="0.62986111111111109" bottom="2.1652777777777779" header="0.51180555555555562" footer="0.51180555555555562"/>
  <pageSetup paperSize="9" scale="93" firstPageNumber="0" orientation="portrait" r:id="rId1"/>
  <headerFooter alignWithMargins="0"/>
  <rowBreaks count="1" manualBreakCount="1">
    <brk id="72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36"/>
  <sheetViews>
    <sheetView zoomScaleNormal="100" workbookViewId="0">
      <pane ySplit="5" topLeftCell="A108" activePane="bottomLeft" state="frozenSplit"/>
      <selection activeCell="H145" sqref="H145"/>
      <selection pane="bottomLeft" activeCell="J134" sqref="J134:K134"/>
    </sheetView>
  </sheetViews>
  <sheetFormatPr defaultColWidth="6.85546875" defaultRowHeight="12.75"/>
  <cols>
    <col min="1" max="1" width="18.85546875" style="74" customWidth="1"/>
    <col min="2" max="2" width="7" style="74" customWidth="1"/>
    <col min="3" max="3" width="1.42578125" style="74" customWidth="1"/>
    <col min="4" max="8" width="8.85546875" style="74" customWidth="1"/>
    <col min="9" max="9" width="1.42578125" style="74" customWidth="1"/>
    <col min="10" max="11" width="9.42578125" style="74" customWidth="1"/>
    <col min="13" max="16384" width="6.85546875" style="74"/>
  </cols>
  <sheetData>
    <row r="1" spans="1:19" s="71" customFormat="1" ht="12" customHeight="1">
      <c r="A1" s="69" t="s">
        <v>193</v>
      </c>
      <c r="B1" s="70"/>
      <c r="C1" s="69"/>
      <c r="D1" s="70"/>
      <c r="E1" s="70"/>
      <c r="F1" s="70"/>
      <c r="G1" s="70"/>
      <c r="H1" s="70"/>
      <c r="I1" s="70"/>
      <c r="J1" s="70"/>
      <c r="K1" s="70"/>
    </row>
    <row r="2" spans="1:19">
      <c r="A2" s="72" t="s">
        <v>136</v>
      </c>
      <c r="B2" s="73"/>
      <c r="C2" s="72"/>
      <c r="D2" s="73"/>
      <c r="E2" s="73"/>
      <c r="F2" s="73"/>
      <c r="G2" s="73"/>
      <c r="H2" s="73"/>
      <c r="I2" s="73"/>
      <c r="J2" s="73"/>
      <c r="K2" s="73"/>
      <c r="L2" s="74"/>
    </row>
    <row r="3" spans="1:19" ht="7.5" customHeight="1"/>
    <row r="4" spans="1:19" s="71" customFormat="1" ht="10.5" customHeight="1">
      <c r="A4" s="103" t="s">
        <v>3</v>
      </c>
      <c r="B4" s="107" t="s">
        <v>7</v>
      </c>
      <c r="C4" s="89"/>
      <c r="D4" s="105" t="s">
        <v>180</v>
      </c>
      <c r="E4" s="105"/>
      <c r="F4" s="105"/>
      <c r="G4" s="105"/>
      <c r="H4" s="105"/>
      <c r="I4" s="88"/>
      <c r="J4" s="106" t="s">
        <v>179</v>
      </c>
      <c r="K4" s="106"/>
    </row>
    <row r="5" spans="1:19" s="71" customFormat="1" ht="39.75" customHeight="1">
      <c r="A5" s="104"/>
      <c r="B5" s="108"/>
      <c r="C5" s="86"/>
      <c r="D5" s="87" t="s">
        <v>137</v>
      </c>
      <c r="E5" s="87" t="s">
        <v>176</v>
      </c>
      <c r="F5" s="87" t="s">
        <v>177</v>
      </c>
      <c r="G5" s="87" t="s">
        <v>181</v>
      </c>
      <c r="H5" s="87" t="s">
        <v>182</v>
      </c>
      <c r="I5" s="85"/>
      <c r="J5" s="85" t="s">
        <v>184</v>
      </c>
      <c r="K5" s="85" t="s">
        <v>185</v>
      </c>
    </row>
    <row r="6" spans="1:19" ht="6" customHeight="1">
      <c r="L6" s="74"/>
    </row>
    <row r="7" spans="1:19" ht="9.6" customHeight="1">
      <c r="A7" s="75" t="s">
        <v>8</v>
      </c>
      <c r="B7" s="75">
        <v>1862.615</v>
      </c>
      <c r="C7" s="75"/>
      <c r="D7" s="75">
        <v>58.697000000000003</v>
      </c>
      <c r="E7" s="75">
        <v>449.62099999999998</v>
      </c>
      <c r="F7" s="75">
        <v>122.938</v>
      </c>
      <c r="G7" s="75">
        <v>251.947</v>
      </c>
      <c r="H7" s="75">
        <v>979.41200000000003</v>
      </c>
      <c r="I7" s="75"/>
      <c r="J7" s="75">
        <v>1453.4649999999999</v>
      </c>
      <c r="K7" s="75">
        <v>409.15</v>
      </c>
      <c r="L7" s="74"/>
      <c r="M7" s="76"/>
      <c r="N7" s="77"/>
      <c r="O7" s="77"/>
      <c r="P7" s="77"/>
      <c r="Q7" s="76"/>
      <c r="R7" s="76"/>
      <c r="S7" s="76"/>
    </row>
    <row r="8" spans="1:19" ht="9.6" customHeight="1">
      <c r="A8" s="78" t="s">
        <v>9</v>
      </c>
      <c r="B8" s="71">
        <v>947.55899999999997</v>
      </c>
      <c r="C8" s="71"/>
      <c r="D8" s="71">
        <v>8.907</v>
      </c>
      <c r="E8" s="71">
        <v>206.309</v>
      </c>
      <c r="F8" s="71">
        <v>58.014000000000003</v>
      </c>
      <c r="G8" s="71">
        <v>124.848</v>
      </c>
      <c r="H8" s="71">
        <v>549.48099999999999</v>
      </c>
      <c r="I8" s="71"/>
      <c r="J8" s="71">
        <v>752.63800000000003</v>
      </c>
      <c r="K8" s="71">
        <v>194.92099999999999</v>
      </c>
      <c r="L8" s="74"/>
      <c r="M8" s="76"/>
      <c r="N8" s="79"/>
      <c r="O8" s="79"/>
      <c r="P8" s="79"/>
      <c r="Q8" s="76"/>
      <c r="R8" s="76"/>
      <c r="S8" s="76"/>
    </row>
    <row r="9" spans="1:19" ht="9.6" customHeight="1">
      <c r="A9" s="78" t="s">
        <v>10</v>
      </c>
      <c r="B9" s="71">
        <v>69.759</v>
      </c>
      <c r="C9" s="71"/>
      <c r="D9" s="71">
        <v>3.915</v>
      </c>
      <c r="E9" s="71">
        <v>16.73</v>
      </c>
      <c r="F9" s="71">
        <v>5.1680000000000001</v>
      </c>
      <c r="G9" s="71">
        <v>8.7490000000000006</v>
      </c>
      <c r="H9" s="71">
        <v>35.198</v>
      </c>
      <c r="I9" s="71"/>
      <c r="J9" s="71">
        <v>56.37</v>
      </c>
      <c r="K9" s="71">
        <v>13.388999999999999</v>
      </c>
      <c r="L9" s="74"/>
      <c r="M9" s="76"/>
      <c r="N9" s="79"/>
      <c r="O9" s="79"/>
      <c r="P9" s="79"/>
      <c r="Q9" s="76"/>
      <c r="R9" s="76"/>
      <c r="S9" s="76"/>
    </row>
    <row r="10" spans="1:19" ht="9.6" customHeight="1">
      <c r="A10" s="78" t="s">
        <v>11</v>
      </c>
      <c r="B10" s="71">
        <v>161.05199999999999</v>
      </c>
      <c r="C10" s="71"/>
      <c r="D10" s="71">
        <v>2.4780000000000002</v>
      </c>
      <c r="E10" s="71">
        <v>47.848999999999997</v>
      </c>
      <c r="F10" s="71">
        <v>12.41</v>
      </c>
      <c r="G10" s="71">
        <v>22.384</v>
      </c>
      <c r="H10" s="71">
        <v>75.930000000000007</v>
      </c>
      <c r="I10" s="71"/>
      <c r="J10" s="71">
        <v>126.33499999999999</v>
      </c>
      <c r="K10" s="71">
        <v>34.716999999999999</v>
      </c>
      <c r="L10" s="74"/>
      <c r="M10" s="76"/>
      <c r="N10" s="79"/>
      <c r="O10" s="79"/>
      <c r="P10" s="79"/>
      <c r="Q10" s="76"/>
      <c r="R10" s="76"/>
      <c r="S10" s="76"/>
    </row>
    <row r="11" spans="1:19" ht="9.6" customHeight="1">
      <c r="A11" s="78" t="s">
        <v>12</v>
      </c>
      <c r="B11" s="71">
        <v>270.91800000000001</v>
      </c>
      <c r="C11" s="71"/>
      <c r="D11" s="71">
        <v>27.273</v>
      </c>
      <c r="E11" s="71">
        <v>74.207999999999998</v>
      </c>
      <c r="F11" s="71">
        <v>16.332000000000001</v>
      </c>
      <c r="G11" s="71">
        <v>35.508000000000003</v>
      </c>
      <c r="H11" s="71">
        <v>117.59699999999999</v>
      </c>
      <c r="I11" s="71"/>
      <c r="J11" s="71">
        <v>196.72300000000001</v>
      </c>
      <c r="K11" s="71">
        <v>74.194999999999993</v>
      </c>
      <c r="L11" s="74"/>
      <c r="M11" s="76"/>
      <c r="N11" s="79"/>
      <c r="O11" s="79"/>
      <c r="P11" s="79"/>
      <c r="Q11" s="76"/>
      <c r="R11" s="76"/>
      <c r="S11" s="76"/>
    </row>
    <row r="12" spans="1:19" ht="9.6" customHeight="1">
      <c r="A12" s="78" t="s">
        <v>13</v>
      </c>
      <c r="B12" s="71">
        <v>92.406999999999996</v>
      </c>
      <c r="C12" s="71"/>
      <c r="D12" s="71">
        <v>8.1920000000000002</v>
      </c>
      <c r="E12" s="71">
        <v>21.605</v>
      </c>
      <c r="F12" s="71">
        <v>6.0090000000000003</v>
      </c>
      <c r="G12" s="71">
        <v>11.114000000000001</v>
      </c>
      <c r="H12" s="71">
        <v>45.485999999999997</v>
      </c>
      <c r="I12" s="71"/>
      <c r="J12" s="71">
        <v>65.436000000000007</v>
      </c>
      <c r="K12" s="71">
        <v>26.971</v>
      </c>
      <c r="L12" s="74"/>
      <c r="M12" s="76"/>
      <c r="N12" s="79"/>
      <c r="O12" s="79"/>
      <c r="P12" s="79"/>
      <c r="Q12" s="76"/>
      <c r="R12" s="76"/>
      <c r="S12" s="76"/>
    </row>
    <row r="13" spans="1:19" ht="9.6" customHeight="1">
      <c r="A13" s="78" t="s">
        <v>14</v>
      </c>
      <c r="B13" s="71">
        <v>178.79</v>
      </c>
      <c r="C13" s="71"/>
      <c r="D13" s="71">
        <v>5.3390000000000004</v>
      </c>
      <c r="E13" s="71">
        <v>50.466999999999999</v>
      </c>
      <c r="F13" s="71">
        <v>15.260999999999999</v>
      </c>
      <c r="G13" s="71">
        <v>27.696000000000002</v>
      </c>
      <c r="H13" s="71">
        <v>80.028000000000006</v>
      </c>
      <c r="I13" s="71"/>
      <c r="J13" s="71">
        <v>141.96700000000001</v>
      </c>
      <c r="K13" s="71">
        <v>36.823999999999998</v>
      </c>
      <c r="L13" s="74"/>
      <c r="M13" s="76"/>
      <c r="N13" s="79"/>
      <c r="O13" s="79"/>
      <c r="P13" s="79"/>
      <c r="Q13" s="76"/>
      <c r="R13" s="76"/>
      <c r="S13" s="76"/>
    </row>
    <row r="14" spans="1:19" ht="9.6" customHeight="1">
      <c r="A14" s="78" t="s">
        <v>15</v>
      </c>
      <c r="B14" s="71">
        <v>72.825000000000003</v>
      </c>
      <c r="C14" s="71"/>
      <c r="D14" s="71">
        <v>1.5589999999999999</v>
      </c>
      <c r="E14" s="71">
        <v>19.763000000000002</v>
      </c>
      <c r="F14" s="71">
        <v>4.5510000000000002</v>
      </c>
      <c r="G14" s="71">
        <v>11.833</v>
      </c>
      <c r="H14" s="71">
        <v>35.118000000000002</v>
      </c>
      <c r="I14" s="71"/>
      <c r="J14" s="71">
        <v>57.616</v>
      </c>
      <c r="K14" s="71">
        <v>15.209</v>
      </c>
      <c r="L14" s="74"/>
      <c r="M14" s="76"/>
      <c r="N14" s="79"/>
      <c r="O14" s="79"/>
      <c r="P14" s="79"/>
      <c r="Q14" s="76"/>
      <c r="R14" s="76"/>
      <c r="S14" s="76"/>
    </row>
    <row r="15" spans="1:19" ht="9.6" customHeight="1">
      <c r="A15" s="78" t="s">
        <v>144</v>
      </c>
      <c r="B15" s="71">
        <v>69.305000000000007</v>
      </c>
      <c r="C15" s="71"/>
      <c r="D15" s="71">
        <v>1.0329999999999999</v>
      </c>
      <c r="E15" s="71">
        <v>12.69</v>
      </c>
      <c r="F15" s="71">
        <v>5.1929999999999996</v>
      </c>
      <c r="G15" s="71">
        <v>9.8149999999999995</v>
      </c>
      <c r="H15" s="71">
        <v>40.573999999999998</v>
      </c>
      <c r="I15" s="71"/>
      <c r="J15" s="71">
        <v>56.378999999999998</v>
      </c>
      <c r="K15" s="71">
        <v>12.925000000000001</v>
      </c>
      <c r="L15" s="74"/>
      <c r="M15" s="76"/>
      <c r="N15" s="79"/>
      <c r="O15" s="79"/>
      <c r="P15" s="79"/>
      <c r="Q15" s="76"/>
      <c r="R15" s="76"/>
      <c r="S15" s="76"/>
    </row>
    <row r="16" spans="1:19" s="42" customFormat="1" ht="9.6" customHeight="1">
      <c r="A16" s="75" t="s">
        <v>16</v>
      </c>
      <c r="B16" s="75">
        <v>57.107999999999997</v>
      </c>
      <c r="C16" s="75"/>
      <c r="D16" s="75">
        <v>1.9850000000000001</v>
      </c>
      <c r="E16" s="75">
        <v>6.569</v>
      </c>
      <c r="F16" s="75">
        <v>5.0940000000000003</v>
      </c>
      <c r="G16" s="75">
        <v>6.3710000000000004</v>
      </c>
      <c r="H16" s="75">
        <v>37.088999999999999</v>
      </c>
      <c r="I16" s="75"/>
      <c r="J16" s="75">
        <v>44.362000000000002</v>
      </c>
      <c r="K16" s="75">
        <v>12.746</v>
      </c>
      <c r="M16" s="83"/>
      <c r="N16" s="77"/>
      <c r="O16" s="77"/>
      <c r="P16" s="77"/>
      <c r="Q16" s="76"/>
      <c r="R16" s="76"/>
      <c r="S16" s="76"/>
    </row>
    <row r="17" spans="1:19" ht="9.6" customHeight="1">
      <c r="A17" s="78" t="s">
        <v>17</v>
      </c>
      <c r="B17" s="71">
        <v>57.107999999999997</v>
      </c>
      <c r="C17" s="71"/>
      <c r="D17" s="71">
        <v>1.9850000000000001</v>
      </c>
      <c r="E17" s="71">
        <v>6.569</v>
      </c>
      <c r="F17" s="71">
        <v>5.0940000000000003</v>
      </c>
      <c r="G17" s="71">
        <v>6.3710000000000004</v>
      </c>
      <c r="H17" s="71">
        <v>37.088999999999999</v>
      </c>
      <c r="I17" s="71"/>
      <c r="J17" s="71">
        <v>44.362000000000002</v>
      </c>
      <c r="K17" s="71">
        <v>12.746</v>
      </c>
      <c r="L17" s="74"/>
      <c r="M17" s="76"/>
      <c r="N17" s="79"/>
      <c r="O17" s="79"/>
      <c r="P17" s="79"/>
      <c r="Q17" s="76"/>
      <c r="R17" s="76"/>
      <c r="S17" s="76"/>
    </row>
    <row r="18" spans="1:19" s="42" customFormat="1" ht="9.6" customHeight="1">
      <c r="A18" s="75" t="s">
        <v>18</v>
      </c>
      <c r="B18" s="75">
        <v>4566.7979999999998</v>
      </c>
      <c r="C18" s="75"/>
      <c r="D18" s="75">
        <v>61.744999999999997</v>
      </c>
      <c r="E18" s="75">
        <v>1130.56</v>
      </c>
      <c r="F18" s="75">
        <v>293.10300000000001</v>
      </c>
      <c r="G18" s="75">
        <v>587.14099999999996</v>
      </c>
      <c r="H18" s="75">
        <v>2494.2489999999998</v>
      </c>
      <c r="I18" s="75"/>
      <c r="J18" s="75">
        <v>3664.3159999999998</v>
      </c>
      <c r="K18" s="75">
        <v>902.48199999999997</v>
      </c>
      <c r="M18" s="83"/>
      <c r="N18" s="77"/>
      <c r="O18" s="77"/>
      <c r="P18" s="77"/>
      <c r="Q18" s="76"/>
      <c r="R18" s="76"/>
      <c r="S18" s="76"/>
    </row>
    <row r="19" spans="1:19" ht="9.6" customHeight="1">
      <c r="A19" s="78" t="s">
        <v>19</v>
      </c>
      <c r="B19" s="71">
        <v>398.62200000000001</v>
      </c>
      <c r="C19" s="71"/>
      <c r="D19" s="71">
        <v>3.5649999999999999</v>
      </c>
      <c r="E19" s="71">
        <v>116.682</v>
      </c>
      <c r="F19" s="71">
        <v>29.132000000000001</v>
      </c>
      <c r="G19" s="71">
        <v>49.612000000000002</v>
      </c>
      <c r="H19" s="71">
        <v>199.62899999999999</v>
      </c>
      <c r="I19" s="71"/>
      <c r="J19" s="71">
        <v>327.315</v>
      </c>
      <c r="K19" s="71">
        <v>71.305999999999997</v>
      </c>
      <c r="L19" s="74"/>
      <c r="M19" s="76"/>
      <c r="N19" s="79"/>
      <c r="O19" s="79"/>
      <c r="P19" s="79"/>
      <c r="Q19" s="76"/>
      <c r="R19" s="76"/>
      <c r="S19" s="76"/>
    </row>
    <row r="20" spans="1:19" ht="9.6" customHeight="1">
      <c r="A20" s="78" t="s">
        <v>20</v>
      </c>
      <c r="B20" s="71">
        <v>261.91399999999999</v>
      </c>
      <c r="C20" s="71"/>
      <c r="D20" s="71">
        <v>1.147</v>
      </c>
      <c r="E20" s="71">
        <v>68.356999999999999</v>
      </c>
      <c r="F20" s="71">
        <v>17.652999999999999</v>
      </c>
      <c r="G20" s="71">
        <v>30.518999999999998</v>
      </c>
      <c r="H20" s="71">
        <v>144.238</v>
      </c>
      <c r="I20" s="71"/>
      <c r="J20" s="71">
        <v>206.36</v>
      </c>
      <c r="K20" s="71">
        <v>55.554000000000002</v>
      </c>
      <c r="L20" s="74"/>
      <c r="M20" s="76"/>
      <c r="N20" s="79"/>
      <c r="O20" s="79"/>
      <c r="P20" s="79"/>
      <c r="Q20" s="76"/>
      <c r="R20" s="76"/>
      <c r="S20" s="76"/>
    </row>
    <row r="21" spans="1:19" ht="9.6" customHeight="1">
      <c r="A21" s="78" t="s">
        <v>21</v>
      </c>
      <c r="B21" s="71">
        <v>73.730999999999995</v>
      </c>
      <c r="C21" s="71"/>
      <c r="D21" s="71">
        <v>1.2270000000000001</v>
      </c>
      <c r="E21" s="71">
        <v>18.058</v>
      </c>
      <c r="F21" s="71">
        <v>6.633</v>
      </c>
      <c r="G21" s="71">
        <v>10.933999999999999</v>
      </c>
      <c r="H21" s="71">
        <v>36.880000000000003</v>
      </c>
      <c r="I21" s="71"/>
      <c r="J21" s="71">
        <v>58.29</v>
      </c>
      <c r="K21" s="71">
        <v>15.441000000000001</v>
      </c>
      <c r="L21" s="74"/>
      <c r="M21" s="76"/>
      <c r="N21" s="79"/>
      <c r="O21" s="79"/>
      <c r="P21" s="79"/>
      <c r="Q21" s="76"/>
      <c r="R21" s="76"/>
      <c r="S21" s="76"/>
    </row>
    <row r="22" spans="1:19" ht="9.6" customHeight="1">
      <c r="A22" s="78" t="s">
        <v>22</v>
      </c>
      <c r="B22" s="71">
        <v>1568.96</v>
      </c>
      <c r="C22" s="71"/>
      <c r="D22" s="71">
        <v>6.9359999999999999</v>
      </c>
      <c r="E22" s="71">
        <v>272.99400000000003</v>
      </c>
      <c r="F22" s="71">
        <v>66.364999999999995</v>
      </c>
      <c r="G22" s="71">
        <v>228.42599999999999</v>
      </c>
      <c r="H22" s="71">
        <v>994.23900000000003</v>
      </c>
      <c r="I22" s="71"/>
      <c r="J22" s="71">
        <v>1233.1959999999999</v>
      </c>
      <c r="K22" s="71">
        <v>335.76400000000001</v>
      </c>
      <c r="L22" s="74"/>
      <c r="M22" s="76"/>
      <c r="N22" s="79"/>
      <c r="O22" s="79"/>
      <c r="P22" s="79"/>
      <c r="Q22" s="76"/>
      <c r="R22" s="76"/>
      <c r="S22" s="76"/>
    </row>
    <row r="23" spans="1:19" ht="9.6" customHeight="1">
      <c r="A23" s="78" t="s">
        <v>23</v>
      </c>
      <c r="B23" s="71">
        <v>494.64699999999999</v>
      </c>
      <c r="C23" s="71"/>
      <c r="D23" s="71">
        <v>11.13</v>
      </c>
      <c r="E23" s="71">
        <v>156.49600000000001</v>
      </c>
      <c r="F23" s="71">
        <v>44.398000000000003</v>
      </c>
      <c r="G23" s="71">
        <v>49.357999999999997</v>
      </c>
      <c r="H23" s="71">
        <v>233.26599999999999</v>
      </c>
      <c r="I23" s="71"/>
      <c r="J23" s="71">
        <v>391.89299999999997</v>
      </c>
      <c r="K23" s="71">
        <v>102.754</v>
      </c>
      <c r="L23" s="74"/>
      <c r="M23" s="76"/>
      <c r="N23" s="79"/>
      <c r="O23" s="79"/>
      <c r="P23" s="79"/>
      <c r="Q23" s="76"/>
      <c r="R23" s="76"/>
      <c r="S23" s="76"/>
    </row>
    <row r="24" spans="1:19" ht="9.6" customHeight="1">
      <c r="A24" s="78" t="s">
        <v>24</v>
      </c>
      <c r="B24" s="71">
        <v>562.62400000000002</v>
      </c>
      <c r="C24" s="71"/>
      <c r="D24" s="71">
        <v>12.869</v>
      </c>
      <c r="E24" s="71">
        <v>188.74299999999999</v>
      </c>
      <c r="F24" s="71">
        <v>40.35</v>
      </c>
      <c r="G24" s="71">
        <v>70.983000000000004</v>
      </c>
      <c r="H24" s="71">
        <v>249.68</v>
      </c>
      <c r="I24" s="71"/>
      <c r="J24" s="71">
        <v>463.57299999999998</v>
      </c>
      <c r="K24" s="71">
        <v>99.051000000000002</v>
      </c>
      <c r="L24" s="74"/>
      <c r="M24" s="76"/>
      <c r="N24" s="79"/>
      <c r="O24" s="79"/>
      <c r="P24" s="79"/>
      <c r="Q24" s="76"/>
      <c r="R24" s="76"/>
      <c r="S24" s="76"/>
    </row>
    <row r="25" spans="1:19" ht="9.6" customHeight="1">
      <c r="A25" s="78" t="s">
        <v>25</v>
      </c>
      <c r="B25" s="71">
        <v>241.88</v>
      </c>
      <c r="C25" s="71"/>
      <c r="D25" s="71">
        <v>4.351</v>
      </c>
      <c r="E25" s="71">
        <v>56.731999999999999</v>
      </c>
      <c r="F25" s="71">
        <v>14.858000000000001</v>
      </c>
      <c r="G25" s="71">
        <v>26.72</v>
      </c>
      <c r="H25" s="71">
        <v>139.21899999999999</v>
      </c>
      <c r="I25" s="71"/>
      <c r="J25" s="71">
        <v>200.63200000000001</v>
      </c>
      <c r="K25" s="71">
        <v>41.247999999999998</v>
      </c>
      <c r="L25" s="74"/>
      <c r="M25" s="76"/>
      <c r="N25" s="79"/>
      <c r="O25" s="79"/>
      <c r="P25" s="79"/>
      <c r="Q25" s="76"/>
      <c r="R25" s="76"/>
      <c r="S25" s="76"/>
    </row>
    <row r="26" spans="1:19" ht="9.6" customHeight="1">
      <c r="A26" s="78" t="s">
        <v>26</v>
      </c>
      <c r="B26" s="71">
        <v>154.08099999999999</v>
      </c>
      <c r="C26" s="71"/>
      <c r="D26" s="71">
        <v>8.2449999999999992</v>
      </c>
      <c r="E26" s="71">
        <v>39.459000000000003</v>
      </c>
      <c r="F26" s="71">
        <v>11.635</v>
      </c>
      <c r="G26" s="71">
        <v>20.041</v>
      </c>
      <c r="H26" s="71">
        <v>74.7</v>
      </c>
      <c r="I26" s="71"/>
      <c r="J26" s="71">
        <v>125.024</v>
      </c>
      <c r="K26" s="71">
        <v>29.056999999999999</v>
      </c>
      <c r="L26" s="74"/>
      <c r="M26" s="76"/>
      <c r="N26" s="79"/>
      <c r="O26" s="79"/>
      <c r="P26" s="79"/>
      <c r="Q26" s="76"/>
      <c r="R26" s="76"/>
      <c r="S26" s="76"/>
    </row>
    <row r="27" spans="1:19" ht="9.6" customHeight="1">
      <c r="A27" s="78" t="s">
        <v>27</v>
      </c>
      <c r="B27" s="71">
        <v>184.083</v>
      </c>
      <c r="C27" s="71"/>
      <c r="D27" s="71">
        <v>6.5410000000000004</v>
      </c>
      <c r="E27" s="71">
        <v>58.738999999999997</v>
      </c>
      <c r="F27" s="71">
        <v>11.747999999999999</v>
      </c>
      <c r="G27" s="71">
        <v>27.763999999999999</v>
      </c>
      <c r="H27" s="71">
        <v>79.292000000000002</v>
      </c>
      <c r="I27" s="71"/>
      <c r="J27" s="71">
        <v>149.476</v>
      </c>
      <c r="K27" s="71">
        <v>34.606999999999999</v>
      </c>
      <c r="L27" s="74"/>
      <c r="M27" s="76"/>
      <c r="N27" s="79"/>
      <c r="O27" s="79"/>
      <c r="P27" s="79"/>
      <c r="Q27" s="76"/>
      <c r="R27" s="76"/>
      <c r="S27" s="76"/>
    </row>
    <row r="28" spans="1:19" ht="9.6" customHeight="1">
      <c r="A28" s="78" t="s">
        <v>28</v>
      </c>
      <c r="B28" s="71">
        <v>138.90199999999999</v>
      </c>
      <c r="C28" s="71"/>
      <c r="D28" s="71">
        <v>1.139</v>
      </c>
      <c r="E28" s="71">
        <v>41.895000000000003</v>
      </c>
      <c r="F28" s="71">
        <v>12.598000000000001</v>
      </c>
      <c r="G28" s="71">
        <v>19.349</v>
      </c>
      <c r="H28" s="71">
        <v>63.92</v>
      </c>
      <c r="I28" s="71"/>
      <c r="J28" s="71">
        <v>106.148</v>
      </c>
      <c r="K28" s="71">
        <v>32.753999999999998</v>
      </c>
      <c r="L28" s="74"/>
      <c r="M28" s="76"/>
      <c r="N28" s="79"/>
      <c r="O28" s="79"/>
      <c r="P28" s="79"/>
      <c r="Q28" s="76"/>
      <c r="R28" s="76"/>
      <c r="S28" s="76"/>
    </row>
    <row r="29" spans="1:19" ht="9.6" customHeight="1">
      <c r="A29" s="78" t="s">
        <v>29</v>
      </c>
      <c r="B29" s="71">
        <v>100.836</v>
      </c>
      <c r="C29" s="71"/>
      <c r="D29" s="71">
        <v>3.1309999999999998</v>
      </c>
      <c r="E29" s="71">
        <v>21.875</v>
      </c>
      <c r="F29" s="71">
        <v>5.62</v>
      </c>
      <c r="G29" s="71">
        <v>11.351000000000001</v>
      </c>
      <c r="H29" s="71">
        <v>58.859000000000002</v>
      </c>
      <c r="I29" s="71"/>
      <c r="J29" s="71">
        <v>84.402000000000001</v>
      </c>
      <c r="K29" s="71">
        <v>16.434000000000001</v>
      </c>
      <c r="L29" s="74"/>
      <c r="M29" s="76"/>
      <c r="N29" s="79"/>
      <c r="O29" s="79"/>
      <c r="P29" s="79"/>
      <c r="Q29" s="76"/>
      <c r="R29" s="76"/>
      <c r="S29" s="76"/>
    </row>
    <row r="30" spans="1:19" s="42" customFormat="1" ht="9.6" customHeight="1">
      <c r="A30" s="78" t="s">
        <v>141</v>
      </c>
      <c r="B30" s="71">
        <v>386.51799999999997</v>
      </c>
      <c r="C30" s="71"/>
      <c r="D30" s="71">
        <v>1.4630000000000001</v>
      </c>
      <c r="E30" s="71">
        <v>90.531000000000006</v>
      </c>
      <c r="F30" s="71">
        <v>32.113</v>
      </c>
      <c r="G30" s="71">
        <v>42.085000000000001</v>
      </c>
      <c r="H30" s="71">
        <v>220.327</v>
      </c>
      <c r="I30" s="71"/>
      <c r="J30" s="71">
        <v>318.00700000000001</v>
      </c>
      <c r="K30" s="71">
        <v>68.510999999999996</v>
      </c>
      <c r="M30" s="83"/>
      <c r="N30" s="77"/>
      <c r="O30" s="77"/>
      <c r="P30" s="77"/>
      <c r="Q30" s="76"/>
      <c r="R30" s="76"/>
      <c r="S30" s="76"/>
    </row>
    <row r="31" spans="1:19" ht="9.6" customHeight="1">
      <c r="A31" s="75" t="s">
        <v>30</v>
      </c>
      <c r="B31" s="75">
        <v>514.91999999999996</v>
      </c>
      <c r="C31" s="75"/>
      <c r="D31" s="75">
        <v>20.946000000000002</v>
      </c>
      <c r="E31" s="75">
        <v>83.185000000000002</v>
      </c>
      <c r="F31" s="75">
        <v>38.677</v>
      </c>
      <c r="G31" s="75">
        <v>63.747999999999998</v>
      </c>
      <c r="H31" s="75">
        <v>308.363</v>
      </c>
      <c r="I31" s="75"/>
      <c r="J31" s="75">
        <v>426.19600000000003</v>
      </c>
      <c r="K31" s="75">
        <v>88.724000000000004</v>
      </c>
      <c r="L31" s="74"/>
      <c r="M31" s="76"/>
      <c r="N31" s="79"/>
      <c r="O31" s="79"/>
      <c r="P31" s="79"/>
      <c r="Q31" s="76"/>
      <c r="R31" s="76"/>
      <c r="S31" s="76"/>
    </row>
    <row r="32" spans="1:19" ht="9.6" customHeight="1">
      <c r="A32" s="78" t="s">
        <v>31</v>
      </c>
      <c r="B32" s="71">
        <v>260.89699999999999</v>
      </c>
      <c r="C32" s="71"/>
      <c r="D32" s="71">
        <v>11.744999999999999</v>
      </c>
      <c r="E32" s="71">
        <v>36.686999999999998</v>
      </c>
      <c r="F32" s="71">
        <v>19.658000000000001</v>
      </c>
      <c r="G32" s="71">
        <v>36.747</v>
      </c>
      <c r="H32" s="71">
        <v>156.06</v>
      </c>
      <c r="I32" s="71"/>
      <c r="J32" s="71">
        <v>216.215</v>
      </c>
      <c r="K32" s="71">
        <v>44.682000000000002</v>
      </c>
      <c r="L32" s="74"/>
      <c r="M32" s="76"/>
      <c r="N32" s="79"/>
      <c r="O32" s="79"/>
      <c r="P32" s="79"/>
      <c r="Q32" s="76"/>
      <c r="R32" s="76"/>
      <c r="S32" s="76"/>
    </row>
    <row r="33" spans="1:19" s="42" customFormat="1" ht="9.6" customHeight="1">
      <c r="A33" s="78" t="s">
        <v>32</v>
      </c>
      <c r="B33" s="71">
        <v>254.023</v>
      </c>
      <c r="C33" s="71"/>
      <c r="D33" s="71">
        <v>9.2010000000000005</v>
      </c>
      <c r="E33" s="71">
        <v>46.497999999999998</v>
      </c>
      <c r="F33" s="71">
        <v>19.018999999999998</v>
      </c>
      <c r="G33" s="71">
        <v>27.001999999999999</v>
      </c>
      <c r="H33" s="71">
        <v>152.303</v>
      </c>
      <c r="I33" s="71"/>
      <c r="J33" s="71">
        <v>209.98</v>
      </c>
      <c r="K33" s="71">
        <v>44.042000000000002</v>
      </c>
      <c r="M33" s="83"/>
      <c r="N33" s="77"/>
      <c r="O33" s="77"/>
      <c r="P33" s="77"/>
      <c r="Q33" s="76"/>
      <c r="R33" s="76"/>
      <c r="S33" s="76"/>
    </row>
    <row r="34" spans="1:19" s="42" customFormat="1" ht="9.6" customHeight="1">
      <c r="A34" s="75" t="s">
        <v>33</v>
      </c>
      <c r="B34" s="75">
        <v>2201.5700000000002</v>
      </c>
      <c r="C34" s="75"/>
      <c r="D34" s="75">
        <v>57.838999999999999</v>
      </c>
      <c r="E34" s="75">
        <v>644.42999999999995</v>
      </c>
      <c r="F34" s="75">
        <v>143.91499999999999</v>
      </c>
      <c r="G34" s="75">
        <v>294.14600000000002</v>
      </c>
      <c r="H34" s="75">
        <v>1061.24</v>
      </c>
      <c r="I34" s="75"/>
      <c r="J34" s="75">
        <v>1767.1179999999999</v>
      </c>
      <c r="K34" s="75">
        <v>434.45100000000002</v>
      </c>
      <c r="M34" s="83"/>
      <c r="N34" s="79"/>
      <c r="O34" s="79"/>
      <c r="P34" s="79"/>
      <c r="Q34" s="76"/>
      <c r="R34" s="76"/>
      <c r="S34" s="76"/>
    </row>
    <row r="35" spans="1:19" ht="9.6" customHeight="1">
      <c r="A35" s="78" t="s">
        <v>34</v>
      </c>
      <c r="B35" s="71">
        <v>421.81900000000002</v>
      </c>
      <c r="C35" s="71"/>
      <c r="D35" s="71">
        <v>16.318000000000001</v>
      </c>
      <c r="E35" s="71">
        <v>106.431</v>
      </c>
      <c r="F35" s="71">
        <v>34.286000000000001</v>
      </c>
      <c r="G35" s="71">
        <v>63.978999999999999</v>
      </c>
      <c r="H35" s="71">
        <v>200.80600000000001</v>
      </c>
      <c r="I35" s="71"/>
      <c r="J35" s="71">
        <v>330.69</v>
      </c>
      <c r="K35" s="71">
        <v>91.129000000000005</v>
      </c>
      <c r="L35" s="74"/>
      <c r="M35" s="76"/>
      <c r="N35" s="79"/>
      <c r="O35" s="79"/>
      <c r="P35" s="79"/>
      <c r="Q35" s="76"/>
      <c r="R35" s="76"/>
      <c r="S35" s="76"/>
    </row>
    <row r="36" spans="1:19" ht="9.6" customHeight="1">
      <c r="A36" s="78" t="s">
        <v>35</v>
      </c>
      <c r="B36" s="71">
        <v>384.65499999999997</v>
      </c>
      <c r="C36" s="71"/>
      <c r="D36" s="71">
        <v>7.3819999999999997</v>
      </c>
      <c r="E36" s="71">
        <v>137.45699999999999</v>
      </c>
      <c r="F36" s="71">
        <v>20.763999999999999</v>
      </c>
      <c r="G36" s="71">
        <v>52.38</v>
      </c>
      <c r="H36" s="71">
        <v>166.672</v>
      </c>
      <c r="I36" s="71"/>
      <c r="J36" s="71">
        <v>302.25900000000001</v>
      </c>
      <c r="K36" s="71">
        <v>82.396000000000001</v>
      </c>
      <c r="L36" s="74"/>
      <c r="M36" s="76"/>
      <c r="N36" s="79"/>
      <c r="O36" s="79"/>
      <c r="P36" s="79"/>
      <c r="Q36" s="76"/>
      <c r="R36" s="76"/>
      <c r="S36" s="76"/>
    </row>
    <row r="37" spans="1:19" ht="9.6" customHeight="1">
      <c r="A37" s="78" t="s">
        <v>36</v>
      </c>
      <c r="B37" s="71">
        <v>87.932000000000002</v>
      </c>
      <c r="C37" s="71"/>
      <c r="D37" s="71">
        <v>2.4500000000000002</v>
      </c>
      <c r="E37" s="71">
        <v>31.856999999999999</v>
      </c>
      <c r="F37" s="71">
        <v>6.5220000000000002</v>
      </c>
      <c r="G37" s="71">
        <v>9.0060000000000002</v>
      </c>
      <c r="H37" s="71">
        <v>38.097999999999999</v>
      </c>
      <c r="I37" s="71"/>
      <c r="J37" s="71">
        <v>70.322999999999993</v>
      </c>
      <c r="K37" s="71">
        <v>17.61</v>
      </c>
      <c r="L37" s="74"/>
      <c r="M37" s="76"/>
      <c r="N37" s="79"/>
      <c r="O37" s="79"/>
      <c r="P37" s="79"/>
      <c r="Q37" s="76"/>
      <c r="R37" s="76"/>
      <c r="S37" s="76"/>
    </row>
    <row r="38" spans="1:19" ht="9.6" customHeight="1">
      <c r="A38" s="78" t="s">
        <v>37</v>
      </c>
      <c r="B38" s="71">
        <v>396.12</v>
      </c>
      <c r="C38" s="71"/>
      <c r="D38" s="71">
        <v>4.6890000000000001</v>
      </c>
      <c r="E38" s="71">
        <v>139.46600000000001</v>
      </c>
      <c r="F38" s="71">
        <v>22.422000000000001</v>
      </c>
      <c r="G38" s="71">
        <v>42.798999999999999</v>
      </c>
      <c r="H38" s="71">
        <v>186.745</v>
      </c>
      <c r="I38" s="71"/>
      <c r="J38" s="71">
        <v>334.60700000000003</v>
      </c>
      <c r="K38" s="71">
        <v>61.514000000000003</v>
      </c>
      <c r="L38" s="74"/>
      <c r="M38" s="76"/>
      <c r="N38" s="79"/>
      <c r="O38" s="79"/>
      <c r="P38" s="79"/>
      <c r="Q38" s="76"/>
      <c r="R38" s="76"/>
      <c r="S38" s="76"/>
    </row>
    <row r="39" spans="1:19" ht="9.6" customHeight="1">
      <c r="A39" s="78" t="s">
        <v>38</v>
      </c>
      <c r="B39" s="71">
        <v>377.66199999999998</v>
      </c>
      <c r="C39" s="71"/>
      <c r="D39" s="71">
        <v>10.125999999999999</v>
      </c>
      <c r="E39" s="71">
        <v>81.491</v>
      </c>
      <c r="F39" s="71">
        <v>17.792000000000002</v>
      </c>
      <c r="G39" s="71">
        <v>48.792000000000002</v>
      </c>
      <c r="H39" s="71">
        <v>219.46</v>
      </c>
      <c r="I39" s="71"/>
      <c r="J39" s="71">
        <v>318.45499999999998</v>
      </c>
      <c r="K39" s="71">
        <v>59.206000000000003</v>
      </c>
      <c r="L39" s="74"/>
      <c r="M39" s="76"/>
      <c r="N39" s="79"/>
      <c r="O39" s="79"/>
      <c r="P39" s="79"/>
      <c r="Q39" s="76"/>
      <c r="R39" s="76"/>
      <c r="S39" s="76"/>
    </row>
    <row r="40" spans="1:19" ht="9.6" customHeight="1">
      <c r="A40" s="78" t="s">
        <v>39</v>
      </c>
      <c r="B40" s="71">
        <v>437.13499999999999</v>
      </c>
      <c r="C40" s="71"/>
      <c r="D40" s="71">
        <v>11.536</v>
      </c>
      <c r="E40" s="71">
        <v>127.68</v>
      </c>
      <c r="F40" s="71">
        <v>31.385999999999999</v>
      </c>
      <c r="G40" s="71">
        <v>60.716999999999999</v>
      </c>
      <c r="H40" s="71">
        <v>205.816</v>
      </c>
      <c r="I40" s="71"/>
      <c r="J40" s="71">
        <v>336.11099999999999</v>
      </c>
      <c r="K40" s="71">
        <v>101.024</v>
      </c>
      <c r="L40" s="74"/>
      <c r="M40" s="76"/>
      <c r="N40" s="79"/>
      <c r="O40" s="79"/>
      <c r="P40" s="79"/>
      <c r="Q40" s="76"/>
      <c r="R40" s="76"/>
      <c r="S40" s="76"/>
    </row>
    <row r="41" spans="1:19" s="42" customFormat="1" ht="9.6" customHeight="1">
      <c r="A41" s="78" t="s">
        <v>40</v>
      </c>
      <c r="B41" s="71">
        <v>96.245000000000005</v>
      </c>
      <c r="C41" s="71"/>
      <c r="D41" s="71">
        <v>5.3369999999999997</v>
      </c>
      <c r="E41" s="71">
        <v>20.047999999999998</v>
      </c>
      <c r="F41" s="71">
        <v>10.744</v>
      </c>
      <c r="G41" s="71">
        <v>16.472999999999999</v>
      </c>
      <c r="H41" s="71">
        <v>43.643000000000001</v>
      </c>
      <c r="I41" s="71"/>
      <c r="J41" s="71">
        <v>74.673000000000002</v>
      </c>
      <c r="K41" s="71">
        <v>21.571999999999999</v>
      </c>
      <c r="M41" s="83"/>
      <c r="N41" s="77"/>
      <c r="O41" s="77"/>
      <c r="P41" s="77"/>
      <c r="Q41" s="76"/>
      <c r="R41" s="76"/>
      <c r="S41" s="76"/>
    </row>
    <row r="42" spans="1:19" ht="9.6" customHeight="1">
      <c r="A42" s="75" t="s">
        <v>41</v>
      </c>
      <c r="B42" s="75">
        <v>527.59</v>
      </c>
      <c r="C42" s="75"/>
      <c r="D42" s="75">
        <v>13.343</v>
      </c>
      <c r="E42" s="75">
        <v>127.02800000000001</v>
      </c>
      <c r="F42" s="75">
        <v>28.913</v>
      </c>
      <c r="G42" s="75">
        <v>61.844999999999999</v>
      </c>
      <c r="H42" s="75">
        <v>296.46199999999999</v>
      </c>
      <c r="I42" s="75"/>
      <c r="J42" s="75">
        <v>430.17399999999998</v>
      </c>
      <c r="K42" s="75">
        <v>97.415999999999997</v>
      </c>
      <c r="L42" s="74"/>
      <c r="M42" s="76"/>
      <c r="N42" s="79"/>
      <c r="O42" s="79"/>
      <c r="P42" s="79"/>
      <c r="Q42" s="76"/>
      <c r="R42" s="76"/>
      <c r="S42" s="76"/>
    </row>
    <row r="43" spans="1:19" ht="9.6" customHeight="1">
      <c r="A43" s="78" t="s">
        <v>42</v>
      </c>
      <c r="B43" s="71">
        <v>231.69800000000001</v>
      </c>
      <c r="C43" s="71"/>
      <c r="D43" s="71">
        <v>7.7610000000000001</v>
      </c>
      <c r="E43" s="71">
        <v>51.497</v>
      </c>
      <c r="F43" s="71">
        <v>13.134</v>
      </c>
      <c r="G43" s="71">
        <v>32.966000000000001</v>
      </c>
      <c r="H43" s="71">
        <v>126.34</v>
      </c>
      <c r="I43" s="71"/>
      <c r="J43" s="71">
        <v>183.21</v>
      </c>
      <c r="K43" s="71">
        <v>48.488999999999997</v>
      </c>
      <c r="L43" s="74"/>
      <c r="M43" s="76"/>
      <c r="N43" s="79"/>
      <c r="O43" s="79"/>
      <c r="P43" s="79"/>
      <c r="Q43" s="76"/>
      <c r="R43" s="76"/>
      <c r="S43" s="76"/>
    </row>
    <row r="44" spans="1:19" ht="9.6" customHeight="1">
      <c r="A44" s="78" t="s">
        <v>43</v>
      </c>
      <c r="B44" s="71">
        <v>61.503999999999998</v>
      </c>
      <c r="C44" s="71"/>
      <c r="D44" s="71">
        <v>1.3129999999999999</v>
      </c>
      <c r="E44" s="71">
        <v>16.783999999999999</v>
      </c>
      <c r="F44" s="71">
        <v>3.0739999999999998</v>
      </c>
      <c r="G44" s="71">
        <v>7.0490000000000004</v>
      </c>
      <c r="H44" s="71">
        <v>33.284999999999997</v>
      </c>
      <c r="I44" s="71"/>
      <c r="J44" s="71">
        <v>50.287999999999997</v>
      </c>
      <c r="K44" s="71">
        <v>11.215999999999999</v>
      </c>
      <c r="L44" s="74"/>
      <c r="M44" s="76"/>
      <c r="N44" s="79"/>
      <c r="O44" s="79"/>
      <c r="P44" s="79"/>
      <c r="Q44" s="76"/>
      <c r="R44" s="76"/>
      <c r="S44" s="76"/>
    </row>
    <row r="45" spans="1:19" ht="9.6" customHeight="1">
      <c r="A45" s="78" t="s">
        <v>44</v>
      </c>
      <c r="B45" s="71">
        <v>100.95099999999999</v>
      </c>
      <c r="C45" s="71"/>
      <c r="D45" s="71">
        <v>0.27300000000000002</v>
      </c>
      <c r="E45" s="71">
        <v>10.898999999999999</v>
      </c>
      <c r="F45" s="71">
        <v>5.5170000000000003</v>
      </c>
      <c r="G45" s="71">
        <v>8.5239999999999991</v>
      </c>
      <c r="H45" s="71">
        <v>75.738</v>
      </c>
      <c r="I45" s="71"/>
      <c r="J45" s="71">
        <v>83.424999999999997</v>
      </c>
      <c r="K45" s="71">
        <v>17.526</v>
      </c>
      <c r="L45" s="74"/>
      <c r="M45" s="76"/>
      <c r="N45" s="79"/>
      <c r="O45" s="79"/>
      <c r="P45" s="79"/>
      <c r="Q45" s="76"/>
      <c r="R45" s="76"/>
      <c r="S45" s="76"/>
    </row>
    <row r="46" spans="1:19" ht="9.6" customHeight="1">
      <c r="A46" s="78" t="s">
        <v>45</v>
      </c>
      <c r="B46" s="71">
        <v>133.43700000000001</v>
      </c>
      <c r="C46" s="71"/>
      <c r="D46" s="71">
        <v>3.996</v>
      </c>
      <c r="E46" s="71">
        <v>47.847999999999999</v>
      </c>
      <c r="F46" s="71">
        <v>7.1879999999999997</v>
      </c>
      <c r="G46" s="71">
        <v>13.305</v>
      </c>
      <c r="H46" s="71">
        <v>61.098999999999997</v>
      </c>
      <c r="I46" s="71"/>
      <c r="J46" s="71">
        <v>113.252</v>
      </c>
      <c r="K46" s="71">
        <v>20.184999999999999</v>
      </c>
      <c r="L46" s="74"/>
      <c r="M46" s="76"/>
      <c r="N46" s="77"/>
      <c r="O46" s="77"/>
      <c r="P46" s="77"/>
      <c r="Q46" s="76"/>
      <c r="R46" s="76"/>
      <c r="S46" s="76"/>
    </row>
    <row r="47" spans="1:19" ht="9.6" customHeight="1">
      <c r="A47" s="75" t="s">
        <v>46</v>
      </c>
      <c r="B47" s="75">
        <v>651.18600000000004</v>
      </c>
      <c r="C47" s="75"/>
      <c r="D47" s="75">
        <v>8.2330000000000005</v>
      </c>
      <c r="E47" s="75">
        <v>91.628</v>
      </c>
      <c r="F47" s="75">
        <v>51.07</v>
      </c>
      <c r="G47" s="75">
        <v>88.944999999999993</v>
      </c>
      <c r="H47" s="75">
        <v>411.30900000000003</v>
      </c>
      <c r="I47" s="75"/>
      <c r="J47" s="75">
        <v>502.03899999999999</v>
      </c>
      <c r="K47" s="75">
        <v>149.14699999999999</v>
      </c>
      <c r="L47" s="74"/>
      <c r="M47" s="76"/>
      <c r="N47" s="79"/>
      <c r="O47" s="79"/>
      <c r="P47" s="79"/>
      <c r="Q47" s="76"/>
      <c r="R47" s="76"/>
      <c r="S47" s="76"/>
    </row>
    <row r="48" spans="1:19" ht="9.6" customHeight="1">
      <c r="A48" s="78" t="s">
        <v>47</v>
      </c>
      <c r="B48" s="71">
        <v>89.933999999999997</v>
      </c>
      <c r="C48" s="71"/>
      <c r="D48" s="71">
        <v>2.4489999999999998</v>
      </c>
      <c r="E48" s="71">
        <v>6.6529999999999996</v>
      </c>
      <c r="F48" s="71">
        <v>12.074</v>
      </c>
      <c r="G48" s="71">
        <v>14.163</v>
      </c>
      <c r="H48" s="71">
        <v>54.594000000000001</v>
      </c>
      <c r="I48" s="71"/>
      <c r="J48" s="71">
        <v>66.174999999999997</v>
      </c>
      <c r="K48" s="71">
        <v>23.757999999999999</v>
      </c>
      <c r="L48" s="74"/>
      <c r="M48" s="76"/>
      <c r="N48" s="79"/>
      <c r="O48" s="79"/>
      <c r="P48" s="79"/>
      <c r="Q48" s="76"/>
      <c r="R48" s="76"/>
      <c r="S48" s="76"/>
    </row>
    <row r="49" spans="1:19" ht="9.6" customHeight="1">
      <c r="A49" s="78" t="s">
        <v>48</v>
      </c>
      <c r="B49" s="71">
        <v>110.164</v>
      </c>
      <c r="C49" s="71"/>
      <c r="D49" s="71">
        <v>4.492</v>
      </c>
      <c r="E49" s="71">
        <v>17.954000000000001</v>
      </c>
      <c r="F49" s="71">
        <v>9.9290000000000003</v>
      </c>
      <c r="G49" s="71">
        <v>14.845000000000001</v>
      </c>
      <c r="H49" s="71">
        <v>62.944000000000003</v>
      </c>
      <c r="I49" s="71"/>
      <c r="J49" s="71">
        <v>75.119</v>
      </c>
      <c r="K49" s="71">
        <v>35.045000000000002</v>
      </c>
      <c r="L49" s="74"/>
      <c r="M49" s="76"/>
      <c r="N49" s="79"/>
      <c r="O49" s="79"/>
      <c r="P49" s="79"/>
      <c r="Q49" s="76"/>
      <c r="R49" s="76"/>
      <c r="S49" s="76"/>
    </row>
    <row r="50" spans="1:19" ht="9.6" customHeight="1">
      <c r="A50" s="78" t="s">
        <v>49</v>
      </c>
      <c r="B50" s="71">
        <v>359.95800000000003</v>
      </c>
      <c r="C50" s="71"/>
      <c r="D50" s="71">
        <v>0.45</v>
      </c>
      <c r="E50" s="71">
        <v>53.529000000000003</v>
      </c>
      <c r="F50" s="71">
        <v>24.704000000000001</v>
      </c>
      <c r="G50" s="71">
        <v>49.197000000000003</v>
      </c>
      <c r="H50" s="71">
        <v>232.077</v>
      </c>
      <c r="I50" s="71"/>
      <c r="J50" s="71">
        <v>286.10399999999998</v>
      </c>
      <c r="K50" s="71">
        <v>73.853999999999999</v>
      </c>
      <c r="L50" s="74"/>
      <c r="M50" s="76"/>
      <c r="N50" s="79"/>
      <c r="O50" s="79"/>
      <c r="P50" s="79"/>
      <c r="Q50" s="76"/>
      <c r="R50" s="76"/>
      <c r="S50" s="76"/>
    </row>
    <row r="51" spans="1:19" s="42" customFormat="1" ht="9.6" customHeight="1">
      <c r="A51" s="78" t="s">
        <v>50</v>
      </c>
      <c r="B51" s="71">
        <v>91.131</v>
      </c>
      <c r="C51" s="71"/>
      <c r="D51" s="71">
        <v>0.84099999999999997</v>
      </c>
      <c r="E51" s="71">
        <v>13.492000000000001</v>
      </c>
      <c r="F51" s="71">
        <v>4.3630000000000004</v>
      </c>
      <c r="G51" s="71">
        <v>10.739000000000001</v>
      </c>
      <c r="H51" s="71">
        <v>61.695</v>
      </c>
      <c r="I51" s="71"/>
      <c r="J51" s="71">
        <v>74.641999999999996</v>
      </c>
      <c r="K51" s="71">
        <v>16.489000000000001</v>
      </c>
      <c r="M51" s="83"/>
      <c r="N51" s="77"/>
      <c r="O51" s="77"/>
      <c r="P51" s="77"/>
      <c r="Q51" s="76"/>
      <c r="R51" s="76"/>
      <c r="S51" s="76"/>
    </row>
    <row r="52" spans="1:19" ht="9.6" customHeight="1">
      <c r="A52" s="75" t="s">
        <v>51</v>
      </c>
      <c r="B52" s="75">
        <v>2072.59</v>
      </c>
      <c r="C52" s="75"/>
      <c r="D52" s="75">
        <v>62.902999999999999</v>
      </c>
      <c r="E52" s="75">
        <v>515.12699999999995</v>
      </c>
      <c r="F52" s="75">
        <v>124.52800000000001</v>
      </c>
      <c r="G52" s="75">
        <v>307.33300000000003</v>
      </c>
      <c r="H52" s="75">
        <v>1062.6969999999999</v>
      </c>
      <c r="I52" s="75"/>
      <c r="J52" s="75">
        <v>1628.492</v>
      </c>
      <c r="K52" s="75">
        <v>444.09899999999999</v>
      </c>
      <c r="L52" s="74"/>
      <c r="M52" s="76"/>
      <c r="N52" s="79"/>
      <c r="O52" s="79"/>
      <c r="P52" s="79"/>
      <c r="Q52" s="76"/>
      <c r="R52" s="76"/>
      <c r="S52" s="76"/>
    </row>
    <row r="53" spans="1:19" ht="9.6" customHeight="1">
      <c r="A53" s="78" t="s">
        <v>52</v>
      </c>
      <c r="B53" s="71">
        <v>134.4</v>
      </c>
      <c r="C53" s="71"/>
      <c r="D53" s="71">
        <v>3.9169999999999998</v>
      </c>
      <c r="E53" s="71">
        <v>31.436</v>
      </c>
      <c r="F53" s="71">
        <v>7.766</v>
      </c>
      <c r="G53" s="71">
        <v>16.393999999999998</v>
      </c>
      <c r="H53" s="71">
        <v>74.888000000000005</v>
      </c>
      <c r="I53" s="71"/>
      <c r="J53" s="71">
        <v>110.02500000000001</v>
      </c>
      <c r="K53" s="71">
        <v>24.375</v>
      </c>
      <c r="L53" s="74"/>
      <c r="M53" s="76"/>
      <c r="N53" s="79"/>
      <c r="O53" s="79"/>
      <c r="P53" s="79"/>
      <c r="Q53" s="76"/>
      <c r="R53" s="76"/>
      <c r="S53" s="76"/>
    </row>
    <row r="54" spans="1:19" ht="9.6" customHeight="1">
      <c r="A54" s="78" t="s">
        <v>53</v>
      </c>
      <c r="B54" s="71">
        <v>214.45699999999999</v>
      </c>
      <c r="C54" s="71"/>
      <c r="D54" s="71">
        <v>6.01</v>
      </c>
      <c r="E54" s="71">
        <v>58.173999999999999</v>
      </c>
      <c r="F54" s="71">
        <v>14.069000000000001</v>
      </c>
      <c r="G54" s="71">
        <v>28.19</v>
      </c>
      <c r="H54" s="71">
        <v>108.014</v>
      </c>
      <c r="I54" s="71"/>
      <c r="J54" s="71">
        <v>173.83</v>
      </c>
      <c r="K54" s="71">
        <v>40.625999999999998</v>
      </c>
      <c r="L54" s="74"/>
      <c r="M54" s="76"/>
      <c r="N54" s="79"/>
      <c r="O54" s="79"/>
      <c r="P54" s="79"/>
      <c r="Q54" s="76"/>
      <c r="R54" s="76"/>
      <c r="S54" s="76"/>
    </row>
    <row r="55" spans="1:19" ht="9.6" customHeight="1">
      <c r="A55" s="78" t="s">
        <v>54</v>
      </c>
      <c r="B55" s="71">
        <v>243.66800000000001</v>
      </c>
      <c r="C55" s="71"/>
      <c r="D55" s="71">
        <v>7.85</v>
      </c>
      <c r="E55" s="71">
        <v>70.272999999999996</v>
      </c>
      <c r="F55" s="71">
        <v>18.297000000000001</v>
      </c>
      <c r="G55" s="71">
        <v>44.927999999999997</v>
      </c>
      <c r="H55" s="71">
        <v>102.321</v>
      </c>
      <c r="I55" s="71"/>
      <c r="J55" s="71">
        <v>176.28</v>
      </c>
      <c r="K55" s="71">
        <v>67.388000000000005</v>
      </c>
      <c r="L55" s="74"/>
      <c r="M55" s="76"/>
      <c r="N55" s="79"/>
      <c r="O55" s="79"/>
      <c r="P55" s="79"/>
      <c r="Q55" s="76"/>
      <c r="R55" s="76"/>
      <c r="S55" s="76"/>
    </row>
    <row r="56" spans="1:19" ht="9.6" customHeight="1">
      <c r="A56" s="78" t="s">
        <v>55</v>
      </c>
      <c r="B56" s="71">
        <v>322.31799999999998</v>
      </c>
      <c r="C56" s="71"/>
      <c r="D56" s="71">
        <v>8.0820000000000007</v>
      </c>
      <c r="E56" s="71">
        <v>91.718999999999994</v>
      </c>
      <c r="F56" s="71">
        <v>19.597999999999999</v>
      </c>
      <c r="G56" s="71">
        <v>58.720999999999997</v>
      </c>
      <c r="H56" s="71">
        <v>144.197</v>
      </c>
      <c r="I56" s="71"/>
      <c r="J56" s="71">
        <v>248.29</v>
      </c>
      <c r="K56" s="71">
        <v>74.027000000000001</v>
      </c>
      <c r="L56" s="74"/>
      <c r="M56" s="76"/>
      <c r="N56" s="79"/>
      <c r="O56" s="79"/>
      <c r="P56" s="79"/>
      <c r="Q56" s="76"/>
      <c r="R56" s="76"/>
      <c r="S56" s="76"/>
    </row>
    <row r="57" spans="1:19" ht="9.6" customHeight="1">
      <c r="A57" s="78" t="s">
        <v>56</v>
      </c>
      <c r="B57" s="71">
        <v>493.78800000000001</v>
      </c>
      <c r="C57" s="71"/>
      <c r="D57" s="71">
        <v>9.7729999999999997</v>
      </c>
      <c r="E57" s="71">
        <v>102.253</v>
      </c>
      <c r="F57" s="71">
        <v>26.356999999999999</v>
      </c>
      <c r="G57" s="71">
        <v>61.180999999999997</v>
      </c>
      <c r="H57" s="71">
        <v>294.22500000000002</v>
      </c>
      <c r="I57" s="71"/>
      <c r="J57" s="71">
        <v>389.51100000000002</v>
      </c>
      <c r="K57" s="71">
        <v>104.27800000000001</v>
      </c>
      <c r="L57" s="74"/>
      <c r="M57" s="76"/>
      <c r="N57" s="79"/>
      <c r="O57" s="79"/>
      <c r="P57" s="79"/>
      <c r="Q57" s="76"/>
      <c r="R57" s="76"/>
      <c r="S57" s="76"/>
    </row>
    <row r="58" spans="1:19" ht="9.6" customHeight="1">
      <c r="A58" s="78" t="s">
        <v>57</v>
      </c>
      <c r="B58" s="71">
        <v>155.524</v>
      </c>
      <c r="C58" s="71"/>
      <c r="D58" s="71">
        <v>6.5369999999999999</v>
      </c>
      <c r="E58" s="71">
        <v>37.716999999999999</v>
      </c>
      <c r="F58" s="71">
        <v>10.289</v>
      </c>
      <c r="G58" s="71">
        <v>18.690999999999999</v>
      </c>
      <c r="H58" s="71">
        <v>82.290999999999997</v>
      </c>
      <c r="I58" s="71"/>
      <c r="J58" s="71">
        <v>125.114</v>
      </c>
      <c r="K58" s="71">
        <v>30.408999999999999</v>
      </c>
      <c r="L58" s="74"/>
      <c r="M58" s="76"/>
      <c r="N58" s="79"/>
      <c r="O58" s="79"/>
      <c r="P58" s="79"/>
      <c r="Q58" s="76"/>
      <c r="R58" s="76"/>
      <c r="S58" s="76"/>
    </row>
    <row r="59" spans="1:19" ht="9.6" customHeight="1">
      <c r="A59" s="78" t="s">
        <v>58</v>
      </c>
      <c r="B59" s="71">
        <v>171.89699999999999</v>
      </c>
      <c r="C59" s="71"/>
      <c r="D59" s="71">
        <v>6.4790000000000001</v>
      </c>
      <c r="E59" s="71">
        <v>44.832999999999998</v>
      </c>
      <c r="F59" s="71">
        <v>10.089</v>
      </c>
      <c r="G59" s="71">
        <v>17.597999999999999</v>
      </c>
      <c r="H59" s="71">
        <v>92.897999999999996</v>
      </c>
      <c r="I59" s="71"/>
      <c r="J59" s="71">
        <v>141.18799999999999</v>
      </c>
      <c r="K59" s="71">
        <v>30.709</v>
      </c>
      <c r="L59" s="74"/>
      <c r="M59" s="76"/>
      <c r="N59" s="79"/>
      <c r="O59" s="79"/>
      <c r="P59" s="79"/>
      <c r="Q59" s="76"/>
      <c r="R59" s="76"/>
      <c r="S59" s="76"/>
    </row>
    <row r="60" spans="1:19" ht="9.6" customHeight="1">
      <c r="A60" s="78" t="s">
        <v>59</v>
      </c>
      <c r="B60" s="71">
        <v>180.18</v>
      </c>
      <c r="C60" s="71"/>
      <c r="D60" s="71">
        <v>11.84</v>
      </c>
      <c r="E60" s="71">
        <v>37.685000000000002</v>
      </c>
      <c r="F60" s="71">
        <v>12.173999999999999</v>
      </c>
      <c r="G60" s="71">
        <v>35.976999999999997</v>
      </c>
      <c r="H60" s="71">
        <v>82.503</v>
      </c>
      <c r="I60" s="71"/>
      <c r="J60" s="71">
        <v>144.261</v>
      </c>
      <c r="K60" s="71">
        <v>35.917999999999999</v>
      </c>
      <c r="L60" s="74"/>
      <c r="M60" s="76"/>
      <c r="N60" s="79"/>
      <c r="O60" s="79"/>
      <c r="P60" s="79"/>
      <c r="Q60" s="76"/>
      <c r="R60" s="76"/>
      <c r="S60" s="76"/>
    </row>
    <row r="61" spans="1:19" s="42" customFormat="1" ht="9.6" customHeight="1">
      <c r="A61" s="78" t="s">
        <v>60</v>
      </c>
      <c r="B61" s="71">
        <v>156.358</v>
      </c>
      <c r="C61" s="71"/>
      <c r="D61" s="71">
        <v>2.4159999999999999</v>
      </c>
      <c r="E61" s="71">
        <v>41.037999999999997</v>
      </c>
      <c r="F61" s="71">
        <v>5.89</v>
      </c>
      <c r="G61" s="71">
        <v>25.652999999999999</v>
      </c>
      <c r="H61" s="71">
        <v>81.361000000000004</v>
      </c>
      <c r="I61" s="71"/>
      <c r="J61" s="71">
        <v>119.992</v>
      </c>
      <c r="K61" s="71">
        <v>36.366</v>
      </c>
      <c r="M61" s="83"/>
      <c r="N61" s="77"/>
      <c r="O61" s="77"/>
      <c r="P61" s="77"/>
      <c r="Q61" s="76"/>
      <c r="R61" s="76"/>
      <c r="S61" s="76"/>
    </row>
    <row r="62" spans="1:19" ht="9.6" customHeight="1">
      <c r="A62" s="75" t="s">
        <v>61</v>
      </c>
      <c r="B62" s="75">
        <v>1668.431</v>
      </c>
      <c r="C62" s="75"/>
      <c r="D62" s="75">
        <v>44.734000000000002</v>
      </c>
      <c r="E62" s="75">
        <v>352.096</v>
      </c>
      <c r="F62" s="75">
        <v>107.31399999999999</v>
      </c>
      <c r="G62" s="75">
        <v>217.471</v>
      </c>
      <c r="H62" s="75">
        <v>946.81700000000001</v>
      </c>
      <c r="I62" s="75"/>
      <c r="J62" s="75">
        <v>1307.989</v>
      </c>
      <c r="K62" s="75">
        <v>360.44200000000001</v>
      </c>
      <c r="L62" s="74"/>
      <c r="M62" s="76"/>
      <c r="N62" s="79"/>
      <c r="O62" s="79"/>
      <c r="P62" s="79"/>
      <c r="Q62" s="76"/>
      <c r="R62" s="76"/>
      <c r="S62" s="76"/>
    </row>
    <row r="63" spans="1:19" ht="9.6" customHeight="1">
      <c r="A63" s="78" t="s">
        <v>174</v>
      </c>
      <c r="B63" s="71">
        <v>78.441999999999993</v>
      </c>
      <c r="C63" s="71"/>
      <c r="D63" s="71">
        <v>0.17499999999999999</v>
      </c>
      <c r="E63" s="71">
        <v>15.337</v>
      </c>
      <c r="F63" s="71">
        <v>6.2789999999999999</v>
      </c>
      <c r="G63" s="71">
        <v>13.804</v>
      </c>
      <c r="H63" s="71">
        <v>42.847999999999999</v>
      </c>
      <c r="I63" s="71"/>
      <c r="J63" s="71">
        <v>58.48</v>
      </c>
      <c r="K63" s="71">
        <v>19.962</v>
      </c>
      <c r="L63" s="74"/>
      <c r="M63" s="76"/>
      <c r="N63" s="79"/>
      <c r="O63" s="79"/>
      <c r="P63" s="79"/>
      <c r="Q63" s="76"/>
      <c r="R63" s="76"/>
      <c r="S63" s="76"/>
    </row>
    <row r="64" spans="1:19" ht="9.6" customHeight="1">
      <c r="A64" s="78" t="s">
        <v>62</v>
      </c>
      <c r="B64" s="71">
        <v>166.65</v>
      </c>
      <c r="C64" s="71"/>
      <c r="D64" s="71">
        <v>1.8240000000000001</v>
      </c>
      <c r="E64" s="71">
        <v>33.597000000000001</v>
      </c>
      <c r="F64" s="71">
        <v>12.353999999999999</v>
      </c>
      <c r="G64" s="71">
        <v>21.577999999999999</v>
      </c>
      <c r="H64" s="71">
        <v>97.296000000000006</v>
      </c>
      <c r="I64" s="71"/>
      <c r="J64" s="71">
        <v>127.733</v>
      </c>
      <c r="K64" s="71">
        <v>38.917999999999999</v>
      </c>
      <c r="L64" s="74"/>
      <c r="M64" s="76"/>
      <c r="N64" s="79"/>
      <c r="O64" s="79"/>
      <c r="P64" s="79"/>
      <c r="Q64" s="76"/>
      <c r="R64" s="76"/>
      <c r="S64" s="76"/>
    </row>
    <row r="65" spans="1:19" ht="9.6" customHeight="1">
      <c r="A65" s="78" t="s">
        <v>63</v>
      </c>
      <c r="B65" s="71">
        <v>126.702</v>
      </c>
      <c r="C65" s="71"/>
      <c r="D65" s="71">
        <v>2.9590000000000001</v>
      </c>
      <c r="E65" s="71">
        <v>29.305</v>
      </c>
      <c r="F65" s="71">
        <v>9.7880000000000003</v>
      </c>
      <c r="G65" s="71">
        <v>18.332999999999998</v>
      </c>
      <c r="H65" s="71">
        <v>66.316999999999993</v>
      </c>
      <c r="I65" s="71"/>
      <c r="J65" s="71">
        <v>95.869</v>
      </c>
      <c r="K65" s="71">
        <v>30.832000000000001</v>
      </c>
      <c r="L65" s="74"/>
      <c r="M65" s="76"/>
      <c r="N65" s="79"/>
      <c r="O65" s="79"/>
      <c r="P65" s="79"/>
      <c r="Q65" s="76"/>
      <c r="R65" s="76"/>
      <c r="S65" s="76"/>
    </row>
    <row r="66" spans="1:19" ht="9.6" customHeight="1">
      <c r="A66" s="78" t="s">
        <v>64</v>
      </c>
      <c r="B66" s="71">
        <v>469.82900000000001</v>
      </c>
      <c r="C66" s="71"/>
      <c r="D66" s="71">
        <v>2.528</v>
      </c>
      <c r="E66" s="71">
        <v>90.962999999999994</v>
      </c>
      <c r="F66" s="71">
        <v>28.103999999999999</v>
      </c>
      <c r="G66" s="71">
        <v>56.904000000000003</v>
      </c>
      <c r="H66" s="71">
        <v>291.32900000000001</v>
      </c>
      <c r="I66" s="71"/>
      <c r="J66" s="71">
        <v>373.12799999999999</v>
      </c>
      <c r="K66" s="71">
        <v>96.700999999999993</v>
      </c>
      <c r="L66" s="74"/>
      <c r="M66" s="76"/>
      <c r="N66" s="79"/>
      <c r="O66" s="79"/>
      <c r="P66" s="79"/>
      <c r="Q66" s="76"/>
      <c r="R66" s="76"/>
      <c r="S66" s="76"/>
    </row>
    <row r="67" spans="1:19" ht="9.6" customHeight="1">
      <c r="A67" s="78" t="s">
        <v>65</v>
      </c>
      <c r="B67" s="71">
        <v>142.524</v>
      </c>
      <c r="C67" s="71"/>
      <c r="D67" s="71">
        <v>5.9589999999999996</v>
      </c>
      <c r="E67" s="71">
        <v>21.652000000000001</v>
      </c>
      <c r="F67" s="71">
        <v>6.9180000000000001</v>
      </c>
      <c r="G67" s="71">
        <v>20.706</v>
      </c>
      <c r="H67" s="71">
        <v>87.287999999999997</v>
      </c>
      <c r="I67" s="71"/>
      <c r="J67" s="71">
        <v>109.021</v>
      </c>
      <c r="K67" s="71">
        <v>33.502000000000002</v>
      </c>
      <c r="L67" s="74"/>
      <c r="M67" s="76"/>
      <c r="N67" s="79"/>
      <c r="O67" s="79"/>
      <c r="P67" s="79"/>
      <c r="Q67" s="76"/>
      <c r="R67" s="76"/>
      <c r="S67" s="76"/>
    </row>
    <row r="68" spans="1:19" ht="9.6" customHeight="1">
      <c r="A68" s="78" t="s">
        <v>66</v>
      </c>
      <c r="B68" s="71">
        <v>190.952</v>
      </c>
      <c r="C68" s="71"/>
      <c r="D68" s="71">
        <v>3.1579999999999999</v>
      </c>
      <c r="E68" s="71">
        <v>35.988</v>
      </c>
      <c r="F68" s="71">
        <v>11.365</v>
      </c>
      <c r="G68" s="71">
        <v>23.388999999999999</v>
      </c>
      <c r="H68" s="71">
        <v>117.051</v>
      </c>
      <c r="I68" s="71"/>
      <c r="J68" s="71">
        <v>154.42699999999999</v>
      </c>
      <c r="K68" s="71">
        <v>36.524999999999999</v>
      </c>
      <c r="L68" s="74"/>
      <c r="M68" s="76"/>
      <c r="N68" s="79"/>
      <c r="O68" s="79"/>
      <c r="P68" s="79"/>
      <c r="Q68" s="76"/>
      <c r="R68" s="76"/>
      <c r="S68" s="76"/>
    </row>
    <row r="69" spans="1:19" ht="9.6" customHeight="1">
      <c r="A69" s="78" t="s">
        <v>67</v>
      </c>
      <c r="B69" s="71">
        <v>150.755</v>
      </c>
      <c r="C69" s="71"/>
      <c r="D69" s="71">
        <v>5.3220000000000001</v>
      </c>
      <c r="E69" s="71">
        <v>47.292999999999999</v>
      </c>
      <c r="F69" s="71">
        <v>6.952</v>
      </c>
      <c r="G69" s="71">
        <v>16.931999999999999</v>
      </c>
      <c r="H69" s="71">
        <v>74.256</v>
      </c>
      <c r="I69" s="71"/>
      <c r="J69" s="71">
        <v>124.04900000000001</v>
      </c>
      <c r="K69" s="71">
        <v>26.706</v>
      </c>
      <c r="L69" s="74"/>
      <c r="M69" s="76"/>
      <c r="N69" s="79"/>
      <c r="O69" s="79"/>
      <c r="P69" s="79"/>
      <c r="Q69" s="76"/>
      <c r="R69" s="76"/>
      <c r="S69" s="76"/>
    </row>
    <row r="70" spans="1:19" ht="9.6" customHeight="1">
      <c r="A70" s="78" t="s">
        <v>68</v>
      </c>
      <c r="B70" s="71">
        <v>119.21899999999999</v>
      </c>
      <c r="C70" s="71"/>
      <c r="D70" s="71">
        <v>8.1270000000000007</v>
      </c>
      <c r="E70" s="71">
        <v>23.54</v>
      </c>
      <c r="F70" s="71">
        <v>8.4570000000000007</v>
      </c>
      <c r="G70" s="71">
        <v>14.417999999999999</v>
      </c>
      <c r="H70" s="71">
        <v>64.677000000000007</v>
      </c>
      <c r="I70" s="71"/>
      <c r="J70" s="71">
        <v>92.546000000000006</v>
      </c>
      <c r="K70" s="71">
        <v>26.672000000000001</v>
      </c>
      <c r="L70" s="74"/>
      <c r="M70" s="76"/>
      <c r="N70" s="79"/>
      <c r="O70" s="79"/>
      <c r="P70" s="79"/>
      <c r="Q70" s="76"/>
      <c r="R70" s="76"/>
      <c r="S70" s="76"/>
    </row>
    <row r="71" spans="1:19" ht="9.6" customHeight="1">
      <c r="A71" s="78" t="s">
        <v>69</v>
      </c>
      <c r="B71" s="71">
        <v>100.01600000000001</v>
      </c>
      <c r="C71" s="71"/>
      <c r="D71" s="71">
        <v>14.05</v>
      </c>
      <c r="E71" s="71">
        <v>9.0540000000000003</v>
      </c>
      <c r="F71" s="71">
        <v>9.9990000000000006</v>
      </c>
      <c r="G71" s="71">
        <v>12.558</v>
      </c>
      <c r="H71" s="71">
        <v>54.354999999999997</v>
      </c>
      <c r="I71" s="71"/>
      <c r="J71" s="71">
        <v>68.872</v>
      </c>
      <c r="K71" s="71">
        <v>31.145</v>
      </c>
      <c r="L71" s="74"/>
      <c r="M71" s="76"/>
      <c r="N71" s="79"/>
      <c r="O71" s="79"/>
      <c r="P71" s="79"/>
      <c r="Q71" s="76"/>
      <c r="R71" s="76"/>
      <c r="S71" s="76"/>
    </row>
    <row r="72" spans="1:19" s="42" customFormat="1" ht="9.6" customHeight="1">
      <c r="A72" s="78" t="s">
        <v>70</v>
      </c>
      <c r="B72" s="71">
        <v>123.342</v>
      </c>
      <c r="C72" s="71"/>
      <c r="D72" s="71">
        <v>0.63100000000000001</v>
      </c>
      <c r="E72" s="71">
        <v>45.366</v>
      </c>
      <c r="F72" s="71">
        <v>7.0970000000000004</v>
      </c>
      <c r="G72" s="71">
        <v>18.850000000000001</v>
      </c>
      <c r="H72" s="71">
        <v>51.398000000000003</v>
      </c>
      <c r="I72" s="71"/>
      <c r="J72" s="71">
        <v>103.864</v>
      </c>
      <c r="K72" s="71">
        <v>19.478000000000002</v>
      </c>
      <c r="N72" s="77"/>
      <c r="O72" s="77"/>
      <c r="P72" s="77"/>
      <c r="Q72" s="76"/>
      <c r="R72" s="76"/>
      <c r="S72" s="76"/>
    </row>
    <row r="73" spans="1:19" ht="9.6" customHeight="1">
      <c r="A73" s="75" t="s">
        <v>71</v>
      </c>
      <c r="B73" s="75">
        <v>377.78800000000001</v>
      </c>
      <c r="C73" s="75"/>
      <c r="D73" s="75">
        <v>12.49</v>
      </c>
      <c r="E73" s="75">
        <v>77.954999999999998</v>
      </c>
      <c r="F73" s="75">
        <v>26.774999999999999</v>
      </c>
      <c r="G73" s="75">
        <v>53.94</v>
      </c>
      <c r="H73" s="75">
        <v>206.62700000000001</v>
      </c>
      <c r="I73" s="75"/>
      <c r="J73" s="75">
        <v>288.97699999999998</v>
      </c>
      <c r="K73" s="75">
        <v>88.811000000000007</v>
      </c>
      <c r="L73" s="74"/>
      <c r="N73" s="79"/>
      <c r="O73" s="79"/>
      <c r="P73" s="79"/>
      <c r="Q73" s="76"/>
      <c r="R73" s="76"/>
      <c r="S73" s="76"/>
    </row>
    <row r="74" spans="1:19" ht="9.6" customHeight="1">
      <c r="A74" s="78" t="s">
        <v>72</v>
      </c>
      <c r="B74" s="71">
        <v>284.89100000000002</v>
      </c>
      <c r="C74" s="71"/>
      <c r="D74" s="71">
        <v>8.9239999999999995</v>
      </c>
      <c r="E74" s="71">
        <v>60.688000000000002</v>
      </c>
      <c r="F74" s="71">
        <v>19.93</v>
      </c>
      <c r="G74" s="71">
        <v>40.61</v>
      </c>
      <c r="H74" s="71">
        <v>154.739</v>
      </c>
      <c r="I74" s="71"/>
      <c r="J74" s="71">
        <v>220.61</v>
      </c>
      <c r="K74" s="71">
        <v>64.281000000000006</v>
      </c>
      <c r="L74" s="74"/>
      <c r="N74" s="79"/>
      <c r="O74" s="79"/>
      <c r="P74" s="79"/>
      <c r="Q74" s="76"/>
      <c r="R74" s="76"/>
      <c r="S74" s="76"/>
    </row>
    <row r="75" spans="1:19" s="42" customFormat="1" ht="9.6" customHeight="1">
      <c r="A75" s="78" t="s">
        <v>73</v>
      </c>
      <c r="B75" s="71">
        <v>92.897000000000006</v>
      </c>
      <c r="C75" s="71"/>
      <c r="D75" s="71">
        <v>3.5659999999999998</v>
      </c>
      <c r="E75" s="71">
        <v>17.266999999999999</v>
      </c>
      <c r="F75" s="71">
        <v>6.8449999999999998</v>
      </c>
      <c r="G75" s="71">
        <v>13.331</v>
      </c>
      <c r="H75" s="71">
        <v>51.887999999999998</v>
      </c>
      <c r="I75" s="71"/>
      <c r="J75" s="71">
        <v>68.367000000000004</v>
      </c>
      <c r="K75" s="71">
        <v>24.53</v>
      </c>
      <c r="N75" s="77"/>
      <c r="O75" s="77"/>
      <c r="P75" s="77"/>
      <c r="Q75" s="76"/>
      <c r="R75" s="76"/>
      <c r="S75" s="76"/>
    </row>
    <row r="76" spans="1:19" ht="9.6" customHeight="1">
      <c r="A76" s="75" t="s">
        <v>74</v>
      </c>
      <c r="B76" s="75">
        <v>651.19100000000003</v>
      </c>
      <c r="C76" s="75"/>
      <c r="D76" s="75">
        <v>11.859</v>
      </c>
      <c r="E76" s="75">
        <v>185.18299999999999</v>
      </c>
      <c r="F76" s="75">
        <v>42.639000000000003</v>
      </c>
      <c r="G76" s="75">
        <v>93.54</v>
      </c>
      <c r="H76" s="75">
        <v>317.971</v>
      </c>
      <c r="I76" s="75"/>
      <c r="J76" s="75">
        <v>504.65699999999998</v>
      </c>
      <c r="K76" s="75">
        <v>146.53299999999999</v>
      </c>
      <c r="L76" s="74"/>
      <c r="N76" s="79"/>
      <c r="O76" s="79"/>
      <c r="P76" s="79"/>
      <c r="Q76" s="76"/>
      <c r="R76" s="76"/>
      <c r="S76" s="76"/>
    </row>
    <row r="77" spans="1:19" ht="9.6" customHeight="1">
      <c r="A77" s="78" t="s">
        <v>75</v>
      </c>
      <c r="B77" s="71">
        <v>156.339</v>
      </c>
      <c r="C77" s="71"/>
      <c r="D77" s="71">
        <v>2.6160000000000001</v>
      </c>
      <c r="E77" s="71">
        <v>43.094999999999999</v>
      </c>
      <c r="F77" s="71">
        <v>12.061</v>
      </c>
      <c r="G77" s="71">
        <v>23.866</v>
      </c>
      <c r="H77" s="71">
        <v>74.701999999999998</v>
      </c>
      <c r="I77" s="71"/>
      <c r="J77" s="71">
        <v>122.911</v>
      </c>
      <c r="K77" s="71">
        <v>33.427999999999997</v>
      </c>
      <c r="L77" s="74"/>
      <c r="N77" s="79"/>
      <c r="O77" s="79"/>
      <c r="P77" s="79"/>
      <c r="Q77" s="76"/>
      <c r="R77" s="76"/>
      <c r="S77" s="76"/>
    </row>
    <row r="78" spans="1:19" ht="9.6" customHeight="1">
      <c r="A78" s="78" t="s">
        <v>76</v>
      </c>
      <c r="B78" s="71">
        <v>199.86199999999999</v>
      </c>
      <c r="C78" s="71"/>
      <c r="D78" s="71">
        <v>1.371</v>
      </c>
      <c r="E78" s="71">
        <v>60.570999999999998</v>
      </c>
      <c r="F78" s="71">
        <v>10.689</v>
      </c>
      <c r="G78" s="71">
        <v>28.574999999999999</v>
      </c>
      <c r="H78" s="71">
        <v>98.655000000000001</v>
      </c>
      <c r="I78" s="71"/>
      <c r="J78" s="71">
        <v>165.64</v>
      </c>
      <c r="K78" s="71">
        <v>34.222000000000001</v>
      </c>
      <c r="L78" s="74"/>
      <c r="N78" s="79"/>
      <c r="O78" s="79"/>
      <c r="P78" s="79"/>
      <c r="Q78" s="76"/>
      <c r="R78" s="76"/>
      <c r="S78" s="76"/>
    </row>
    <row r="79" spans="1:19" ht="9.6" customHeight="1">
      <c r="A79" s="78" t="s">
        <v>77</v>
      </c>
      <c r="B79" s="71">
        <v>133.84</v>
      </c>
      <c r="C79" s="71"/>
      <c r="D79" s="71">
        <v>4.109</v>
      </c>
      <c r="E79" s="71">
        <v>37.938000000000002</v>
      </c>
      <c r="F79" s="71">
        <v>6.97</v>
      </c>
      <c r="G79" s="71">
        <v>18.460999999999999</v>
      </c>
      <c r="H79" s="71">
        <v>66.361999999999995</v>
      </c>
      <c r="I79" s="71"/>
      <c r="J79" s="71">
        <v>100.197</v>
      </c>
      <c r="K79" s="71">
        <v>33.643000000000001</v>
      </c>
      <c r="L79" s="74"/>
      <c r="N79" s="79"/>
      <c r="O79" s="79"/>
      <c r="P79" s="79"/>
      <c r="Q79" s="76"/>
      <c r="R79" s="76"/>
      <c r="S79" s="76"/>
    </row>
    <row r="80" spans="1:19" s="42" customFormat="1" ht="9.6" customHeight="1">
      <c r="A80" s="78" t="s">
        <v>78</v>
      </c>
      <c r="B80" s="71">
        <v>90.906999999999996</v>
      </c>
      <c r="C80" s="71"/>
      <c r="D80" s="71">
        <v>2.6509999999999998</v>
      </c>
      <c r="E80" s="71">
        <v>18.379000000000001</v>
      </c>
      <c r="F80" s="71">
        <v>7.8979999999999997</v>
      </c>
      <c r="G80" s="71">
        <v>13.169</v>
      </c>
      <c r="H80" s="71">
        <v>48.81</v>
      </c>
      <c r="I80" s="71"/>
      <c r="J80" s="71">
        <v>61.892000000000003</v>
      </c>
      <c r="K80" s="71">
        <v>29.015000000000001</v>
      </c>
      <c r="N80" s="77"/>
      <c r="O80" s="77"/>
      <c r="P80" s="77"/>
      <c r="Q80" s="76"/>
      <c r="R80" s="76"/>
      <c r="S80" s="76"/>
    </row>
    <row r="81" spans="1:19" ht="9.6" customHeight="1">
      <c r="A81" s="78" t="s">
        <v>142</v>
      </c>
      <c r="B81" s="71">
        <v>70.242999999999995</v>
      </c>
      <c r="C81" s="71"/>
      <c r="D81" s="71">
        <v>1.113</v>
      </c>
      <c r="E81" s="71">
        <v>25.199000000000002</v>
      </c>
      <c r="F81" s="71">
        <v>5.0220000000000002</v>
      </c>
      <c r="G81" s="71">
        <v>9.468</v>
      </c>
      <c r="H81" s="71">
        <v>29.440999999999999</v>
      </c>
      <c r="I81" s="71"/>
      <c r="J81" s="71">
        <v>54.017000000000003</v>
      </c>
      <c r="K81" s="71">
        <v>16.227</v>
      </c>
      <c r="L81" s="74"/>
      <c r="N81" s="79"/>
      <c r="O81" s="79"/>
      <c r="P81" s="79"/>
      <c r="Q81" s="76"/>
      <c r="R81" s="76"/>
      <c r="S81" s="76"/>
    </row>
    <row r="82" spans="1:19" ht="9.6" customHeight="1">
      <c r="A82" s="75" t="s">
        <v>79</v>
      </c>
      <c r="B82" s="75">
        <v>2430.21</v>
      </c>
      <c r="C82" s="75"/>
      <c r="D82" s="75">
        <v>46.396000000000001</v>
      </c>
      <c r="E82" s="75">
        <v>236.87</v>
      </c>
      <c r="F82" s="75">
        <v>164.81399999999999</v>
      </c>
      <c r="G82" s="75">
        <v>291.97199999999998</v>
      </c>
      <c r="H82" s="75">
        <v>1690.1569999999999</v>
      </c>
      <c r="I82" s="75"/>
      <c r="J82" s="75">
        <v>1931.079</v>
      </c>
      <c r="K82" s="75">
        <v>499.13099999999997</v>
      </c>
      <c r="L82" s="74"/>
      <c r="N82" s="79"/>
      <c r="O82" s="79"/>
      <c r="P82" s="79"/>
      <c r="Q82" s="76"/>
      <c r="R82" s="76"/>
      <c r="S82" s="76"/>
    </row>
    <row r="83" spans="1:19" ht="9.6" customHeight="1">
      <c r="A83" s="78" t="s">
        <v>80</v>
      </c>
      <c r="B83" s="71">
        <v>125.874</v>
      </c>
      <c r="C83" s="71"/>
      <c r="D83" s="71">
        <v>5.1769999999999996</v>
      </c>
      <c r="E83" s="71">
        <v>16.218</v>
      </c>
      <c r="F83" s="71">
        <v>7.22</v>
      </c>
      <c r="G83" s="71">
        <v>20.603000000000002</v>
      </c>
      <c r="H83" s="71">
        <v>76.656999999999996</v>
      </c>
      <c r="I83" s="71"/>
      <c r="J83" s="71">
        <v>96.207999999999998</v>
      </c>
      <c r="K83" s="71">
        <v>29.667000000000002</v>
      </c>
      <c r="L83" s="74"/>
      <c r="N83" s="79"/>
      <c r="O83" s="79"/>
      <c r="P83" s="79"/>
      <c r="Q83" s="76"/>
      <c r="R83" s="76"/>
      <c r="S83" s="76"/>
    </row>
    <row r="84" spans="1:19" ht="9.6" customHeight="1">
      <c r="A84" s="78" t="s">
        <v>81</v>
      </c>
      <c r="B84" s="71">
        <v>59.024000000000001</v>
      </c>
      <c r="C84" s="71"/>
      <c r="D84" s="71">
        <v>2.3370000000000002</v>
      </c>
      <c r="E84" s="71">
        <v>6.0720000000000001</v>
      </c>
      <c r="F84" s="71">
        <v>6.1779999999999999</v>
      </c>
      <c r="G84" s="71">
        <v>8.0719999999999992</v>
      </c>
      <c r="H84" s="71">
        <v>36.366</v>
      </c>
      <c r="I84" s="71"/>
      <c r="J84" s="71">
        <v>46.677999999999997</v>
      </c>
      <c r="K84" s="71">
        <v>12.346</v>
      </c>
      <c r="L84" s="74"/>
      <c r="N84" s="79"/>
      <c r="O84" s="79"/>
      <c r="P84" s="79"/>
      <c r="Q84" s="76"/>
      <c r="R84" s="76"/>
      <c r="S84" s="76"/>
    </row>
    <row r="85" spans="1:19" ht="9.6" customHeight="1">
      <c r="A85" s="78" t="s">
        <v>82</v>
      </c>
      <c r="B85" s="71">
        <v>1852.4760000000001</v>
      </c>
      <c r="C85" s="71"/>
      <c r="D85" s="71">
        <v>14.938000000000001</v>
      </c>
      <c r="E85" s="71">
        <v>139.90600000000001</v>
      </c>
      <c r="F85" s="71">
        <v>112.65</v>
      </c>
      <c r="G85" s="71">
        <v>203.33099999999999</v>
      </c>
      <c r="H85" s="71">
        <v>1381.652</v>
      </c>
      <c r="I85" s="71"/>
      <c r="J85" s="71">
        <v>1485.37</v>
      </c>
      <c r="K85" s="71">
        <v>367.10599999999999</v>
      </c>
      <c r="L85" s="74"/>
      <c r="N85" s="79"/>
      <c r="O85" s="79"/>
      <c r="P85" s="79"/>
      <c r="Q85" s="76"/>
      <c r="R85" s="76"/>
      <c r="S85" s="76"/>
    </row>
    <row r="86" spans="1:19" s="42" customFormat="1" ht="9.6" customHeight="1">
      <c r="A86" s="78" t="s">
        <v>83</v>
      </c>
      <c r="B86" s="71">
        <v>216.86099999999999</v>
      </c>
      <c r="C86" s="71"/>
      <c r="D86" s="71">
        <v>21.018000000000001</v>
      </c>
      <c r="E86" s="71">
        <v>45.832000000000001</v>
      </c>
      <c r="F86" s="71">
        <v>15.407</v>
      </c>
      <c r="G86" s="71">
        <v>29.600999999999999</v>
      </c>
      <c r="H86" s="71">
        <v>105.002</v>
      </c>
      <c r="I86" s="71"/>
      <c r="J86" s="71">
        <v>164.48400000000001</v>
      </c>
      <c r="K86" s="71">
        <v>52.375999999999998</v>
      </c>
      <c r="N86" s="77"/>
      <c r="O86" s="77"/>
      <c r="P86" s="77"/>
      <c r="Q86" s="76"/>
      <c r="R86" s="76"/>
      <c r="S86" s="76"/>
    </row>
    <row r="87" spans="1:19" ht="9.6" customHeight="1">
      <c r="A87" s="78" t="s">
        <v>84</v>
      </c>
      <c r="B87" s="71">
        <v>175.97499999999999</v>
      </c>
      <c r="C87" s="71"/>
      <c r="D87" s="71">
        <v>2.927</v>
      </c>
      <c r="E87" s="71">
        <v>28.841999999999999</v>
      </c>
      <c r="F87" s="71">
        <v>23.36</v>
      </c>
      <c r="G87" s="71">
        <v>30.366</v>
      </c>
      <c r="H87" s="71">
        <v>90.480999999999995</v>
      </c>
      <c r="I87" s="71"/>
      <c r="J87" s="71">
        <v>138.33799999999999</v>
      </c>
      <c r="K87" s="71">
        <v>37.637</v>
      </c>
      <c r="L87" s="74"/>
      <c r="M87" s="84"/>
      <c r="N87" s="79"/>
      <c r="O87" s="79"/>
      <c r="P87" s="79"/>
      <c r="Q87" s="76"/>
      <c r="R87" s="76"/>
      <c r="S87" s="76"/>
    </row>
    <row r="88" spans="1:19" ht="9.6" customHeight="1">
      <c r="A88" s="75" t="s">
        <v>85</v>
      </c>
      <c r="B88" s="75">
        <v>512.27300000000002</v>
      </c>
      <c r="C88" s="75"/>
      <c r="D88" s="75">
        <v>18.835000000000001</v>
      </c>
      <c r="E88" s="75">
        <v>101.37</v>
      </c>
      <c r="F88" s="75">
        <v>49.313000000000002</v>
      </c>
      <c r="G88" s="75">
        <v>69.521000000000001</v>
      </c>
      <c r="H88" s="75">
        <v>273.233</v>
      </c>
      <c r="I88" s="75"/>
      <c r="J88" s="75">
        <v>388.64100000000002</v>
      </c>
      <c r="K88" s="75">
        <v>123.63200000000001</v>
      </c>
      <c r="L88" s="74"/>
      <c r="M88" s="84"/>
      <c r="N88" s="79"/>
      <c r="O88" s="79"/>
      <c r="P88" s="79"/>
      <c r="Q88" s="76"/>
      <c r="R88" s="76"/>
      <c r="S88" s="76"/>
    </row>
    <row r="89" spans="1:19" ht="9.6" customHeight="1">
      <c r="A89" s="78" t="s">
        <v>86</v>
      </c>
      <c r="B89" s="71">
        <v>120.776</v>
      </c>
      <c r="C89" s="71"/>
      <c r="D89" s="71">
        <v>4.758</v>
      </c>
      <c r="E89" s="71">
        <v>13.468</v>
      </c>
      <c r="F89" s="71">
        <v>17.295000000000002</v>
      </c>
      <c r="G89" s="71">
        <v>14.326000000000001</v>
      </c>
      <c r="H89" s="71">
        <v>70.929000000000002</v>
      </c>
      <c r="I89" s="71"/>
      <c r="J89" s="71">
        <v>92.173000000000002</v>
      </c>
      <c r="K89" s="71">
        <v>28.603000000000002</v>
      </c>
      <c r="L89" s="74"/>
      <c r="M89" s="84"/>
      <c r="N89" s="79"/>
      <c r="O89" s="79"/>
      <c r="P89" s="79"/>
      <c r="Q89" s="76"/>
      <c r="R89" s="76"/>
      <c r="S89" s="76"/>
    </row>
    <row r="90" spans="1:19" ht="9.6" customHeight="1">
      <c r="A90" s="78" t="s">
        <v>87</v>
      </c>
      <c r="B90" s="71">
        <v>118.631</v>
      </c>
      <c r="C90" s="71"/>
      <c r="D90" s="71">
        <v>3.335</v>
      </c>
      <c r="E90" s="71">
        <v>29.137</v>
      </c>
      <c r="F90" s="71">
        <v>11.435</v>
      </c>
      <c r="G90" s="71">
        <v>16.995999999999999</v>
      </c>
      <c r="H90" s="71">
        <v>57.728000000000002</v>
      </c>
      <c r="I90" s="71"/>
      <c r="J90" s="71">
        <v>91.647999999999996</v>
      </c>
      <c r="K90" s="71">
        <v>26.984000000000002</v>
      </c>
      <c r="L90" s="74"/>
      <c r="M90" s="84"/>
      <c r="N90" s="79"/>
      <c r="O90" s="79"/>
      <c r="P90" s="79"/>
      <c r="Q90" s="76"/>
      <c r="R90" s="76"/>
      <c r="S90" s="76"/>
    </row>
    <row r="91" spans="1:19" s="42" customFormat="1" ht="9.6" customHeight="1">
      <c r="A91" s="78" t="s">
        <v>88</v>
      </c>
      <c r="B91" s="71">
        <v>127.73699999999999</v>
      </c>
      <c r="C91" s="71"/>
      <c r="D91" s="71">
        <v>2.2000000000000002</v>
      </c>
      <c r="E91" s="71">
        <v>21.687999999999999</v>
      </c>
      <c r="F91" s="71">
        <v>8.2110000000000003</v>
      </c>
      <c r="G91" s="71">
        <v>22.34</v>
      </c>
      <c r="H91" s="71">
        <v>73.299000000000007</v>
      </c>
      <c r="I91" s="71"/>
      <c r="J91" s="71">
        <v>96.718000000000004</v>
      </c>
      <c r="K91" s="71">
        <v>31.02</v>
      </c>
      <c r="N91" s="77"/>
      <c r="O91" s="77"/>
      <c r="P91" s="77"/>
      <c r="Q91" s="76"/>
      <c r="R91" s="76"/>
      <c r="S91" s="76"/>
    </row>
    <row r="92" spans="1:19" ht="9.6" customHeight="1">
      <c r="A92" s="78" t="s">
        <v>89</v>
      </c>
      <c r="B92" s="71">
        <v>145.12799999999999</v>
      </c>
      <c r="C92" s="71"/>
      <c r="D92" s="71">
        <v>8.5419999999999998</v>
      </c>
      <c r="E92" s="71">
        <v>37.078000000000003</v>
      </c>
      <c r="F92" s="71">
        <v>12.372</v>
      </c>
      <c r="G92" s="71">
        <v>15.859</v>
      </c>
      <c r="H92" s="71">
        <v>71.277000000000001</v>
      </c>
      <c r="I92" s="71"/>
      <c r="J92" s="71">
        <v>108.102</v>
      </c>
      <c r="K92" s="71">
        <v>37.026000000000003</v>
      </c>
      <c r="L92" s="74"/>
      <c r="N92" s="79"/>
      <c r="O92" s="79"/>
      <c r="P92" s="79"/>
      <c r="Q92" s="76"/>
      <c r="R92" s="76"/>
      <c r="S92" s="76"/>
    </row>
    <row r="93" spans="1:19" ht="9.6" customHeight="1">
      <c r="A93" s="75" t="s">
        <v>90</v>
      </c>
      <c r="B93" s="75">
        <v>107.399</v>
      </c>
      <c r="C93" s="75"/>
      <c r="D93" s="75">
        <v>5.3780000000000001</v>
      </c>
      <c r="E93" s="75">
        <v>18.588000000000001</v>
      </c>
      <c r="F93" s="75">
        <v>8.3889999999999993</v>
      </c>
      <c r="G93" s="75">
        <v>13.577</v>
      </c>
      <c r="H93" s="75">
        <v>61.468000000000004</v>
      </c>
      <c r="I93" s="75"/>
      <c r="J93" s="75">
        <v>79.150000000000006</v>
      </c>
      <c r="K93" s="75">
        <v>28.25</v>
      </c>
      <c r="L93" s="74"/>
      <c r="N93" s="79"/>
      <c r="O93" s="79"/>
      <c r="P93" s="79"/>
      <c r="Q93" s="76"/>
      <c r="R93" s="76"/>
      <c r="S93" s="76"/>
    </row>
    <row r="94" spans="1:19" s="42" customFormat="1" ht="9.6" customHeight="1">
      <c r="A94" s="78" t="s">
        <v>91</v>
      </c>
      <c r="B94" s="71">
        <v>77.997</v>
      </c>
      <c r="C94" s="71"/>
      <c r="D94" s="71">
        <v>4.7050000000000001</v>
      </c>
      <c r="E94" s="71">
        <v>14.135</v>
      </c>
      <c r="F94" s="71">
        <v>5.8330000000000002</v>
      </c>
      <c r="G94" s="71">
        <v>9.0009999999999994</v>
      </c>
      <c r="H94" s="71">
        <v>44.323999999999998</v>
      </c>
      <c r="I94" s="71"/>
      <c r="J94" s="71">
        <v>57.837000000000003</v>
      </c>
      <c r="K94" s="71">
        <v>20.16</v>
      </c>
      <c r="N94" s="77"/>
      <c r="O94" s="77"/>
      <c r="P94" s="77"/>
      <c r="Q94" s="76"/>
      <c r="R94" s="76"/>
      <c r="S94" s="76"/>
    </row>
    <row r="95" spans="1:19" ht="9.6" customHeight="1">
      <c r="A95" s="78" t="s">
        <v>92</v>
      </c>
      <c r="B95" s="71">
        <v>29.402000000000001</v>
      </c>
      <c r="C95" s="71"/>
      <c r="D95" s="71">
        <v>0.67300000000000004</v>
      </c>
      <c r="E95" s="71">
        <v>4.4530000000000003</v>
      </c>
      <c r="F95" s="71">
        <v>2.5569999999999999</v>
      </c>
      <c r="G95" s="71">
        <v>4.5759999999999996</v>
      </c>
      <c r="H95" s="71">
        <v>17.143999999999998</v>
      </c>
      <c r="I95" s="71"/>
      <c r="J95" s="71">
        <v>21.312999999999999</v>
      </c>
      <c r="K95" s="71">
        <v>8.09</v>
      </c>
      <c r="L95" s="74"/>
      <c r="N95" s="79"/>
      <c r="O95" s="79"/>
      <c r="P95" s="79"/>
      <c r="Q95" s="76"/>
      <c r="R95" s="76"/>
      <c r="S95" s="76"/>
    </row>
    <row r="96" spans="1:19" ht="9.6" customHeight="1">
      <c r="A96" s="75" t="s">
        <v>93</v>
      </c>
      <c r="B96" s="75">
        <v>1766.68</v>
      </c>
      <c r="C96" s="75"/>
      <c r="D96" s="75">
        <v>71.087999999999994</v>
      </c>
      <c r="E96" s="75">
        <v>238.369</v>
      </c>
      <c r="F96" s="75">
        <v>149.18299999999999</v>
      </c>
      <c r="G96" s="75">
        <v>278.07299999999998</v>
      </c>
      <c r="H96" s="75">
        <v>1029.9670000000001</v>
      </c>
      <c r="I96" s="75"/>
      <c r="J96" s="75">
        <v>1355.117</v>
      </c>
      <c r="K96" s="75">
        <v>411.56299999999999</v>
      </c>
      <c r="L96" s="74"/>
      <c r="N96" s="79"/>
      <c r="O96" s="79"/>
      <c r="P96" s="79"/>
      <c r="Q96" s="76"/>
      <c r="R96" s="76"/>
      <c r="S96" s="76"/>
    </row>
    <row r="97" spans="1:19" ht="9.6" customHeight="1">
      <c r="A97" s="78" t="s">
        <v>94</v>
      </c>
      <c r="B97" s="71">
        <v>279.14800000000002</v>
      </c>
      <c r="C97" s="71"/>
      <c r="D97" s="71">
        <v>18.015000000000001</v>
      </c>
      <c r="E97" s="71">
        <v>37.442999999999998</v>
      </c>
      <c r="F97" s="71">
        <v>23.797000000000001</v>
      </c>
      <c r="G97" s="71">
        <v>47.375</v>
      </c>
      <c r="H97" s="71">
        <v>152.518</v>
      </c>
      <c r="I97" s="71"/>
      <c r="J97" s="71">
        <v>218.011</v>
      </c>
      <c r="K97" s="71">
        <v>61.137</v>
      </c>
      <c r="L97" s="74"/>
      <c r="N97" s="79"/>
      <c r="O97" s="79"/>
      <c r="P97" s="79"/>
      <c r="Q97" s="76"/>
      <c r="R97" s="76"/>
      <c r="S97" s="76"/>
    </row>
    <row r="98" spans="1:19" ht="9.6" customHeight="1">
      <c r="A98" s="78" t="s">
        <v>95</v>
      </c>
      <c r="B98" s="71">
        <v>86.706999999999994</v>
      </c>
      <c r="C98" s="71"/>
      <c r="D98" s="71">
        <v>12.481999999999999</v>
      </c>
      <c r="E98" s="71">
        <v>7.8479999999999999</v>
      </c>
      <c r="F98" s="71">
        <v>8.2390000000000008</v>
      </c>
      <c r="G98" s="71">
        <v>9.8350000000000009</v>
      </c>
      <c r="H98" s="71">
        <v>48.302999999999997</v>
      </c>
      <c r="I98" s="71"/>
      <c r="J98" s="71">
        <v>61.917999999999999</v>
      </c>
      <c r="K98" s="71">
        <v>24.789000000000001</v>
      </c>
      <c r="L98" s="74"/>
      <c r="N98" s="79"/>
      <c r="O98" s="79"/>
      <c r="P98" s="79"/>
      <c r="Q98" s="76"/>
      <c r="R98" s="76"/>
      <c r="S98" s="76"/>
    </row>
    <row r="99" spans="1:19" ht="9.6" customHeight="1">
      <c r="A99" s="78" t="s">
        <v>96</v>
      </c>
      <c r="B99" s="71">
        <v>881.25400000000002</v>
      </c>
      <c r="C99" s="71"/>
      <c r="D99" s="71">
        <v>12.943</v>
      </c>
      <c r="E99" s="71">
        <v>114.14100000000001</v>
      </c>
      <c r="F99" s="71">
        <v>74.05</v>
      </c>
      <c r="G99" s="71">
        <v>140.19499999999999</v>
      </c>
      <c r="H99" s="71">
        <v>539.92499999999995</v>
      </c>
      <c r="I99" s="71"/>
      <c r="J99" s="71">
        <v>691.87199999999996</v>
      </c>
      <c r="K99" s="71">
        <v>189.381</v>
      </c>
      <c r="L99" s="74"/>
      <c r="N99" s="79"/>
      <c r="O99" s="79"/>
      <c r="P99" s="79"/>
      <c r="Q99" s="76"/>
      <c r="R99" s="76"/>
      <c r="S99" s="76"/>
    </row>
    <row r="100" spans="1:19" s="42" customFormat="1" ht="9.6" customHeight="1">
      <c r="A100" s="78" t="s">
        <v>97</v>
      </c>
      <c r="B100" s="71">
        <v>150.11699999999999</v>
      </c>
      <c r="C100" s="71"/>
      <c r="D100" s="71">
        <v>6.0019999999999998</v>
      </c>
      <c r="E100" s="71">
        <v>32.713000000000001</v>
      </c>
      <c r="F100" s="71">
        <v>13.563000000000001</v>
      </c>
      <c r="G100" s="71">
        <v>19.384</v>
      </c>
      <c r="H100" s="71">
        <v>78.453999999999994</v>
      </c>
      <c r="I100" s="71"/>
      <c r="J100" s="71">
        <v>110.392</v>
      </c>
      <c r="K100" s="71">
        <v>39.725999999999999</v>
      </c>
      <c r="N100" s="77"/>
      <c r="O100" s="77"/>
      <c r="P100" s="77"/>
      <c r="Q100" s="76"/>
      <c r="R100" s="76"/>
      <c r="S100" s="76"/>
    </row>
    <row r="101" spans="1:19" ht="9.6" customHeight="1">
      <c r="A101" s="78" t="s">
        <v>98</v>
      </c>
      <c r="B101" s="71">
        <v>369.45400000000001</v>
      </c>
      <c r="C101" s="71"/>
      <c r="D101" s="71">
        <v>21.645</v>
      </c>
      <c r="E101" s="71">
        <v>46.223999999999997</v>
      </c>
      <c r="F101" s="71">
        <v>29.533999999999999</v>
      </c>
      <c r="G101" s="71">
        <v>61.283999999999999</v>
      </c>
      <c r="H101" s="71">
        <v>210.767</v>
      </c>
      <c r="I101" s="71"/>
      <c r="J101" s="71">
        <v>272.92399999999998</v>
      </c>
      <c r="K101" s="71">
        <v>96.528999999999996</v>
      </c>
      <c r="L101" s="74"/>
      <c r="N101" s="79"/>
      <c r="O101" s="79"/>
      <c r="P101" s="79"/>
      <c r="Q101" s="76"/>
      <c r="R101" s="76"/>
      <c r="S101" s="76"/>
    </row>
    <row r="102" spans="1:19" ht="9.6" customHeight="1">
      <c r="A102" s="75" t="s">
        <v>99</v>
      </c>
      <c r="B102" s="75">
        <v>1300.3140000000001</v>
      </c>
      <c r="C102" s="75"/>
      <c r="D102" s="75">
        <v>109.214</v>
      </c>
      <c r="E102" s="75">
        <v>196.244</v>
      </c>
      <c r="F102" s="75">
        <v>100.55200000000001</v>
      </c>
      <c r="G102" s="75">
        <v>183.18899999999999</v>
      </c>
      <c r="H102" s="75">
        <v>711.11500000000001</v>
      </c>
      <c r="I102" s="75"/>
      <c r="J102" s="75">
        <v>978.50599999999997</v>
      </c>
      <c r="K102" s="75">
        <v>321.80799999999999</v>
      </c>
      <c r="L102" s="74"/>
      <c r="N102" s="79"/>
      <c r="O102" s="79"/>
      <c r="P102" s="79"/>
      <c r="Q102" s="76"/>
      <c r="R102" s="76"/>
      <c r="S102" s="76"/>
    </row>
    <row r="103" spans="1:19" ht="9.6" customHeight="1">
      <c r="A103" s="78" t="s">
        <v>100</v>
      </c>
      <c r="B103" s="71">
        <v>194.78200000000001</v>
      </c>
      <c r="C103" s="71"/>
      <c r="D103" s="71">
        <v>26.995999999999999</v>
      </c>
      <c r="E103" s="71">
        <v>27.962</v>
      </c>
      <c r="F103" s="71">
        <v>15.452</v>
      </c>
      <c r="G103" s="71">
        <v>25.831</v>
      </c>
      <c r="H103" s="71">
        <v>98.540999999999997</v>
      </c>
      <c r="I103" s="71"/>
      <c r="J103" s="71">
        <v>149.79599999999999</v>
      </c>
      <c r="K103" s="71">
        <v>44.984999999999999</v>
      </c>
      <c r="L103" s="74"/>
      <c r="N103" s="79"/>
      <c r="O103" s="79"/>
      <c r="P103" s="79"/>
      <c r="Q103" s="76"/>
      <c r="R103" s="76"/>
      <c r="S103" s="76"/>
    </row>
    <row r="104" spans="1:19" ht="9.6" customHeight="1">
      <c r="A104" s="78" t="s">
        <v>101</v>
      </c>
      <c r="B104" s="71">
        <v>457.46800000000002</v>
      </c>
      <c r="C104" s="71"/>
      <c r="D104" s="71">
        <v>25.995000000000001</v>
      </c>
      <c r="E104" s="71">
        <v>69.701999999999998</v>
      </c>
      <c r="F104" s="71">
        <v>38.545000000000002</v>
      </c>
      <c r="G104" s="71">
        <v>60.027999999999999</v>
      </c>
      <c r="H104" s="71">
        <v>263.19799999999998</v>
      </c>
      <c r="I104" s="71"/>
      <c r="J104" s="71">
        <v>332.31299999999999</v>
      </c>
      <c r="K104" s="71">
        <v>125.155</v>
      </c>
      <c r="L104" s="74"/>
      <c r="N104" s="79"/>
      <c r="O104" s="79"/>
      <c r="P104" s="79"/>
      <c r="Q104" s="76"/>
      <c r="R104" s="76"/>
      <c r="S104" s="76"/>
    </row>
    <row r="105" spans="1:19" ht="9.6" customHeight="1">
      <c r="A105" s="78" t="s">
        <v>102</v>
      </c>
      <c r="B105" s="71">
        <v>141.476</v>
      </c>
      <c r="C105" s="71"/>
      <c r="D105" s="71">
        <v>15.326000000000001</v>
      </c>
      <c r="E105" s="71">
        <v>31.292999999999999</v>
      </c>
      <c r="F105" s="71">
        <v>6.1909999999999998</v>
      </c>
      <c r="G105" s="71">
        <v>20.125</v>
      </c>
      <c r="H105" s="71">
        <v>68.540999999999997</v>
      </c>
      <c r="I105" s="71"/>
      <c r="J105" s="71">
        <v>111.989</v>
      </c>
      <c r="K105" s="71">
        <v>29.486999999999998</v>
      </c>
      <c r="L105" s="74"/>
      <c r="N105" s="79"/>
      <c r="O105" s="79"/>
      <c r="P105" s="79"/>
      <c r="Q105" s="76"/>
      <c r="R105" s="76"/>
      <c r="S105" s="76"/>
    </row>
    <row r="106" spans="1:19" s="42" customFormat="1" ht="9.6" customHeight="1">
      <c r="A106" s="78" t="s">
        <v>103</v>
      </c>
      <c r="B106" s="71">
        <v>129.03700000000001</v>
      </c>
      <c r="C106" s="71"/>
      <c r="D106" s="71">
        <v>10.597</v>
      </c>
      <c r="E106" s="71">
        <v>19.198</v>
      </c>
      <c r="F106" s="71">
        <v>12.83</v>
      </c>
      <c r="G106" s="71">
        <v>18.731999999999999</v>
      </c>
      <c r="H106" s="71">
        <v>67.680000000000007</v>
      </c>
      <c r="I106" s="71"/>
      <c r="J106" s="71">
        <v>99.36</v>
      </c>
      <c r="K106" s="71">
        <v>29.677</v>
      </c>
      <c r="N106" s="77"/>
      <c r="O106" s="77"/>
      <c r="P106" s="77"/>
      <c r="Q106" s="76"/>
      <c r="R106" s="76"/>
      <c r="S106" s="76"/>
    </row>
    <row r="107" spans="1:19" ht="9.6" customHeight="1">
      <c r="A107" s="78" t="s">
        <v>104</v>
      </c>
      <c r="B107" s="71">
        <v>265.40100000000001</v>
      </c>
      <c r="C107" s="71"/>
      <c r="D107" s="71">
        <v>10.337999999999999</v>
      </c>
      <c r="E107" s="71">
        <v>36.569000000000003</v>
      </c>
      <c r="F107" s="71">
        <v>21.338000000000001</v>
      </c>
      <c r="G107" s="71">
        <v>42.286000000000001</v>
      </c>
      <c r="H107" s="71">
        <v>154.87</v>
      </c>
      <c r="I107" s="71"/>
      <c r="J107" s="71">
        <v>198.18100000000001</v>
      </c>
      <c r="K107" s="71">
        <v>67.221000000000004</v>
      </c>
      <c r="L107" s="74"/>
      <c r="N107" s="79"/>
      <c r="O107" s="79"/>
      <c r="P107" s="79"/>
      <c r="Q107" s="76"/>
      <c r="R107" s="76"/>
      <c r="S107" s="76"/>
    </row>
    <row r="108" spans="1:19" ht="9.6" customHeight="1">
      <c r="A108" s="78" t="s">
        <v>143</v>
      </c>
      <c r="B108" s="71">
        <v>112.15</v>
      </c>
      <c r="C108" s="71"/>
      <c r="D108" s="71">
        <v>19.960999999999999</v>
      </c>
      <c r="E108" s="71">
        <v>11.519</v>
      </c>
      <c r="F108" s="71">
        <v>6.1959999999999997</v>
      </c>
      <c r="G108" s="71">
        <v>16.187999999999999</v>
      </c>
      <c r="H108" s="71">
        <v>58.286000000000001</v>
      </c>
      <c r="I108" s="71"/>
      <c r="J108" s="71">
        <v>86.867000000000004</v>
      </c>
      <c r="K108" s="71">
        <v>25.282</v>
      </c>
      <c r="L108" s="74"/>
      <c r="N108" s="79"/>
      <c r="O108" s="79"/>
      <c r="P108" s="79"/>
      <c r="Q108" s="76"/>
      <c r="R108" s="76"/>
      <c r="S108" s="76"/>
    </row>
    <row r="109" spans="1:19" s="42" customFormat="1" ht="9.6" customHeight="1">
      <c r="A109" s="75" t="s">
        <v>105</v>
      </c>
      <c r="B109" s="75">
        <v>199.84</v>
      </c>
      <c r="C109" s="75"/>
      <c r="D109" s="75">
        <v>18.027000000000001</v>
      </c>
      <c r="E109" s="75">
        <v>34.570999999999998</v>
      </c>
      <c r="F109" s="75">
        <v>17.678000000000001</v>
      </c>
      <c r="G109" s="75">
        <v>25.119</v>
      </c>
      <c r="H109" s="75">
        <v>104.446</v>
      </c>
      <c r="I109" s="75"/>
      <c r="J109" s="75">
        <v>154.46100000000001</v>
      </c>
      <c r="K109" s="75">
        <v>45.378999999999998</v>
      </c>
      <c r="N109" s="77"/>
      <c r="O109" s="77"/>
      <c r="P109" s="77"/>
      <c r="Q109" s="76"/>
      <c r="R109" s="76"/>
      <c r="S109" s="76"/>
    </row>
    <row r="110" spans="1:19" ht="9.6" customHeight="1">
      <c r="A110" s="78" t="s">
        <v>106</v>
      </c>
      <c r="B110" s="71">
        <v>128.661</v>
      </c>
      <c r="C110" s="71"/>
      <c r="D110" s="71">
        <v>8.2929999999999993</v>
      </c>
      <c r="E110" s="71">
        <v>21.899000000000001</v>
      </c>
      <c r="F110" s="71">
        <v>12.227</v>
      </c>
      <c r="G110" s="71">
        <v>16.593</v>
      </c>
      <c r="H110" s="71">
        <v>69.649000000000001</v>
      </c>
      <c r="I110" s="71"/>
      <c r="J110" s="71">
        <v>99.265000000000001</v>
      </c>
      <c r="K110" s="71">
        <v>29.396000000000001</v>
      </c>
      <c r="L110" s="74"/>
      <c r="N110" s="79"/>
      <c r="O110" s="79"/>
      <c r="P110" s="79"/>
      <c r="Q110" s="76"/>
      <c r="R110" s="76"/>
      <c r="S110" s="76"/>
    </row>
    <row r="111" spans="1:19" ht="9.6" customHeight="1">
      <c r="A111" s="78" t="s">
        <v>107</v>
      </c>
      <c r="B111" s="71">
        <v>71.179000000000002</v>
      </c>
      <c r="C111" s="71"/>
      <c r="D111" s="71">
        <v>9.734</v>
      </c>
      <c r="E111" s="71">
        <v>12.672000000000001</v>
      </c>
      <c r="F111" s="71">
        <v>5.4509999999999996</v>
      </c>
      <c r="G111" s="71">
        <v>8.5259999999999998</v>
      </c>
      <c r="H111" s="71">
        <v>34.796999999999997</v>
      </c>
      <c r="I111" s="71"/>
      <c r="J111" s="71">
        <v>55.195999999999998</v>
      </c>
      <c r="K111" s="71">
        <v>15.984</v>
      </c>
      <c r="L111" s="74"/>
      <c r="N111" s="79"/>
      <c r="O111" s="79"/>
      <c r="P111" s="79"/>
      <c r="Q111" s="76"/>
      <c r="R111" s="76"/>
      <c r="S111" s="76"/>
    </row>
    <row r="112" spans="1:19" ht="9.6" customHeight="1">
      <c r="A112" s="75" t="s">
        <v>108</v>
      </c>
      <c r="B112" s="75">
        <v>561.68200000000002</v>
      </c>
      <c r="C112" s="75"/>
      <c r="D112" s="75">
        <v>63.12</v>
      </c>
      <c r="E112" s="75">
        <v>46.935000000000002</v>
      </c>
      <c r="F112" s="75">
        <v>46.991999999999997</v>
      </c>
      <c r="G112" s="75">
        <v>91.412999999999997</v>
      </c>
      <c r="H112" s="75">
        <v>313.22300000000001</v>
      </c>
      <c r="I112" s="75"/>
      <c r="J112" s="75">
        <v>418.93099999999998</v>
      </c>
      <c r="K112" s="75">
        <v>142.751</v>
      </c>
      <c r="L112" s="74"/>
      <c r="N112" s="79"/>
      <c r="O112" s="79"/>
      <c r="P112" s="79"/>
      <c r="Q112" s="76"/>
      <c r="R112" s="76"/>
      <c r="S112" s="76"/>
    </row>
    <row r="113" spans="1:19" ht="9.6" customHeight="1">
      <c r="A113" s="78" t="s">
        <v>109</v>
      </c>
      <c r="B113" s="71">
        <v>210.357</v>
      </c>
      <c r="C113" s="71"/>
      <c r="D113" s="71">
        <v>17.606000000000002</v>
      </c>
      <c r="E113" s="71">
        <v>17.791</v>
      </c>
      <c r="F113" s="71">
        <v>16.091000000000001</v>
      </c>
      <c r="G113" s="71">
        <v>35.935000000000002</v>
      </c>
      <c r="H113" s="71">
        <v>122.934</v>
      </c>
      <c r="I113" s="71"/>
      <c r="J113" s="71">
        <v>154.667</v>
      </c>
      <c r="K113" s="71">
        <v>55.691000000000003</v>
      </c>
      <c r="L113" s="74"/>
      <c r="N113" s="79"/>
      <c r="O113" s="79"/>
      <c r="P113" s="79"/>
      <c r="Q113" s="76"/>
      <c r="R113" s="76"/>
      <c r="S113" s="76"/>
    </row>
    <row r="114" spans="1:19" ht="9.6" customHeight="1">
      <c r="A114" s="78" t="s">
        <v>110</v>
      </c>
      <c r="B114" s="71">
        <v>111.752</v>
      </c>
      <c r="C114" s="71"/>
      <c r="D114" s="71">
        <v>11.647</v>
      </c>
      <c r="E114" s="71">
        <v>6.6189999999999998</v>
      </c>
      <c r="F114" s="71">
        <v>13.026</v>
      </c>
      <c r="G114" s="71">
        <v>17.835999999999999</v>
      </c>
      <c r="H114" s="71">
        <v>62.624000000000002</v>
      </c>
      <c r="I114" s="71"/>
      <c r="J114" s="71">
        <v>88.171999999999997</v>
      </c>
      <c r="K114" s="71">
        <v>23.58</v>
      </c>
      <c r="L114" s="74"/>
      <c r="N114" s="79"/>
      <c r="O114" s="79"/>
      <c r="P114" s="79"/>
      <c r="Q114" s="76"/>
      <c r="R114" s="76"/>
      <c r="S114" s="76"/>
    </row>
    <row r="115" spans="1:19" s="42" customFormat="1" ht="9.6" customHeight="1">
      <c r="A115" s="78" t="s">
        <v>111</v>
      </c>
      <c r="B115" s="71">
        <v>141.74100000000001</v>
      </c>
      <c r="C115" s="71"/>
      <c r="D115" s="71">
        <v>21.837</v>
      </c>
      <c r="E115" s="71">
        <v>14.878</v>
      </c>
      <c r="F115" s="71">
        <v>9.6419999999999995</v>
      </c>
      <c r="G115" s="71">
        <v>24.396000000000001</v>
      </c>
      <c r="H115" s="71">
        <v>70.988</v>
      </c>
      <c r="I115" s="71"/>
      <c r="J115" s="71">
        <v>101.754</v>
      </c>
      <c r="K115" s="71">
        <v>39.987000000000002</v>
      </c>
      <c r="N115" s="77"/>
      <c r="O115" s="77"/>
      <c r="P115" s="77"/>
      <c r="Q115" s="76"/>
      <c r="R115" s="76"/>
      <c r="S115" s="76"/>
    </row>
    <row r="116" spans="1:19" ht="9.6" customHeight="1">
      <c r="A116" s="78" t="s">
        <v>112</v>
      </c>
      <c r="B116" s="71">
        <v>47.372999999999998</v>
      </c>
      <c r="C116" s="71"/>
      <c r="D116" s="71">
        <v>6.2779999999999996</v>
      </c>
      <c r="E116" s="71">
        <v>3.9910000000000001</v>
      </c>
      <c r="F116" s="71">
        <v>5.1459999999999999</v>
      </c>
      <c r="G116" s="71">
        <v>7.2069999999999999</v>
      </c>
      <c r="H116" s="71">
        <v>24.751999999999999</v>
      </c>
      <c r="I116" s="71"/>
      <c r="J116" s="71">
        <v>35.478999999999999</v>
      </c>
      <c r="K116" s="71">
        <v>11.894</v>
      </c>
      <c r="L116" s="74"/>
      <c r="N116" s="79"/>
      <c r="O116" s="79"/>
      <c r="P116" s="79"/>
      <c r="Q116" s="76"/>
      <c r="R116" s="76"/>
      <c r="S116" s="76"/>
    </row>
    <row r="117" spans="1:19" ht="9.6" customHeight="1">
      <c r="A117" s="78" t="s">
        <v>113</v>
      </c>
      <c r="B117" s="71">
        <v>50.457000000000001</v>
      </c>
      <c r="C117" s="71"/>
      <c r="D117" s="71">
        <v>5.7530000000000001</v>
      </c>
      <c r="E117" s="71">
        <v>3.6549999999999998</v>
      </c>
      <c r="F117" s="71">
        <v>3.0859999999999999</v>
      </c>
      <c r="G117" s="71">
        <v>6.0380000000000003</v>
      </c>
      <c r="H117" s="71">
        <v>31.925000000000001</v>
      </c>
      <c r="I117" s="71"/>
      <c r="J117" s="71">
        <v>38.859000000000002</v>
      </c>
      <c r="K117" s="71">
        <v>11.598000000000001</v>
      </c>
      <c r="L117" s="74"/>
      <c r="N117" s="79"/>
      <c r="O117" s="79"/>
      <c r="P117" s="79"/>
      <c r="Q117" s="76"/>
      <c r="R117" s="76"/>
      <c r="S117" s="76"/>
    </row>
    <row r="118" spans="1:19" ht="9.6" customHeight="1">
      <c r="A118" s="75" t="s">
        <v>114</v>
      </c>
      <c r="B118" s="75">
        <v>1489.473</v>
      </c>
      <c r="C118" s="75"/>
      <c r="D118" s="75">
        <v>115.13800000000001</v>
      </c>
      <c r="E118" s="75">
        <v>149.65700000000001</v>
      </c>
      <c r="F118" s="75">
        <v>112.096</v>
      </c>
      <c r="G118" s="75">
        <v>235.654</v>
      </c>
      <c r="H118" s="75">
        <v>876.928</v>
      </c>
      <c r="I118" s="75"/>
      <c r="J118" s="75">
        <v>1160.105</v>
      </c>
      <c r="K118" s="75">
        <v>329.36900000000003</v>
      </c>
      <c r="L118" s="74"/>
      <c r="N118" s="79"/>
      <c r="O118" s="79"/>
      <c r="P118" s="79"/>
      <c r="Q118" s="76"/>
      <c r="R118" s="76"/>
      <c r="S118" s="76"/>
    </row>
    <row r="119" spans="1:19" ht="9.6" customHeight="1">
      <c r="A119" s="78" t="s">
        <v>115</v>
      </c>
      <c r="B119" s="71">
        <v>130.50899999999999</v>
      </c>
      <c r="C119" s="71"/>
      <c r="D119" s="71">
        <v>7.6989999999999998</v>
      </c>
      <c r="E119" s="71">
        <v>13.638999999999999</v>
      </c>
      <c r="F119" s="71">
        <v>9.5790000000000006</v>
      </c>
      <c r="G119" s="71">
        <v>20.876999999999999</v>
      </c>
      <c r="H119" s="71">
        <v>78.716999999999999</v>
      </c>
      <c r="I119" s="71"/>
      <c r="J119" s="71">
        <v>97.909000000000006</v>
      </c>
      <c r="K119" s="71">
        <v>32.600999999999999</v>
      </c>
      <c r="L119" s="74"/>
      <c r="N119" s="79"/>
      <c r="O119" s="79"/>
      <c r="P119" s="79"/>
      <c r="Q119" s="76"/>
      <c r="R119" s="76"/>
      <c r="S119" s="76"/>
    </row>
    <row r="120" spans="1:19" ht="9.6" customHeight="1">
      <c r="A120" s="78" t="s">
        <v>116</v>
      </c>
      <c r="B120" s="71">
        <v>343.11700000000002</v>
      </c>
      <c r="C120" s="71"/>
      <c r="D120" s="71">
        <v>9.8989999999999991</v>
      </c>
      <c r="E120" s="71">
        <v>25.684000000000001</v>
      </c>
      <c r="F120" s="71">
        <v>22.37</v>
      </c>
      <c r="G120" s="71">
        <v>51.709000000000003</v>
      </c>
      <c r="H120" s="71">
        <v>233.45500000000001</v>
      </c>
      <c r="I120" s="71"/>
      <c r="J120" s="71">
        <v>269.88600000000002</v>
      </c>
      <c r="K120" s="71">
        <v>73.230999999999995</v>
      </c>
      <c r="L120" s="74"/>
      <c r="N120" s="79"/>
      <c r="O120" s="79"/>
      <c r="P120" s="79"/>
      <c r="Q120" s="76"/>
      <c r="R120" s="76"/>
      <c r="S120" s="76"/>
    </row>
    <row r="121" spans="1:19" ht="9.6" customHeight="1">
      <c r="A121" s="78" t="s">
        <v>117</v>
      </c>
      <c r="B121" s="71">
        <v>187.76499999999999</v>
      </c>
      <c r="C121" s="71"/>
      <c r="D121" s="71">
        <v>10.978999999999999</v>
      </c>
      <c r="E121" s="71">
        <v>18.494</v>
      </c>
      <c r="F121" s="71">
        <v>23.364000000000001</v>
      </c>
      <c r="G121" s="71">
        <v>29.285</v>
      </c>
      <c r="H121" s="71">
        <v>105.643</v>
      </c>
      <c r="I121" s="71"/>
      <c r="J121" s="71">
        <v>150.49100000000001</v>
      </c>
      <c r="K121" s="71">
        <v>37.274000000000001</v>
      </c>
      <c r="L121" s="74"/>
      <c r="N121" s="79"/>
      <c r="O121" s="79"/>
      <c r="P121" s="79"/>
      <c r="Q121" s="76"/>
      <c r="R121" s="76"/>
      <c r="S121" s="76"/>
    </row>
    <row r="122" spans="1:19" ht="9.6" customHeight="1">
      <c r="A122" s="78" t="s">
        <v>118</v>
      </c>
      <c r="B122" s="71">
        <v>124.023</v>
      </c>
      <c r="C122" s="71"/>
      <c r="D122" s="71">
        <v>13.741</v>
      </c>
      <c r="E122" s="71">
        <v>11.737</v>
      </c>
      <c r="F122" s="71">
        <v>4.3019999999999996</v>
      </c>
      <c r="G122" s="71">
        <v>21.254999999999999</v>
      </c>
      <c r="H122" s="71">
        <v>72.986999999999995</v>
      </c>
      <c r="I122" s="71"/>
      <c r="J122" s="71">
        <v>87.120999999999995</v>
      </c>
      <c r="K122" s="71">
        <v>36.902000000000001</v>
      </c>
      <c r="L122" s="74"/>
      <c r="N122" s="79"/>
      <c r="O122" s="79"/>
      <c r="P122" s="79"/>
      <c r="Q122" s="76"/>
      <c r="R122" s="76"/>
      <c r="S122" s="76"/>
    </row>
    <row r="123" spans="1:19" ht="9.6" customHeight="1">
      <c r="A123" s="78" t="s">
        <v>119</v>
      </c>
      <c r="B123" s="71">
        <v>72.442999999999998</v>
      </c>
      <c r="C123" s="71"/>
      <c r="D123" s="71">
        <v>6.43</v>
      </c>
      <c r="E123" s="71">
        <v>8.9629999999999992</v>
      </c>
      <c r="F123" s="71">
        <v>6.3849999999999998</v>
      </c>
      <c r="G123" s="71">
        <v>9.16</v>
      </c>
      <c r="H123" s="71">
        <v>41.503999999999998</v>
      </c>
      <c r="I123" s="71"/>
      <c r="J123" s="71">
        <v>55.718000000000004</v>
      </c>
      <c r="K123" s="71">
        <v>16.725000000000001</v>
      </c>
      <c r="L123" s="74"/>
      <c r="N123" s="79"/>
      <c r="O123" s="79"/>
      <c r="P123" s="79"/>
      <c r="Q123" s="76"/>
      <c r="R123" s="76"/>
      <c r="S123" s="76"/>
    </row>
    <row r="124" spans="1:19" ht="9.6" customHeight="1">
      <c r="A124" s="78" t="s">
        <v>120</v>
      </c>
      <c r="B124" s="71">
        <v>47.493000000000002</v>
      </c>
      <c r="C124" s="71"/>
      <c r="D124" s="71">
        <v>5.5190000000000001</v>
      </c>
      <c r="E124" s="71">
        <v>4.9210000000000003</v>
      </c>
      <c r="F124" s="71">
        <v>3.9380000000000002</v>
      </c>
      <c r="G124" s="71">
        <v>6.3650000000000002</v>
      </c>
      <c r="H124" s="71">
        <v>26.751000000000001</v>
      </c>
      <c r="I124" s="71"/>
      <c r="J124" s="71">
        <v>36.834000000000003</v>
      </c>
      <c r="K124" s="71">
        <v>10.66</v>
      </c>
      <c r="L124" s="74"/>
      <c r="N124" s="79"/>
      <c r="O124" s="79"/>
      <c r="P124" s="79"/>
      <c r="Q124" s="76"/>
      <c r="R124" s="76"/>
      <c r="S124" s="76"/>
    </row>
    <row r="125" spans="1:19" s="42" customFormat="1" ht="9.6" customHeight="1">
      <c r="A125" s="78" t="s">
        <v>121</v>
      </c>
      <c r="B125" s="71">
        <v>339.226</v>
      </c>
      <c r="C125" s="71"/>
      <c r="D125" s="71">
        <v>23.454000000000001</v>
      </c>
      <c r="E125" s="71">
        <v>37.094000000000001</v>
      </c>
      <c r="F125" s="71">
        <v>21.986999999999998</v>
      </c>
      <c r="G125" s="71">
        <v>59.969000000000001</v>
      </c>
      <c r="H125" s="71">
        <v>196.72200000000001</v>
      </c>
      <c r="I125" s="71"/>
      <c r="J125" s="71">
        <v>267.72199999999998</v>
      </c>
      <c r="K125" s="71">
        <v>71.503</v>
      </c>
      <c r="N125" s="77"/>
      <c r="O125" s="77"/>
      <c r="P125" s="77"/>
      <c r="Q125" s="76"/>
      <c r="R125" s="76"/>
      <c r="S125" s="76"/>
    </row>
    <row r="126" spans="1:19" ht="9.6" customHeight="1">
      <c r="A126" s="78" t="s">
        <v>122</v>
      </c>
      <c r="B126" s="71">
        <v>120.889</v>
      </c>
      <c r="C126" s="71"/>
      <c r="D126" s="71">
        <v>25.295999999999999</v>
      </c>
      <c r="E126" s="71">
        <v>12.993</v>
      </c>
      <c r="F126" s="71">
        <v>8.2710000000000008</v>
      </c>
      <c r="G126" s="71">
        <v>20.684000000000001</v>
      </c>
      <c r="H126" s="71">
        <v>53.645000000000003</v>
      </c>
      <c r="I126" s="71"/>
      <c r="J126" s="71">
        <v>93.218999999999994</v>
      </c>
      <c r="K126" s="71">
        <v>27.67</v>
      </c>
      <c r="L126" s="74"/>
      <c r="N126" s="79"/>
      <c r="O126" s="79"/>
      <c r="P126" s="79"/>
      <c r="Q126" s="76"/>
      <c r="R126" s="76"/>
      <c r="S126" s="76"/>
    </row>
    <row r="127" spans="1:19" ht="9.6" customHeight="1">
      <c r="A127" s="78" t="s">
        <v>123</v>
      </c>
      <c r="B127" s="71">
        <v>124.008</v>
      </c>
      <c r="C127" s="71"/>
      <c r="D127" s="71">
        <v>12.121</v>
      </c>
      <c r="E127" s="71">
        <v>16.131</v>
      </c>
      <c r="F127" s="71">
        <v>11.898999999999999</v>
      </c>
      <c r="G127" s="71">
        <v>16.353000000000002</v>
      </c>
      <c r="H127" s="71">
        <v>67.504000000000005</v>
      </c>
      <c r="I127" s="71"/>
      <c r="J127" s="71">
        <v>101.205</v>
      </c>
      <c r="K127" s="71">
        <v>22.803000000000001</v>
      </c>
      <c r="L127" s="74"/>
      <c r="N127" s="79"/>
      <c r="O127" s="79"/>
      <c r="P127" s="79"/>
      <c r="Q127" s="76"/>
      <c r="R127" s="76"/>
      <c r="S127" s="76"/>
    </row>
    <row r="128" spans="1:19" ht="9.6" customHeight="1">
      <c r="A128" s="75" t="s">
        <v>124</v>
      </c>
      <c r="B128" s="75">
        <v>597.577</v>
      </c>
      <c r="C128" s="75"/>
      <c r="D128" s="75">
        <v>32.979999999999997</v>
      </c>
      <c r="E128" s="75">
        <v>51.125</v>
      </c>
      <c r="F128" s="75">
        <v>48.219000000000001</v>
      </c>
      <c r="G128" s="75">
        <v>86.793000000000006</v>
      </c>
      <c r="H128" s="75">
        <v>378.46</v>
      </c>
      <c r="I128" s="75"/>
      <c r="J128" s="75">
        <v>449.28800000000001</v>
      </c>
      <c r="K128" s="75">
        <v>148.28899999999999</v>
      </c>
      <c r="L128" s="74"/>
      <c r="N128" s="79"/>
      <c r="O128" s="79"/>
      <c r="P128" s="79"/>
      <c r="Q128" s="76"/>
      <c r="R128" s="76"/>
      <c r="S128" s="76"/>
    </row>
    <row r="129" spans="1:19" ht="9.6" customHeight="1">
      <c r="A129" s="78" t="s">
        <v>125</v>
      </c>
      <c r="B129" s="71">
        <v>174.02099999999999</v>
      </c>
      <c r="C129" s="71"/>
      <c r="D129" s="71">
        <v>10.32</v>
      </c>
      <c r="E129" s="71">
        <v>8.5109999999999992</v>
      </c>
      <c r="F129" s="71">
        <v>18.510000000000002</v>
      </c>
      <c r="G129" s="71">
        <v>27.939</v>
      </c>
      <c r="H129" s="71">
        <v>108.742</v>
      </c>
      <c r="I129" s="71"/>
      <c r="J129" s="71">
        <v>123.10299999999999</v>
      </c>
      <c r="K129" s="71">
        <v>50.918999999999997</v>
      </c>
      <c r="L129" s="74"/>
      <c r="N129" s="79"/>
      <c r="O129" s="79"/>
      <c r="P129" s="79"/>
      <c r="Q129" s="76"/>
      <c r="R129" s="76"/>
      <c r="S129" s="76"/>
    </row>
    <row r="130" spans="1:19" ht="9.6" customHeight="1">
      <c r="A130" s="78" t="s">
        <v>126</v>
      </c>
      <c r="B130" s="71">
        <v>74.025000000000006</v>
      </c>
      <c r="C130" s="71"/>
      <c r="D130" s="71">
        <v>5.9749999999999996</v>
      </c>
      <c r="E130" s="71">
        <v>7.6669999999999998</v>
      </c>
      <c r="F130" s="71">
        <v>5.9420000000000002</v>
      </c>
      <c r="G130" s="71">
        <v>8.3510000000000009</v>
      </c>
      <c r="H130" s="71">
        <v>46.09</v>
      </c>
      <c r="I130" s="71"/>
      <c r="J130" s="71">
        <v>54.122</v>
      </c>
      <c r="K130" s="71">
        <v>19.902999999999999</v>
      </c>
      <c r="L130" s="74"/>
      <c r="N130" s="79"/>
      <c r="O130" s="79"/>
      <c r="P130" s="79"/>
      <c r="Q130" s="76"/>
      <c r="R130" s="76"/>
      <c r="S130" s="76"/>
    </row>
    <row r="131" spans="1:19" ht="9.6" customHeight="1">
      <c r="A131" s="78" t="s">
        <v>127</v>
      </c>
      <c r="B131" s="71">
        <v>178.32</v>
      </c>
      <c r="C131" s="71"/>
      <c r="D131" s="71">
        <v>1.6719999999999999</v>
      </c>
      <c r="E131" s="71">
        <v>17.670999999999999</v>
      </c>
      <c r="F131" s="71">
        <v>12.263999999999999</v>
      </c>
      <c r="G131" s="71">
        <v>25.05</v>
      </c>
      <c r="H131" s="71">
        <v>121.66200000000001</v>
      </c>
      <c r="I131" s="71"/>
      <c r="J131" s="71">
        <v>144.125</v>
      </c>
      <c r="K131" s="71">
        <v>34.195999999999998</v>
      </c>
      <c r="L131" s="74"/>
      <c r="N131" s="79"/>
      <c r="O131" s="79"/>
      <c r="P131" s="79"/>
      <c r="Q131" s="76"/>
      <c r="R131" s="76"/>
      <c r="S131" s="76"/>
    </row>
    <row r="132" spans="1:19" ht="9.6" customHeight="1">
      <c r="A132" s="78" t="s">
        <v>128</v>
      </c>
      <c r="B132" s="71">
        <v>52.497999999999998</v>
      </c>
      <c r="C132" s="71"/>
      <c r="D132" s="71">
        <v>4.3010000000000002</v>
      </c>
      <c r="E132" s="71">
        <v>4.165</v>
      </c>
      <c r="F132" s="71">
        <v>3.0680000000000001</v>
      </c>
      <c r="G132" s="71">
        <v>6.98</v>
      </c>
      <c r="H132" s="71">
        <v>33.984000000000002</v>
      </c>
      <c r="I132" s="71"/>
      <c r="J132" s="71">
        <v>39.680999999999997</v>
      </c>
      <c r="K132" s="71">
        <v>12.817</v>
      </c>
      <c r="L132" s="74"/>
      <c r="N132" s="79"/>
      <c r="O132" s="79"/>
      <c r="P132" s="79"/>
      <c r="Q132" s="76"/>
      <c r="R132" s="76"/>
      <c r="S132" s="76"/>
    </row>
    <row r="133" spans="1:19" ht="9.6" customHeight="1">
      <c r="A133" s="78" t="s">
        <v>175</v>
      </c>
      <c r="B133" s="71">
        <v>118.712</v>
      </c>
      <c r="C133" s="71"/>
      <c r="D133" s="71">
        <v>10.711</v>
      </c>
      <c r="E133" s="71">
        <v>13.112</v>
      </c>
      <c r="F133" s="71">
        <v>8.4350000000000005</v>
      </c>
      <c r="G133" s="71">
        <v>18.474</v>
      </c>
      <c r="H133" s="71">
        <v>67.980999999999995</v>
      </c>
      <c r="I133" s="71"/>
      <c r="J133" s="71">
        <v>88.257999999999996</v>
      </c>
      <c r="K133" s="71">
        <v>30.454999999999998</v>
      </c>
      <c r="L133" s="74"/>
      <c r="N133" s="79"/>
      <c r="O133" s="79"/>
      <c r="P133" s="79"/>
      <c r="Q133" s="76"/>
      <c r="R133" s="76"/>
      <c r="S133" s="76"/>
    </row>
    <row r="134" spans="1:19" s="42" customFormat="1" ht="9.6" customHeight="1">
      <c r="A134" s="75" t="s">
        <v>129</v>
      </c>
      <c r="B134" s="75">
        <v>24117.234</v>
      </c>
      <c r="C134" s="75"/>
      <c r="D134" s="75">
        <v>834.94899999999996</v>
      </c>
      <c r="E134" s="75">
        <v>4737.1080000000002</v>
      </c>
      <c r="F134" s="75">
        <v>1682.203</v>
      </c>
      <c r="G134" s="75">
        <v>3301.739</v>
      </c>
      <c r="H134" s="75">
        <v>13561.234</v>
      </c>
      <c r="I134" s="75"/>
      <c r="J134" s="75">
        <v>18933.062000000002</v>
      </c>
      <c r="K134" s="75">
        <v>5184.1719999999996</v>
      </c>
      <c r="N134" s="77"/>
      <c r="O134" s="77"/>
      <c r="P134" s="77"/>
      <c r="Q134" s="76"/>
      <c r="R134" s="76"/>
      <c r="S134" s="76"/>
    </row>
    <row r="135" spans="1:19" ht="3" customHeight="1">
      <c r="A135" s="80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74"/>
    </row>
    <row r="136" spans="1:19" ht="9.6" customHeight="1">
      <c r="A136" s="82"/>
      <c r="B136" s="71"/>
      <c r="C136" s="82"/>
      <c r="D136" s="71"/>
      <c r="E136" s="71"/>
      <c r="F136" s="71"/>
      <c r="G136" s="71"/>
      <c r="H136" s="71"/>
      <c r="I136" s="71"/>
      <c r="J136" s="71"/>
      <c r="K136" s="71"/>
      <c r="L136" s="74"/>
    </row>
  </sheetData>
  <mergeCells count="4">
    <mergeCell ref="A4:A5"/>
    <mergeCell ref="D4:H4"/>
    <mergeCell ref="J4:K4"/>
    <mergeCell ref="B4:B5"/>
  </mergeCells>
  <pageMargins left="0.14000000000000001" right="0.12" top="0.98402777777777783" bottom="0.98402777777777783" header="0.49" footer="0.51180555555555562"/>
  <pageSetup paperSize="9" scale="92" firstPageNumber="0" orientation="portrait" r:id="rId1"/>
  <headerFooter alignWithMargins="0"/>
  <rowBreaks count="1" manualBreakCount="1">
    <brk id="72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5"/>
  <sheetViews>
    <sheetView zoomScale="110" zoomScaleNormal="110" workbookViewId="0">
      <pane ySplit="5" topLeftCell="A111" activePane="bottomLeft" state="frozenSplit"/>
      <selection activeCell="H145" sqref="H145"/>
      <selection pane="bottomLeft" activeCell="F143" sqref="F143"/>
    </sheetView>
  </sheetViews>
  <sheetFormatPr defaultColWidth="9.140625" defaultRowHeight="9"/>
  <cols>
    <col min="1" max="1" width="18.85546875" style="1" customWidth="1"/>
    <col min="2" max="2" width="9.140625" style="1" customWidth="1"/>
    <col min="3" max="3" width="9.42578125" style="1" customWidth="1"/>
    <col min="4" max="4" width="11.85546875" style="1" customWidth="1"/>
    <col min="5" max="5" width="9" style="1" customWidth="1"/>
    <col min="6" max="6" width="9.42578125" style="1" customWidth="1"/>
    <col min="7" max="7" width="12" style="1" customWidth="1"/>
    <col min="8" max="16384" width="9.140625" style="1"/>
  </cols>
  <sheetData>
    <row r="1" spans="1:13" ht="15" customHeight="1">
      <c r="A1" s="3" t="s">
        <v>186</v>
      </c>
    </row>
    <row r="2" spans="1:13" ht="15" customHeight="1">
      <c r="A2" s="3" t="s">
        <v>191</v>
      </c>
    </row>
    <row r="3" spans="1:13" ht="7.5" customHeight="1">
      <c r="A3" s="10"/>
      <c r="B3" s="4"/>
      <c r="C3" s="4"/>
      <c r="D3" s="4"/>
      <c r="E3" s="4"/>
      <c r="F3" s="4"/>
      <c r="G3" s="4"/>
    </row>
    <row r="4" spans="1:13" ht="15" customHeight="1">
      <c r="A4" s="101" t="s">
        <v>3</v>
      </c>
      <c r="B4" s="102" t="s">
        <v>138</v>
      </c>
      <c r="C4" s="102"/>
      <c r="D4" s="102"/>
      <c r="E4" s="102" t="s">
        <v>139</v>
      </c>
      <c r="F4" s="102"/>
      <c r="G4" s="102"/>
    </row>
    <row r="5" spans="1:13" s="6" customFormat="1" ht="11.25" customHeight="1">
      <c r="A5" s="101"/>
      <c r="B5" s="12" t="s">
        <v>4</v>
      </c>
      <c r="C5" s="12" t="s">
        <v>0</v>
      </c>
      <c r="D5" s="12" t="s">
        <v>1</v>
      </c>
      <c r="E5" s="12" t="s">
        <v>4</v>
      </c>
      <c r="F5" s="12" t="s">
        <v>0</v>
      </c>
      <c r="G5" s="12" t="s">
        <v>1</v>
      </c>
      <c r="J5"/>
      <c r="K5" s="54"/>
      <c r="L5" s="54"/>
      <c r="M5"/>
    </row>
    <row r="6" spans="1:13" s="6" customFormat="1" ht="3.75" customHeight="1">
      <c r="A6" s="46"/>
      <c r="B6" s="15"/>
      <c r="C6" s="15"/>
      <c r="D6" s="15"/>
      <c r="E6" s="15"/>
      <c r="F6" s="15"/>
      <c r="G6" s="15"/>
      <c r="J6"/>
      <c r="K6" s="54"/>
      <c r="L6" s="54"/>
      <c r="M6"/>
    </row>
    <row r="7" spans="1:13" s="8" customFormat="1" ht="9.6" customHeight="1">
      <c r="A7" s="7" t="s">
        <v>8</v>
      </c>
      <c r="B7" s="7">
        <v>58.612000000000002</v>
      </c>
      <c r="C7" s="7">
        <v>60.582000000000001</v>
      </c>
      <c r="D7" s="7">
        <v>119.194</v>
      </c>
      <c r="E7" s="49">
        <v>5.4353920000000002</v>
      </c>
      <c r="F7" s="49">
        <v>6.7515479999999997</v>
      </c>
      <c r="G7" s="49">
        <v>6.0331669999999997</v>
      </c>
      <c r="I7" s="51"/>
      <c r="J7" s="17"/>
      <c r="K7" s="16"/>
      <c r="L7"/>
      <c r="M7"/>
    </row>
    <row r="8" spans="1:13" s="8" customFormat="1" ht="9.6" customHeight="1">
      <c r="A8" s="9" t="s">
        <v>9</v>
      </c>
      <c r="B8" s="8">
        <v>40.027000000000001</v>
      </c>
      <c r="C8" s="8">
        <v>42.484000000000002</v>
      </c>
      <c r="D8" s="8">
        <v>82.510999999999996</v>
      </c>
      <c r="E8" s="58">
        <v>7.2510599999999998</v>
      </c>
      <c r="F8" s="58">
        <v>8.9327930000000002</v>
      </c>
      <c r="G8" s="58">
        <v>8.029401</v>
      </c>
      <c r="I8" s="16"/>
      <c r="J8" s="17"/>
      <c r="K8" s="16"/>
      <c r="L8" s="18"/>
      <c r="M8"/>
    </row>
    <row r="9" spans="1:13" s="8" customFormat="1" ht="9.6" customHeight="1">
      <c r="A9" s="9" t="s">
        <v>10</v>
      </c>
      <c r="B9" s="8">
        <v>2.0979999999999999</v>
      </c>
      <c r="C9" s="8">
        <v>1.454</v>
      </c>
      <c r="D9" s="8">
        <v>3.552</v>
      </c>
      <c r="E9" s="58">
        <v>5.1163030000000003</v>
      </c>
      <c r="F9" s="58">
        <v>4.5636239999999999</v>
      </c>
      <c r="G9" s="58">
        <v>4.8746830000000001</v>
      </c>
      <c r="I9" s="16"/>
      <c r="J9" s="17"/>
      <c r="K9" s="16"/>
      <c r="L9"/>
      <c r="M9"/>
    </row>
    <row r="10" spans="1:13" s="8" customFormat="1" ht="9.6" customHeight="1">
      <c r="A10" s="9" t="s">
        <v>11</v>
      </c>
      <c r="B10" s="8">
        <v>3.7229999999999999</v>
      </c>
      <c r="C10" s="8">
        <v>3.6190000000000002</v>
      </c>
      <c r="D10" s="8">
        <v>7.3419999999999996</v>
      </c>
      <c r="E10" s="58">
        <v>3.9400689999999998</v>
      </c>
      <c r="F10" s="58">
        <v>4.9224230000000002</v>
      </c>
      <c r="G10" s="58">
        <v>4.36998</v>
      </c>
      <c r="I10" s="16"/>
      <c r="J10" s="17"/>
      <c r="K10" s="16"/>
      <c r="L10" s="18"/>
      <c r="M10"/>
    </row>
    <row r="11" spans="1:13" s="8" customFormat="1" ht="9.6" customHeight="1">
      <c r="A11" s="9" t="s">
        <v>12</v>
      </c>
      <c r="B11" s="8">
        <v>4.67</v>
      </c>
      <c r="C11" s="8">
        <v>4.1269999999999998</v>
      </c>
      <c r="D11" s="8">
        <v>8.7970000000000006</v>
      </c>
      <c r="E11" s="58">
        <v>2.9939610000000001</v>
      </c>
      <c r="F11" s="58">
        <v>3.3816809999999999</v>
      </c>
      <c r="G11" s="58">
        <v>3.164148</v>
      </c>
      <c r="I11" s="16"/>
      <c r="J11" s="17"/>
      <c r="K11" s="16"/>
      <c r="L11"/>
      <c r="M11"/>
    </row>
    <row r="12" spans="1:13" s="8" customFormat="1" ht="9.6" customHeight="1">
      <c r="A12" s="9" t="s">
        <v>13</v>
      </c>
      <c r="B12" s="8">
        <v>1.4730000000000001</v>
      </c>
      <c r="C12" s="8">
        <v>2.3679999999999999</v>
      </c>
      <c r="D12" s="8">
        <v>3.8410000000000002</v>
      </c>
      <c r="E12" s="58">
        <v>2.769622</v>
      </c>
      <c r="F12" s="58">
        <v>5.5429089999999999</v>
      </c>
      <c r="G12" s="58">
        <v>4.0049919999999997</v>
      </c>
      <c r="I12" s="16"/>
      <c r="J12" s="17"/>
      <c r="K12" s="16"/>
      <c r="L12" s="18"/>
      <c r="M12"/>
    </row>
    <row r="13" spans="1:13" s="8" customFormat="1" ht="9.6" customHeight="1">
      <c r="A13" s="9" t="s">
        <v>14</v>
      </c>
      <c r="B13" s="8">
        <v>3.9020000000000001</v>
      </c>
      <c r="C13" s="8">
        <v>4.0839999999999996</v>
      </c>
      <c r="D13" s="8">
        <v>7.9870000000000001</v>
      </c>
      <c r="E13" s="58">
        <v>3.8032819999999998</v>
      </c>
      <c r="F13" s="58">
        <v>4.8837820000000001</v>
      </c>
      <c r="G13" s="58">
        <v>4.2884710000000004</v>
      </c>
      <c r="I13" s="16"/>
      <c r="J13" s="17"/>
      <c r="K13" s="16"/>
      <c r="L13"/>
      <c r="M13"/>
    </row>
    <row r="14" spans="1:13" s="8" customFormat="1" ht="9.6" customHeight="1">
      <c r="A14" s="9" t="s">
        <v>15</v>
      </c>
      <c r="B14" s="8">
        <v>1.9430000000000001</v>
      </c>
      <c r="C14" s="8">
        <v>1.244</v>
      </c>
      <c r="D14" s="8">
        <v>3.1869999999999998</v>
      </c>
      <c r="E14" s="58">
        <v>4.7472349999999999</v>
      </c>
      <c r="F14" s="58">
        <v>3.5495350000000001</v>
      </c>
      <c r="G14" s="58">
        <v>4.1946899999999996</v>
      </c>
      <c r="I14" s="16"/>
      <c r="J14" s="17"/>
      <c r="K14" s="16"/>
      <c r="L14" s="18"/>
      <c r="M14"/>
    </row>
    <row r="15" spans="1:13" s="8" customFormat="1" ht="9.6" customHeight="1">
      <c r="A15" s="9" t="s">
        <v>144</v>
      </c>
      <c r="B15" s="8">
        <v>0.77600000000000002</v>
      </c>
      <c r="C15" s="8">
        <v>1.202</v>
      </c>
      <c r="D15" s="8">
        <v>1.978</v>
      </c>
      <c r="E15" s="58">
        <v>2.0352359999999998</v>
      </c>
      <c r="F15" s="58">
        <v>3.6528390000000002</v>
      </c>
      <c r="G15" s="58">
        <v>2.784294</v>
      </c>
      <c r="I15" s="16"/>
      <c r="J15" s="17"/>
      <c r="K15" s="16"/>
      <c r="L15" s="18"/>
      <c r="M15"/>
    </row>
    <row r="16" spans="1:13" s="8" customFormat="1" ht="9.6" customHeight="1">
      <c r="A16" s="7" t="s">
        <v>16</v>
      </c>
      <c r="B16" s="7">
        <v>1.125</v>
      </c>
      <c r="C16" s="7">
        <v>1.1839999999999999</v>
      </c>
      <c r="D16" s="7">
        <v>2.3079999999999998</v>
      </c>
      <c r="E16" s="49">
        <v>3.6274299999999999</v>
      </c>
      <c r="F16" s="49">
        <v>4.1860189999999999</v>
      </c>
      <c r="G16" s="49">
        <v>3.8938999999999999</v>
      </c>
      <c r="I16" s="51"/>
      <c r="J16" s="17"/>
      <c r="K16" s="16"/>
      <c r="L16" s="18"/>
      <c r="M16"/>
    </row>
    <row r="17" spans="1:13" s="8" customFormat="1" ht="9.6" customHeight="1">
      <c r="A17" s="9" t="s">
        <v>17</v>
      </c>
      <c r="B17" s="8">
        <v>1.125</v>
      </c>
      <c r="C17" s="8">
        <v>1.1839999999999999</v>
      </c>
      <c r="D17" s="8">
        <v>2.3079999999999998</v>
      </c>
      <c r="E17" s="58">
        <v>3.6274299999999999</v>
      </c>
      <c r="F17" s="58">
        <v>4.1860189999999999</v>
      </c>
      <c r="G17" s="58">
        <v>3.8938999999999999</v>
      </c>
      <c r="I17" s="16"/>
      <c r="J17" s="17"/>
      <c r="K17" s="16"/>
      <c r="L17" s="18"/>
      <c r="M17"/>
    </row>
    <row r="18" spans="1:13" s="8" customFormat="1" ht="9.6" customHeight="1">
      <c r="A18" s="7" t="s">
        <v>18</v>
      </c>
      <c r="B18" s="7">
        <v>67.822000000000003</v>
      </c>
      <c r="C18" s="7">
        <v>70.936999999999998</v>
      </c>
      <c r="D18" s="7">
        <v>138.75899999999999</v>
      </c>
      <c r="E18" s="49">
        <v>2.5861679999999998</v>
      </c>
      <c r="F18" s="49">
        <v>3.428366</v>
      </c>
      <c r="G18" s="49">
        <v>2.9575979999999999</v>
      </c>
      <c r="I18" s="51"/>
      <c r="J18" s="17"/>
      <c r="K18" s="16"/>
      <c r="L18" s="18"/>
      <c r="M18"/>
    </row>
    <row r="19" spans="1:13" s="8" customFormat="1" ht="9.6" customHeight="1">
      <c r="A19" s="9" t="s">
        <v>19</v>
      </c>
      <c r="B19" s="8">
        <v>6.641</v>
      </c>
      <c r="C19" s="8">
        <v>5.7030000000000003</v>
      </c>
      <c r="D19" s="8">
        <v>12.343999999999999</v>
      </c>
      <c r="E19" s="58">
        <v>2.860204</v>
      </c>
      <c r="F19" s="58">
        <v>3.2254779999999998</v>
      </c>
      <c r="G19" s="58">
        <v>3.0181249999999999</v>
      </c>
      <c r="I19" s="16"/>
      <c r="J19" s="17"/>
    </row>
    <row r="20" spans="1:13" s="8" customFormat="1" ht="9.6" customHeight="1">
      <c r="A20" s="9" t="s">
        <v>20</v>
      </c>
      <c r="B20" s="8">
        <v>6.02</v>
      </c>
      <c r="C20" s="8">
        <v>6.7409999999999997</v>
      </c>
      <c r="D20" s="8">
        <v>12.76</v>
      </c>
      <c r="E20" s="58">
        <v>3.8351570000000001</v>
      </c>
      <c r="F20" s="58">
        <v>5.7670789999999998</v>
      </c>
      <c r="G20" s="58">
        <v>4.659726</v>
      </c>
      <c r="I20" s="16"/>
      <c r="J20" s="17"/>
    </row>
    <row r="21" spans="1:13" s="8" customFormat="1" ht="9.6" customHeight="1">
      <c r="A21" s="9" t="s">
        <v>21</v>
      </c>
      <c r="B21" s="8">
        <v>2.036</v>
      </c>
      <c r="C21" s="8">
        <v>1.143</v>
      </c>
      <c r="D21" s="8">
        <v>3.1789999999999998</v>
      </c>
      <c r="E21" s="58">
        <v>4.5725569999999998</v>
      </c>
      <c r="F21" s="58">
        <v>3.542014</v>
      </c>
      <c r="G21" s="58">
        <v>4.1394140000000004</v>
      </c>
      <c r="I21" s="16"/>
      <c r="J21" s="17"/>
    </row>
    <row r="22" spans="1:13" s="8" customFormat="1" ht="9.6" customHeight="1">
      <c r="A22" s="9" t="s">
        <v>22</v>
      </c>
      <c r="B22" s="8">
        <v>22.34</v>
      </c>
      <c r="C22" s="8">
        <v>25.742000000000001</v>
      </c>
      <c r="D22" s="8">
        <v>48.082000000000001</v>
      </c>
      <c r="E22" s="58">
        <v>2.5907990000000001</v>
      </c>
      <c r="F22" s="58">
        <v>3.4415149999999999</v>
      </c>
      <c r="G22" s="58">
        <v>2.985973</v>
      </c>
      <c r="I22" s="16"/>
      <c r="J22" s="17"/>
    </row>
    <row r="23" spans="1:13" s="8" customFormat="1" ht="9.6" customHeight="1">
      <c r="A23" s="9" t="s">
        <v>23</v>
      </c>
      <c r="B23" s="8">
        <v>2.1859999999999999</v>
      </c>
      <c r="C23" s="8">
        <v>4.5659999999999998</v>
      </c>
      <c r="D23" s="8">
        <v>6.7530000000000001</v>
      </c>
      <c r="E23" s="58">
        <v>0.75910999999999995</v>
      </c>
      <c r="F23" s="58">
        <v>2.1475919999999999</v>
      </c>
      <c r="G23" s="58">
        <v>1.3488500000000001</v>
      </c>
      <c r="I23" s="16"/>
      <c r="J23" s="17"/>
    </row>
    <row r="24" spans="1:13" s="8" customFormat="1" ht="9.6" customHeight="1">
      <c r="A24" s="9" t="s">
        <v>24</v>
      </c>
      <c r="B24" s="8">
        <v>8.5730000000000004</v>
      </c>
      <c r="C24" s="8">
        <v>8.016</v>
      </c>
      <c r="D24" s="8">
        <v>16.588999999999999</v>
      </c>
      <c r="E24" s="58">
        <v>2.5196209999999999</v>
      </c>
      <c r="F24" s="58">
        <v>3.3890609999999999</v>
      </c>
      <c r="G24" s="58">
        <v>2.8761480000000001</v>
      </c>
      <c r="I24" s="16"/>
      <c r="J24" s="17"/>
    </row>
    <row r="25" spans="1:13" s="8" customFormat="1" ht="9.6" customHeight="1">
      <c r="A25" s="9" t="s">
        <v>25</v>
      </c>
      <c r="B25" s="8">
        <v>4.8520000000000003</v>
      </c>
      <c r="C25" s="8">
        <v>5.3940000000000001</v>
      </c>
      <c r="D25" s="8">
        <v>10.246</v>
      </c>
      <c r="E25" s="58">
        <v>3.4572349999999998</v>
      </c>
      <c r="F25" s="58">
        <v>4.8348279999999999</v>
      </c>
      <c r="G25" s="58">
        <v>4.0672930000000003</v>
      </c>
      <c r="I25" s="16"/>
      <c r="J25" s="17"/>
    </row>
    <row r="26" spans="1:13" s="8" customFormat="1" ht="9.6" customHeight="1">
      <c r="A26" s="9" t="s">
        <v>26</v>
      </c>
      <c r="B26" s="8">
        <v>2.2669999999999999</v>
      </c>
      <c r="C26" s="8">
        <v>1.4990000000000001</v>
      </c>
      <c r="D26" s="8">
        <v>3.766</v>
      </c>
      <c r="E26" s="58">
        <v>2.4955270000000001</v>
      </c>
      <c r="F26" s="58">
        <v>2.243646</v>
      </c>
      <c r="G26" s="58">
        <v>2.3887689999999999</v>
      </c>
      <c r="I26" s="16"/>
      <c r="J26" s="17"/>
    </row>
    <row r="27" spans="1:13" s="8" customFormat="1" ht="9.6" customHeight="1">
      <c r="A27" s="9" t="s">
        <v>27</v>
      </c>
      <c r="B27" s="8">
        <v>2.4009999999999998</v>
      </c>
      <c r="C27" s="8">
        <v>4.6539999999999999</v>
      </c>
      <c r="D27" s="8">
        <v>7.0549999999999997</v>
      </c>
      <c r="E27" s="58">
        <v>2.1420680000000001</v>
      </c>
      <c r="F27" s="58">
        <v>5.9079230000000003</v>
      </c>
      <c r="G27" s="58">
        <v>3.6964630000000001</v>
      </c>
      <c r="I27" s="16"/>
      <c r="J27" s="17"/>
    </row>
    <row r="28" spans="1:13" s="8" customFormat="1" ht="9.6" customHeight="1">
      <c r="A28" s="9" t="s">
        <v>28</v>
      </c>
      <c r="B28" s="8">
        <v>2.423</v>
      </c>
      <c r="C28" s="8">
        <v>1.24</v>
      </c>
      <c r="D28" s="8">
        <v>3.6640000000000001</v>
      </c>
      <c r="E28" s="58">
        <v>3.047793</v>
      </c>
      <c r="F28" s="58">
        <v>1.97661</v>
      </c>
      <c r="G28" s="58">
        <v>2.5752869999999999</v>
      </c>
      <c r="I28" s="16"/>
      <c r="J28" s="17"/>
    </row>
    <row r="29" spans="1:13" s="8" customFormat="1" ht="9.6" customHeight="1">
      <c r="A29" s="9" t="s">
        <v>29</v>
      </c>
      <c r="B29" s="8">
        <v>0.80100000000000005</v>
      </c>
      <c r="C29" s="8">
        <v>1.2529999999999999</v>
      </c>
      <c r="D29" s="8">
        <v>2.0539999999999998</v>
      </c>
      <c r="E29" s="58">
        <v>1.3517570000000001</v>
      </c>
      <c r="F29" s="58">
        <v>2.8750040000000001</v>
      </c>
      <c r="G29" s="58">
        <v>1.9970749999999999</v>
      </c>
      <c r="I29" s="16"/>
      <c r="J29" s="17"/>
    </row>
    <row r="30" spans="1:13" s="8" customFormat="1" ht="9.6" customHeight="1">
      <c r="A30" s="9" t="s">
        <v>141</v>
      </c>
      <c r="B30" s="8">
        <v>7.2830000000000004</v>
      </c>
      <c r="C30" s="8">
        <v>4.9850000000000003</v>
      </c>
      <c r="D30" s="8">
        <v>12.268000000000001</v>
      </c>
      <c r="E30" s="58">
        <v>3.3672300000000002</v>
      </c>
      <c r="F30" s="58">
        <v>2.7314240000000001</v>
      </c>
      <c r="G30" s="58">
        <v>3.076244</v>
      </c>
      <c r="I30" s="51"/>
      <c r="J30" s="17"/>
    </row>
    <row r="31" spans="1:13" s="8" customFormat="1" ht="9.6" customHeight="1">
      <c r="A31" s="7" t="s">
        <v>30</v>
      </c>
      <c r="B31" s="7">
        <v>4.2469999999999999</v>
      </c>
      <c r="C31" s="7">
        <v>6.2649999999999997</v>
      </c>
      <c r="D31" s="7">
        <v>10.512</v>
      </c>
      <c r="E31" s="49">
        <v>1.5064610000000001</v>
      </c>
      <c r="F31" s="49">
        <v>2.591523</v>
      </c>
      <c r="G31" s="49">
        <v>2.0073439999999998</v>
      </c>
      <c r="I31" s="16"/>
      <c r="J31" s="17"/>
    </row>
    <row r="32" spans="1:13" s="8" customFormat="1" ht="9.6" customHeight="1">
      <c r="A32" s="9" t="s">
        <v>31</v>
      </c>
      <c r="B32" s="8">
        <v>2.2069999999999999</v>
      </c>
      <c r="C32" s="8">
        <v>2.5059999999999998</v>
      </c>
      <c r="D32" s="8">
        <v>4.7130000000000001</v>
      </c>
      <c r="E32" s="58">
        <v>1.5382629999999999</v>
      </c>
      <c r="F32" s="58">
        <v>2.062595</v>
      </c>
      <c r="G32" s="58">
        <v>1.7786489999999999</v>
      </c>
      <c r="I32" s="16"/>
      <c r="J32" s="17"/>
    </row>
    <row r="33" spans="1:10" s="8" customFormat="1" ht="9.6" customHeight="1">
      <c r="A33" s="9" t="s">
        <v>32</v>
      </c>
      <c r="B33" s="8">
        <v>2.04</v>
      </c>
      <c r="C33" s="8">
        <v>3.7589999999999999</v>
      </c>
      <c r="D33" s="8">
        <v>5.7990000000000004</v>
      </c>
      <c r="E33" s="58">
        <v>1.473503</v>
      </c>
      <c r="F33" s="58">
        <v>3.1257549999999998</v>
      </c>
      <c r="G33" s="58">
        <v>2.2415509999999998</v>
      </c>
      <c r="I33" s="51"/>
      <c r="J33" s="17"/>
    </row>
    <row r="34" spans="1:10" s="8" customFormat="1" ht="9.6" customHeight="1">
      <c r="A34" s="7" t="s">
        <v>33</v>
      </c>
      <c r="B34" s="7">
        <v>26.36</v>
      </c>
      <c r="C34" s="7">
        <v>51.43</v>
      </c>
      <c r="D34" s="7">
        <v>77.790999999999997</v>
      </c>
      <c r="E34" s="49">
        <v>2.0645859999999998</v>
      </c>
      <c r="F34" s="49">
        <v>5.1564829999999997</v>
      </c>
      <c r="G34" s="49">
        <v>3.4206089999999998</v>
      </c>
      <c r="I34" s="16"/>
      <c r="J34" s="17"/>
    </row>
    <row r="35" spans="1:10" s="8" customFormat="1" ht="9.6" customHeight="1">
      <c r="A35" s="9" t="s">
        <v>34</v>
      </c>
      <c r="B35" s="8">
        <v>5.1660000000000004</v>
      </c>
      <c r="C35" s="8">
        <v>11.769</v>
      </c>
      <c r="D35" s="8">
        <v>16.934999999999999</v>
      </c>
      <c r="E35" s="58">
        <v>2.1373540000000002</v>
      </c>
      <c r="F35" s="58">
        <v>6.0199410000000002</v>
      </c>
      <c r="G35" s="58">
        <v>3.873488</v>
      </c>
      <c r="I35" s="16"/>
      <c r="J35" s="17"/>
    </row>
    <row r="36" spans="1:10" s="8" customFormat="1" ht="9.6" customHeight="1">
      <c r="A36" s="9" t="s">
        <v>35</v>
      </c>
      <c r="B36" s="8">
        <v>4.3380000000000001</v>
      </c>
      <c r="C36" s="8">
        <v>8.7240000000000002</v>
      </c>
      <c r="D36" s="8">
        <v>13.063000000000001</v>
      </c>
      <c r="E36" s="58">
        <v>1.9313149999999999</v>
      </c>
      <c r="F36" s="58">
        <v>5.0728330000000001</v>
      </c>
      <c r="G36" s="58">
        <v>3.2935660000000002</v>
      </c>
      <c r="I36" s="16"/>
      <c r="J36" s="17"/>
    </row>
    <row r="37" spans="1:10" s="8" customFormat="1" ht="9.6" customHeight="1">
      <c r="A37" s="9" t="s">
        <v>36</v>
      </c>
      <c r="B37" s="8">
        <v>1.2589999999999999</v>
      </c>
      <c r="C37" s="8">
        <v>1.2669999999999999</v>
      </c>
      <c r="D37" s="8">
        <v>2.5259999999999998</v>
      </c>
      <c r="E37" s="58">
        <v>2.565156</v>
      </c>
      <c r="F37" s="58">
        <v>3.0888399999999998</v>
      </c>
      <c r="G37" s="58">
        <v>2.8034810000000001</v>
      </c>
      <c r="I37" s="16"/>
      <c r="J37" s="17"/>
    </row>
    <row r="38" spans="1:10" s="8" customFormat="1" ht="9.6" customHeight="1">
      <c r="A38" s="9" t="s">
        <v>37</v>
      </c>
      <c r="B38" s="8">
        <v>3.9569999999999999</v>
      </c>
      <c r="C38" s="8">
        <v>7.66</v>
      </c>
      <c r="D38" s="8">
        <v>11.617000000000001</v>
      </c>
      <c r="E38" s="58">
        <v>1.720386</v>
      </c>
      <c r="F38" s="58">
        <v>4.3328600000000002</v>
      </c>
      <c r="G38" s="58">
        <v>2.8556940000000002</v>
      </c>
      <c r="I38" s="16"/>
      <c r="J38" s="17"/>
    </row>
    <row r="39" spans="1:10" s="8" customFormat="1" ht="9.6" customHeight="1">
      <c r="A39" s="9" t="s">
        <v>38</v>
      </c>
      <c r="B39" s="8">
        <v>7.17</v>
      </c>
      <c r="C39" s="8">
        <v>11.111000000000001</v>
      </c>
      <c r="D39" s="8">
        <v>18.280999999999999</v>
      </c>
      <c r="E39" s="58">
        <v>3.3134549999999998</v>
      </c>
      <c r="F39" s="58">
        <v>6.2148050000000001</v>
      </c>
      <c r="G39" s="58">
        <v>4.626023</v>
      </c>
      <c r="I39" s="16"/>
      <c r="J39" s="17"/>
    </row>
    <row r="40" spans="1:10" s="8" customFormat="1" ht="9.6" customHeight="1">
      <c r="A40" s="9" t="s">
        <v>39</v>
      </c>
      <c r="B40" s="8">
        <v>2.6850000000000001</v>
      </c>
      <c r="C40" s="8">
        <v>7.3339999999999996</v>
      </c>
      <c r="D40" s="8">
        <v>10.02</v>
      </c>
      <c r="E40" s="58">
        <v>1.0521640000000001</v>
      </c>
      <c r="F40" s="58">
        <v>3.8278780000000001</v>
      </c>
      <c r="G40" s="58">
        <v>2.2424529999999998</v>
      </c>
      <c r="I40" s="16"/>
      <c r="J40" s="17"/>
    </row>
    <row r="41" spans="1:10" s="8" customFormat="1" ht="9.6" customHeight="1">
      <c r="A41" s="9" t="s">
        <v>40</v>
      </c>
      <c r="B41" s="8">
        <v>1.784</v>
      </c>
      <c r="C41" s="8">
        <v>3.5659999999999998</v>
      </c>
      <c r="D41" s="8">
        <v>5.35</v>
      </c>
      <c r="E41" s="58">
        <v>2.9864730000000002</v>
      </c>
      <c r="F41" s="58">
        <v>8.5419330000000002</v>
      </c>
      <c r="G41" s="58">
        <v>5.2718369999999997</v>
      </c>
      <c r="I41" s="51"/>
      <c r="J41" s="17"/>
    </row>
    <row r="42" spans="1:10" s="8" customFormat="1" ht="9.6" customHeight="1">
      <c r="A42" s="7" t="s">
        <v>41</v>
      </c>
      <c r="B42" s="7">
        <v>13.07</v>
      </c>
      <c r="C42" s="7">
        <v>12.282999999999999</v>
      </c>
      <c r="D42" s="7">
        <v>25.353000000000002</v>
      </c>
      <c r="E42" s="49">
        <v>4.3708809999999998</v>
      </c>
      <c r="F42" s="49">
        <v>4.880979</v>
      </c>
      <c r="G42" s="49">
        <v>4.6039940000000001</v>
      </c>
      <c r="I42" s="16"/>
      <c r="J42" s="17"/>
    </row>
    <row r="43" spans="1:10" s="8" customFormat="1" ht="9.6" customHeight="1">
      <c r="A43" s="9" t="s">
        <v>42</v>
      </c>
      <c r="B43" s="8">
        <v>5.2220000000000004</v>
      </c>
      <c r="C43" s="8">
        <v>7.444</v>
      </c>
      <c r="D43" s="8">
        <v>12.666</v>
      </c>
      <c r="E43" s="58">
        <v>4.0070569999999996</v>
      </c>
      <c r="F43" s="58">
        <v>6.6032650000000004</v>
      </c>
      <c r="G43" s="58">
        <v>5.2111359999999998</v>
      </c>
      <c r="I43" s="16"/>
      <c r="J43" s="17"/>
    </row>
    <row r="44" spans="1:10" s="8" customFormat="1" ht="9.6" customHeight="1">
      <c r="A44" s="9" t="s">
        <v>43</v>
      </c>
      <c r="B44" s="8">
        <v>1.091</v>
      </c>
      <c r="C44" s="8">
        <v>1.5269999999999999</v>
      </c>
      <c r="D44" s="8">
        <v>2.6179999999999999</v>
      </c>
      <c r="E44" s="58">
        <v>2.9932789999999998</v>
      </c>
      <c r="F44" s="58">
        <v>5.5447980000000001</v>
      </c>
      <c r="G44" s="58">
        <v>4.0913240000000002</v>
      </c>
      <c r="I44" s="16"/>
      <c r="J44" s="17"/>
    </row>
    <row r="45" spans="1:10" s="8" customFormat="1" ht="9.6" customHeight="1">
      <c r="A45" s="9" t="s">
        <v>44</v>
      </c>
      <c r="B45" s="8">
        <v>3.8690000000000002</v>
      </c>
      <c r="C45" s="8">
        <v>2.0920000000000001</v>
      </c>
      <c r="D45" s="8">
        <v>5.9610000000000003</v>
      </c>
      <c r="E45" s="58">
        <v>6.6917770000000001</v>
      </c>
      <c r="F45" s="58">
        <v>4.2854999999999999</v>
      </c>
      <c r="G45" s="58">
        <v>5.590382</v>
      </c>
      <c r="I45" s="16"/>
      <c r="J45" s="17"/>
    </row>
    <row r="46" spans="1:10" s="8" customFormat="1" ht="9.6" customHeight="1">
      <c r="A46" s="9" t="s">
        <v>45</v>
      </c>
      <c r="B46" s="8">
        <v>2.887</v>
      </c>
      <c r="C46" s="8">
        <v>1.2210000000000001</v>
      </c>
      <c r="D46" s="8">
        <v>4.1079999999999997</v>
      </c>
      <c r="E46" s="58">
        <v>3.8794559999999998</v>
      </c>
      <c r="F46" s="58">
        <v>1.9512970000000001</v>
      </c>
      <c r="G46" s="58">
        <v>2.998583</v>
      </c>
      <c r="I46" s="51"/>
      <c r="J46" s="17"/>
    </row>
    <row r="47" spans="1:10" s="8" customFormat="1" ht="9.6" customHeight="1">
      <c r="A47" s="7" t="s">
        <v>46</v>
      </c>
      <c r="B47" s="7">
        <v>17.094000000000001</v>
      </c>
      <c r="C47" s="7">
        <v>14.611000000000001</v>
      </c>
      <c r="D47" s="7">
        <v>31.704999999999998</v>
      </c>
      <c r="E47" s="49">
        <v>4.5722719999999999</v>
      </c>
      <c r="F47" s="49">
        <v>4.7752970000000001</v>
      </c>
      <c r="G47" s="49">
        <v>4.663646</v>
      </c>
      <c r="I47" s="16"/>
      <c r="J47" s="17"/>
    </row>
    <row r="48" spans="1:10" s="8" customFormat="1" ht="9.6" customHeight="1">
      <c r="A48" s="9" t="s">
        <v>47</v>
      </c>
      <c r="B48" s="8">
        <v>1.5289999999999999</v>
      </c>
      <c r="C48" s="8">
        <v>1.2609999999999999</v>
      </c>
      <c r="D48" s="8">
        <v>2.7909999999999999</v>
      </c>
      <c r="E48" s="58">
        <v>2.8653749999999998</v>
      </c>
      <c r="F48" s="58">
        <v>3.2183619999999999</v>
      </c>
      <c r="G48" s="58">
        <v>3.014834</v>
      </c>
      <c r="I48" s="16"/>
      <c r="J48" s="17"/>
    </row>
    <row r="49" spans="1:10" s="8" customFormat="1" ht="9.6" customHeight="1">
      <c r="A49" s="9" t="s">
        <v>48</v>
      </c>
      <c r="B49" s="8">
        <v>3.2519999999999998</v>
      </c>
      <c r="C49" s="8">
        <v>2.7559999999999998</v>
      </c>
      <c r="D49" s="8">
        <v>6.0069999999999997</v>
      </c>
      <c r="E49" s="58">
        <v>5.1005320000000003</v>
      </c>
      <c r="F49" s="58">
        <v>5.304697</v>
      </c>
      <c r="G49" s="58">
        <v>5.1921999999999997</v>
      </c>
      <c r="I49" s="16"/>
      <c r="J49" s="17"/>
    </row>
    <row r="50" spans="1:10" s="8" customFormat="1" ht="9.6" customHeight="1">
      <c r="A50" s="9" t="s">
        <v>49</v>
      </c>
      <c r="B50" s="8">
        <v>9.9670000000000005</v>
      </c>
      <c r="C50" s="8">
        <v>7.7119999999999997</v>
      </c>
      <c r="D50" s="8">
        <v>17.678999999999998</v>
      </c>
      <c r="E50" s="58">
        <v>4.8695149999999998</v>
      </c>
      <c r="F50" s="58">
        <v>4.5042809999999998</v>
      </c>
      <c r="G50" s="58">
        <v>4.703163</v>
      </c>
      <c r="I50" s="16"/>
      <c r="J50" s="17"/>
    </row>
    <row r="51" spans="1:10" s="8" customFormat="1" ht="9.6" customHeight="1">
      <c r="A51" s="9" t="s">
        <v>50</v>
      </c>
      <c r="B51" s="8">
        <v>2.3460000000000001</v>
      </c>
      <c r="C51" s="8">
        <v>2.883</v>
      </c>
      <c r="D51" s="8">
        <v>5.2290000000000001</v>
      </c>
      <c r="E51" s="58">
        <v>4.5065949999999999</v>
      </c>
      <c r="F51" s="58">
        <v>6.607208</v>
      </c>
      <c r="G51" s="58">
        <v>5.4643170000000003</v>
      </c>
      <c r="I51" s="51"/>
      <c r="J51" s="17"/>
    </row>
    <row r="52" spans="1:10" s="8" customFormat="1" ht="9.6" customHeight="1">
      <c r="A52" s="7" t="s">
        <v>51</v>
      </c>
      <c r="B52" s="7">
        <v>42.941000000000003</v>
      </c>
      <c r="C52" s="7">
        <v>45.570999999999998</v>
      </c>
      <c r="D52" s="7">
        <v>88.513000000000005</v>
      </c>
      <c r="E52" s="49">
        <v>3.6288279999999999</v>
      </c>
      <c r="F52" s="49">
        <v>4.6856249999999999</v>
      </c>
      <c r="G52" s="49">
        <v>4.1055700000000002</v>
      </c>
      <c r="I52" s="16"/>
      <c r="J52" s="17"/>
    </row>
    <row r="53" spans="1:10" s="8" customFormat="1" ht="9.6" customHeight="1">
      <c r="A53" s="9" t="s">
        <v>52</v>
      </c>
      <c r="B53" s="8">
        <v>4.2629999999999999</v>
      </c>
      <c r="C53" s="8">
        <v>3.9529999999999998</v>
      </c>
      <c r="D53" s="8">
        <v>8.2159999999999993</v>
      </c>
      <c r="E53" s="58">
        <v>5.2689919999999999</v>
      </c>
      <c r="F53" s="58">
        <v>6.4671719999999997</v>
      </c>
      <c r="G53" s="58">
        <v>5.7845789999999999</v>
      </c>
      <c r="I53" s="16"/>
      <c r="J53" s="17"/>
    </row>
    <row r="54" spans="1:10" s="8" customFormat="1" ht="9.6" customHeight="1">
      <c r="A54" s="9" t="s">
        <v>53</v>
      </c>
      <c r="B54" s="8">
        <v>3.5870000000000002</v>
      </c>
      <c r="C54" s="8">
        <v>5.31</v>
      </c>
      <c r="D54" s="8">
        <v>8.8970000000000002</v>
      </c>
      <c r="E54" s="58">
        <v>2.942053</v>
      </c>
      <c r="F54" s="58">
        <v>5.2680910000000001</v>
      </c>
      <c r="G54" s="58">
        <v>3.9947349999999999</v>
      </c>
      <c r="I54" s="16"/>
      <c r="J54" s="17"/>
    </row>
    <row r="55" spans="1:10" s="8" customFormat="1" ht="9.6" customHeight="1">
      <c r="A55" s="9" t="s">
        <v>54</v>
      </c>
      <c r="B55" s="8">
        <v>3.1110000000000002</v>
      </c>
      <c r="C55" s="8">
        <v>7.3129999999999997</v>
      </c>
      <c r="D55" s="8">
        <v>10.423999999999999</v>
      </c>
      <c r="E55" s="58">
        <v>2.2037260000000001</v>
      </c>
      <c r="F55" s="58">
        <v>6.5208769999999996</v>
      </c>
      <c r="G55" s="58">
        <v>4.1148360000000004</v>
      </c>
      <c r="I55" s="16"/>
      <c r="J55" s="17"/>
    </row>
    <row r="56" spans="1:10" s="8" customFormat="1" ht="9.6" customHeight="1">
      <c r="A56" s="9" t="s">
        <v>55</v>
      </c>
      <c r="B56" s="8">
        <v>7.7830000000000004</v>
      </c>
      <c r="C56" s="8">
        <v>6.5330000000000004</v>
      </c>
      <c r="D56" s="8">
        <v>14.317</v>
      </c>
      <c r="E56" s="58">
        <v>4.1782640000000004</v>
      </c>
      <c r="F56" s="58">
        <v>4.352881</v>
      </c>
      <c r="G56" s="58">
        <v>4.2561780000000002</v>
      </c>
      <c r="I56" s="16"/>
      <c r="J56" s="17"/>
    </row>
    <row r="57" spans="1:10" s="8" customFormat="1" ht="9.6" customHeight="1">
      <c r="A57" s="9" t="s">
        <v>56</v>
      </c>
      <c r="B57" s="8">
        <v>8.984</v>
      </c>
      <c r="C57" s="8">
        <v>7.0090000000000003</v>
      </c>
      <c r="D57" s="8">
        <v>15.993</v>
      </c>
      <c r="E57" s="58">
        <v>3.3585799999999999</v>
      </c>
      <c r="F57" s="58">
        <v>2.9084560000000002</v>
      </c>
      <c r="G57" s="58">
        <v>3.1452429999999998</v>
      </c>
      <c r="I57" s="16"/>
      <c r="J57" s="17"/>
    </row>
    <row r="58" spans="1:10" s="8" customFormat="1" ht="9.6" customHeight="1">
      <c r="A58" s="9" t="s">
        <v>57</v>
      </c>
      <c r="B58" s="8">
        <v>3.238</v>
      </c>
      <c r="C58" s="8">
        <v>4.2229999999999999</v>
      </c>
      <c r="D58" s="8">
        <v>7.46</v>
      </c>
      <c r="E58" s="58">
        <v>3.6891569999999998</v>
      </c>
      <c r="F58" s="58">
        <v>5.6358759999999997</v>
      </c>
      <c r="G58" s="58">
        <v>4.5857000000000001</v>
      </c>
      <c r="I58" s="16"/>
      <c r="J58" s="17"/>
    </row>
    <row r="59" spans="1:10" s="8" customFormat="1" ht="9.6" customHeight="1">
      <c r="A59" s="9" t="s">
        <v>58</v>
      </c>
      <c r="B59" s="8">
        <v>4.681</v>
      </c>
      <c r="C59" s="8">
        <v>2.6850000000000001</v>
      </c>
      <c r="D59" s="8">
        <v>7.3650000000000002</v>
      </c>
      <c r="E59" s="58">
        <v>4.6808860000000001</v>
      </c>
      <c r="F59" s="58">
        <v>3.4060239999999999</v>
      </c>
      <c r="G59" s="58">
        <v>4.1189369999999998</v>
      </c>
      <c r="I59" s="16"/>
      <c r="J59" s="17"/>
    </row>
    <row r="60" spans="1:10" s="8" customFormat="1" ht="9.6" customHeight="1">
      <c r="A60" s="9" t="s">
        <v>59</v>
      </c>
      <c r="B60" s="8">
        <v>3.992</v>
      </c>
      <c r="C60" s="8">
        <v>4.5339999999999998</v>
      </c>
      <c r="D60" s="8">
        <v>8.5269999999999992</v>
      </c>
      <c r="E60" s="58">
        <v>3.798276</v>
      </c>
      <c r="F60" s="58">
        <v>5.4479309999999996</v>
      </c>
      <c r="G60" s="58">
        <v>4.5272759999999996</v>
      </c>
      <c r="I60" s="16"/>
      <c r="J60" s="17"/>
    </row>
    <row r="61" spans="1:10" s="8" customFormat="1" ht="9.6" customHeight="1">
      <c r="A61" s="9" t="s">
        <v>60</v>
      </c>
      <c r="B61" s="8">
        <v>3.302</v>
      </c>
      <c r="C61" s="8">
        <v>4.0119999999999996</v>
      </c>
      <c r="D61" s="8">
        <v>7.3140000000000001</v>
      </c>
      <c r="E61" s="58">
        <v>3.562554</v>
      </c>
      <c r="F61" s="58">
        <v>5.6935719999999996</v>
      </c>
      <c r="G61" s="58">
        <v>4.4829679999999996</v>
      </c>
      <c r="I61" s="51"/>
      <c r="J61" s="17"/>
    </row>
    <row r="62" spans="1:10" s="8" customFormat="1" ht="9.6" customHeight="1">
      <c r="A62" s="7" t="s">
        <v>61</v>
      </c>
      <c r="B62" s="7">
        <v>35.276000000000003</v>
      </c>
      <c r="C62" s="7">
        <v>39.363999999999997</v>
      </c>
      <c r="D62" s="7">
        <v>74.641000000000005</v>
      </c>
      <c r="E62" s="49">
        <v>3.7399740000000001</v>
      </c>
      <c r="F62" s="49">
        <v>4.9697500000000003</v>
      </c>
      <c r="G62" s="49">
        <v>4.3013050000000002</v>
      </c>
      <c r="I62" s="16"/>
      <c r="J62" s="17"/>
    </row>
    <row r="63" spans="1:10" s="8" customFormat="1" ht="9.6" customHeight="1">
      <c r="A63" s="9" t="s">
        <v>174</v>
      </c>
      <c r="B63" s="8">
        <v>2.9630000000000001</v>
      </c>
      <c r="C63" s="8">
        <v>3.66</v>
      </c>
      <c r="D63" s="8">
        <v>6.6219999999999999</v>
      </c>
      <c r="E63" s="58">
        <v>6.2496470000000004</v>
      </c>
      <c r="F63" s="58">
        <v>9.8177090000000007</v>
      </c>
      <c r="G63" s="58">
        <v>7.8203509999999996</v>
      </c>
      <c r="I63" s="16"/>
      <c r="J63" s="17"/>
    </row>
    <row r="64" spans="1:10" s="8" customFormat="1" ht="9.6" customHeight="1">
      <c r="A64" s="9" t="s">
        <v>62</v>
      </c>
      <c r="B64" s="8">
        <v>4.2910000000000004</v>
      </c>
      <c r="C64" s="8">
        <v>6.8639999999999999</v>
      </c>
      <c r="D64" s="8">
        <v>11.154999999999999</v>
      </c>
      <c r="E64" s="58">
        <v>4.4404680000000001</v>
      </c>
      <c r="F64" s="58">
        <v>8.5190389999999994</v>
      </c>
      <c r="G64" s="58">
        <v>6.2949529999999996</v>
      </c>
      <c r="I64" s="16"/>
      <c r="J64" s="17"/>
    </row>
    <row r="65" spans="1:10" s="8" customFormat="1" ht="9.6" customHeight="1">
      <c r="A65" s="9" t="s">
        <v>63</v>
      </c>
      <c r="B65" s="8">
        <v>1.474</v>
      </c>
      <c r="C65" s="8">
        <v>2.39</v>
      </c>
      <c r="D65" s="8">
        <v>3.8639999999999999</v>
      </c>
      <c r="E65" s="58">
        <v>1.995673</v>
      </c>
      <c r="F65" s="58">
        <v>4.2146840000000001</v>
      </c>
      <c r="G65" s="58">
        <v>2.9592800000000001</v>
      </c>
      <c r="I65" s="16"/>
      <c r="J65" s="17"/>
    </row>
    <row r="66" spans="1:10" s="8" customFormat="1" ht="9.6" customHeight="1">
      <c r="A66" s="9" t="s">
        <v>64</v>
      </c>
      <c r="B66" s="8">
        <v>9.81</v>
      </c>
      <c r="C66" s="8">
        <v>7.782</v>
      </c>
      <c r="D66" s="8">
        <v>17.591999999999999</v>
      </c>
      <c r="E66" s="58">
        <v>3.8318270000000001</v>
      </c>
      <c r="F66" s="58">
        <v>3.408585</v>
      </c>
      <c r="G66" s="58">
        <v>3.63232</v>
      </c>
      <c r="I66" s="16"/>
      <c r="J66" s="17"/>
    </row>
    <row r="67" spans="1:10" s="8" customFormat="1" ht="9.6" customHeight="1">
      <c r="A67" s="9" t="s">
        <v>65</v>
      </c>
      <c r="B67" s="8">
        <v>3.141</v>
      </c>
      <c r="C67" s="8">
        <v>2.6040000000000001</v>
      </c>
      <c r="D67" s="8">
        <v>5.7439999999999998</v>
      </c>
      <c r="E67" s="58">
        <v>3.925386</v>
      </c>
      <c r="F67" s="58">
        <v>3.8259249999999998</v>
      </c>
      <c r="G67" s="58">
        <v>3.8796710000000001</v>
      </c>
      <c r="I67" s="16"/>
      <c r="J67" s="17"/>
    </row>
    <row r="68" spans="1:10" s="8" customFormat="1" ht="9.6" customHeight="1">
      <c r="A68" s="9" t="s">
        <v>66</v>
      </c>
      <c r="B68" s="8">
        <v>3.62</v>
      </c>
      <c r="C68" s="8">
        <v>4.6909999999999998</v>
      </c>
      <c r="D68" s="8">
        <v>8.3119999999999994</v>
      </c>
      <c r="E68" s="58">
        <v>3.309564</v>
      </c>
      <c r="F68" s="58">
        <v>5.2268699999999999</v>
      </c>
      <c r="G68" s="58">
        <v>4.1737000000000002</v>
      </c>
      <c r="I68" s="16"/>
      <c r="J68" s="17"/>
    </row>
    <row r="69" spans="1:10" s="8" customFormat="1" ht="9.6" customHeight="1">
      <c r="A69" s="9" t="s">
        <v>67</v>
      </c>
      <c r="B69" s="8">
        <v>1.694</v>
      </c>
      <c r="C69" s="8">
        <v>2.8170000000000002</v>
      </c>
      <c r="D69" s="8">
        <v>4.51</v>
      </c>
      <c r="E69" s="58">
        <v>1.9794499999999999</v>
      </c>
      <c r="F69" s="58">
        <v>4.0609679999999999</v>
      </c>
      <c r="G69" s="58">
        <v>2.9113370000000001</v>
      </c>
      <c r="I69" s="16"/>
      <c r="J69" s="17"/>
    </row>
    <row r="70" spans="1:10" s="8" customFormat="1" ht="9.6" customHeight="1">
      <c r="A70" s="9" t="s">
        <v>68</v>
      </c>
      <c r="B70" s="8">
        <v>1.4870000000000001</v>
      </c>
      <c r="C70" s="8">
        <v>2.3119999999999998</v>
      </c>
      <c r="D70" s="8">
        <v>3.798</v>
      </c>
      <c r="E70" s="58">
        <v>2.218064</v>
      </c>
      <c r="F70" s="58">
        <v>4.1608340000000004</v>
      </c>
      <c r="G70" s="58">
        <v>3.0986340000000001</v>
      </c>
      <c r="I70" s="16"/>
      <c r="J70" s="17"/>
    </row>
    <row r="71" spans="1:10" s="8" customFormat="1" ht="9.6" customHeight="1">
      <c r="A71" s="9" t="s">
        <v>69</v>
      </c>
      <c r="B71" s="8">
        <v>2.161</v>
      </c>
      <c r="C71" s="8">
        <v>2.8690000000000002</v>
      </c>
      <c r="D71" s="8">
        <v>5.0289999999999999</v>
      </c>
      <c r="E71" s="58">
        <v>3.849313</v>
      </c>
      <c r="F71" s="58">
        <v>6.08432</v>
      </c>
      <c r="G71" s="58">
        <v>4.8695839999999997</v>
      </c>
      <c r="I71" s="16"/>
      <c r="J71" s="17"/>
    </row>
    <row r="72" spans="1:10" s="8" customFormat="1" ht="9.6" customHeight="1">
      <c r="A72" s="9" t="s">
        <v>70</v>
      </c>
      <c r="B72" s="8">
        <v>4.6369999999999996</v>
      </c>
      <c r="C72" s="8">
        <v>3.3769999999999998</v>
      </c>
      <c r="D72" s="8">
        <v>8.0139999999999993</v>
      </c>
      <c r="E72" s="58">
        <v>6.5131059999999996</v>
      </c>
      <c r="F72" s="58">
        <v>5.6893289999999999</v>
      </c>
      <c r="G72" s="58">
        <v>6.1385350000000001</v>
      </c>
      <c r="I72" s="51"/>
      <c r="J72" s="17"/>
    </row>
    <row r="73" spans="1:10" s="8" customFormat="1" ht="9.6" customHeight="1">
      <c r="A73" s="7" t="s">
        <v>71</v>
      </c>
      <c r="B73" s="7">
        <v>7.6580000000000004</v>
      </c>
      <c r="C73" s="7">
        <v>10.316000000000001</v>
      </c>
      <c r="D73" s="7">
        <v>17.974</v>
      </c>
      <c r="E73" s="49">
        <v>3.6074299999999999</v>
      </c>
      <c r="F73" s="49">
        <v>5.6571170000000004</v>
      </c>
      <c r="G73" s="49">
        <v>4.5545159999999996</v>
      </c>
      <c r="I73" s="16"/>
      <c r="J73" s="17"/>
    </row>
    <row r="74" spans="1:10" s="8" customFormat="1" ht="9.6" customHeight="1">
      <c r="A74" s="9" t="s">
        <v>72</v>
      </c>
      <c r="B74" s="8">
        <v>5.508</v>
      </c>
      <c r="C74" s="8">
        <v>8.7530000000000001</v>
      </c>
      <c r="D74" s="8">
        <v>14.260999999999999</v>
      </c>
      <c r="E74" s="58">
        <v>3.4681359999999999</v>
      </c>
      <c r="F74" s="58">
        <v>6.2743209999999996</v>
      </c>
      <c r="G74" s="58">
        <v>4.7804440000000001</v>
      </c>
      <c r="I74" s="16"/>
      <c r="J74" s="17"/>
    </row>
    <row r="75" spans="1:10" s="8" customFormat="1" ht="9.6" customHeight="1">
      <c r="A75" s="9" t="s">
        <v>73</v>
      </c>
      <c r="B75" s="8">
        <v>2.1509999999999998</v>
      </c>
      <c r="C75" s="8">
        <v>1.5629999999999999</v>
      </c>
      <c r="D75" s="8">
        <v>3.7130000000000001</v>
      </c>
      <c r="E75" s="58">
        <v>4.0210150000000002</v>
      </c>
      <c r="F75" s="58">
        <v>3.6474600000000001</v>
      </c>
      <c r="G75" s="58">
        <v>3.8548689999999999</v>
      </c>
      <c r="I75" s="51"/>
      <c r="J75" s="17"/>
    </row>
    <row r="76" spans="1:10" s="8" customFormat="1" ht="9.6" customHeight="1">
      <c r="A76" s="7" t="s">
        <v>74</v>
      </c>
      <c r="B76" s="7">
        <v>17.350000000000001</v>
      </c>
      <c r="C76" s="7">
        <v>17.308</v>
      </c>
      <c r="D76" s="7">
        <v>34.658000000000001</v>
      </c>
      <c r="E76" s="49">
        <v>4.6957100000000001</v>
      </c>
      <c r="F76" s="49">
        <v>5.5266200000000003</v>
      </c>
      <c r="G76" s="49">
        <v>5.0768959999999996</v>
      </c>
      <c r="I76" s="16"/>
      <c r="J76" s="17"/>
    </row>
    <row r="77" spans="1:10" s="8" customFormat="1" ht="9.6" customHeight="1">
      <c r="A77" s="9" t="s">
        <v>75</v>
      </c>
      <c r="B77" s="8">
        <v>3.234</v>
      </c>
      <c r="C77" s="8">
        <v>3.43</v>
      </c>
      <c r="D77" s="8">
        <v>6.6639999999999997</v>
      </c>
      <c r="E77" s="58">
        <v>3.7313149999999999</v>
      </c>
      <c r="F77" s="58">
        <v>4.5046119999999998</v>
      </c>
      <c r="G77" s="58">
        <v>4.0929479999999998</v>
      </c>
      <c r="I77" s="16"/>
      <c r="J77" s="17"/>
    </row>
    <row r="78" spans="1:10" s="8" customFormat="1" ht="9.6" customHeight="1">
      <c r="A78" s="9" t="s">
        <v>76</v>
      </c>
      <c r="B78" s="8">
        <v>6.9790000000000001</v>
      </c>
      <c r="C78" s="8">
        <v>6.47</v>
      </c>
      <c r="D78" s="8">
        <v>13.449</v>
      </c>
      <c r="E78" s="58">
        <v>6.1193850000000003</v>
      </c>
      <c r="F78" s="58">
        <v>6.5538069999999999</v>
      </c>
      <c r="G78" s="58">
        <v>6.3209479999999996</v>
      </c>
      <c r="I78" s="16"/>
      <c r="J78" s="17"/>
    </row>
    <row r="79" spans="1:10" s="8" customFormat="1" ht="9.6" customHeight="1">
      <c r="A79" s="9" t="s">
        <v>77</v>
      </c>
      <c r="B79" s="8">
        <v>4.21</v>
      </c>
      <c r="C79" s="8">
        <v>3.15</v>
      </c>
      <c r="D79" s="8">
        <v>7.359</v>
      </c>
      <c r="E79" s="58">
        <v>5.5715469999999998</v>
      </c>
      <c r="F79" s="58">
        <v>4.8891020000000003</v>
      </c>
      <c r="G79" s="58">
        <v>5.25746</v>
      </c>
      <c r="I79" s="16"/>
      <c r="J79" s="17"/>
    </row>
    <row r="80" spans="1:10" s="8" customFormat="1" ht="9.6" customHeight="1">
      <c r="A80" s="9" t="s">
        <v>78</v>
      </c>
      <c r="B80" s="8">
        <v>1.0660000000000001</v>
      </c>
      <c r="C80" s="8">
        <v>2.0470000000000002</v>
      </c>
      <c r="D80" s="8">
        <v>3.113</v>
      </c>
      <c r="E80" s="58">
        <v>2.0367799999999998</v>
      </c>
      <c r="F80" s="58">
        <v>5.0014570000000003</v>
      </c>
      <c r="G80" s="58">
        <v>3.3381240000000001</v>
      </c>
      <c r="I80" s="51"/>
      <c r="J80" s="17"/>
    </row>
    <row r="81" spans="1:10" s="8" customFormat="1" ht="9.6" customHeight="1">
      <c r="A81" s="9" t="s">
        <v>142</v>
      </c>
      <c r="B81" s="8">
        <v>1.861</v>
      </c>
      <c r="C81" s="8">
        <v>2.2109999999999999</v>
      </c>
      <c r="D81" s="8">
        <v>4.0720000000000001</v>
      </c>
      <c r="E81" s="58">
        <v>4.5526140000000002</v>
      </c>
      <c r="F81" s="58">
        <v>6.7093660000000002</v>
      </c>
      <c r="G81" s="58">
        <v>5.5151890000000003</v>
      </c>
      <c r="I81" s="16"/>
      <c r="J81" s="17"/>
    </row>
    <row r="82" spans="1:10" s="8" customFormat="1" ht="9.6" customHeight="1">
      <c r="A82" s="7" t="s">
        <v>79</v>
      </c>
      <c r="B82" s="7">
        <v>75.054000000000002</v>
      </c>
      <c r="C82" s="7">
        <v>66.41</v>
      </c>
      <c r="D82" s="7">
        <v>141.464</v>
      </c>
      <c r="E82" s="49">
        <v>5.2282830000000002</v>
      </c>
      <c r="F82" s="49">
        <v>5.87608</v>
      </c>
      <c r="G82" s="49">
        <v>5.5136320000000003</v>
      </c>
      <c r="I82" s="16"/>
      <c r="J82" s="17"/>
    </row>
    <row r="83" spans="1:10" s="8" customFormat="1" ht="9.6" customHeight="1">
      <c r="A83" s="9" t="s">
        <v>80</v>
      </c>
      <c r="B83" s="8">
        <v>6.0229999999999997</v>
      </c>
      <c r="C83" s="8">
        <v>3.6709999999999998</v>
      </c>
      <c r="D83" s="8">
        <v>9.6940000000000008</v>
      </c>
      <c r="E83" s="58">
        <v>7.6798780000000004</v>
      </c>
      <c r="F83" s="58">
        <v>6.4818959999999999</v>
      </c>
      <c r="G83" s="58">
        <v>7.1775609999999999</v>
      </c>
      <c r="I83" s="16"/>
      <c r="J83" s="17"/>
    </row>
    <row r="84" spans="1:10" s="8" customFormat="1" ht="9.6" customHeight="1">
      <c r="A84" s="9" t="s">
        <v>81</v>
      </c>
      <c r="B84" s="8">
        <v>2.7869999999999999</v>
      </c>
      <c r="C84" s="8">
        <v>1.845</v>
      </c>
      <c r="D84" s="8">
        <v>4.6319999999999997</v>
      </c>
      <c r="E84" s="58">
        <v>7.6200010000000002</v>
      </c>
      <c r="F84" s="58">
        <v>6.8354340000000002</v>
      </c>
      <c r="G84" s="58">
        <v>7.2868779999999997</v>
      </c>
      <c r="I84" s="16"/>
      <c r="J84" s="17"/>
    </row>
    <row r="85" spans="1:10" s="8" customFormat="1" ht="9.6" customHeight="1">
      <c r="A85" s="9" t="s">
        <v>82</v>
      </c>
      <c r="B85" s="8">
        <v>56.188000000000002</v>
      </c>
      <c r="C85" s="8">
        <v>47.468000000000004</v>
      </c>
      <c r="D85" s="8">
        <v>103.655</v>
      </c>
      <c r="E85" s="58">
        <v>5.2608540000000001</v>
      </c>
      <c r="F85" s="58">
        <v>5.3761000000000001</v>
      </c>
      <c r="G85" s="58">
        <v>5.3130100000000002</v>
      </c>
      <c r="I85" s="16"/>
      <c r="J85" s="17"/>
    </row>
    <row r="86" spans="1:10" s="8" customFormat="1" ht="9.6" customHeight="1">
      <c r="A86" s="9" t="s">
        <v>83</v>
      </c>
      <c r="B86" s="8">
        <v>6.8840000000000003</v>
      </c>
      <c r="C86" s="8">
        <v>6.7880000000000003</v>
      </c>
      <c r="D86" s="8">
        <v>13.672000000000001</v>
      </c>
      <c r="E86" s="58">
        <v>4.8885240000000003</v>
      </c>
      <c r="F86" s="58">
        <v>7.5833329999999997</v>
      </c>
      <c r="G86" s="58">
        <v>5.9357829999999998</v>
      </c>
      <c r="I86" s="51"/>
      <c r="J86" s="17"/>
    </row>
    <row r="87" spans="1:10" s="8" customFormat="1" ht="9.6" customHeight="1">
      <c r="A87" s="9" t="s">
        <v>84</v>
      </c>
      <c r="B87" s="8">
        <v>3.1720000000000002</v>
      </c>
      <c r="C87" s="8">
        <v>6.6390000000000002</v>
      </c>
      <c r="D87" s="8">
        <v>9.8109999999999999</v>
      </c>
      <c r="E87" s="58">
        <v>2.8404289999999999</v>
      </c>
      <c r="F87" s="58">
        <v>8.9588079999999994</v>
      </c>
      <c r="G87" s="58">
        <v>5.2807579999999996</v>
      </c>
      <c r="I87" s="16"/>
      <c r="J87" s="17"/>
    </row>
    <row r="88" spans="1:10" s="8" customFormat="1" ht="9.6" customHeight="1">
      <c r="A88" s="7" t="s">
        <v>85</v>
      </c>
      <c r="B88" s="7">
        <v>19.594000000000001</v>
      </c>
      <c r="C88" s="7">
        <v>16.224</v>
      </c>
      <c r="D88" s="7">
        <v>35.819000000000003</v>
      </c>
      <c r="E88" s="49">
        <v>6.1735920000000002</v>
      </c>
      <c r="F88" s="49">
        <v>7.0647159999999998</v>
      </c>
      <c r="G88" s="49">
        <v>6.5476929999999998</v>
      </c>
      <c r="I88" s="16"/>
      <c r="J88" s="17"/>
    </row>
    <row r="89" spans="1:10" s="8" customFormat="1" ht="9.6" customHeight="1">
      <c r="A89" s="9" t="s">
        <v>86</v>
      </c>
      <c r="B89" s="8">
        <v>2.3050000000000002</v>
      </c>
      <c r="C89" s="8">
        <v>3.0640000000000001</v>
      </c>
      <c r="D89" s="8">
        <v>5.3689999999999998</v>
      </c>
      <c r="E89" s="58">
        <v>3.0894270000000001</v>
      </c>
      <c r="F89" s="58">
        <v>5.9837189999999998</v>
      </c>
      <c r="G89" s="58">
        <v>4.267252</v>
      </c>
      <c r="I89" s="16"/>
      <c r="J89" s="17"/>
    </row>
    <row r="90" spans="1:10" s="8" customFormat="1" ht="9.6" customHeight="1">
      <c r="A90" s="9" t="s">
        <v>87</v>
      </c>
      <c r="B90" s="8">
        <v>5.6470000000000002</v>
      </c>
      <c r="C90" s="8">
        <v>3.5619999999999998</v>
      </c>
      <c r="D90" s="8">
        <v>9.2089999999999996</v>
      </c>
      <c r="E90" s="58">
        <v>7.4872490000000003</v>
      </c>
      <c r="F90" s="58">
        <v>6.7959899999999998</v>
      </c>
      <c r="G90" s="58">
        <v>7.2038159999999998</v>
      </c>
      <c r="I90" s="16"/>
      <c r="J90" s="17"/>
    </row>
    <row r="91" spans="1:10" s="8" customFormat="1" ht="9.6" customHeight="1">
      <c r="A91" s="9" t="s">
        <v>88</v>
      </c>
      <c r="B91" s="8">
        <v>5.1159999999999997</v>
      </c>
      <c r="C91" s="8">
        <v>4.0609999999999999</v>
      </c>
      <c r="D91" s="8">
        <v>9.1760000000000002</v>
      </c>
      <c r="E91" s="58">
        <v>6.7300750000000003</v>
      </c>
      <c r="F91" s="58">
        <v>6.6730150000000004</v>
      </c>
      <c r="G91" s="58">
        <v>6.7047049999999997</v>
      </c>
      <c r="I91" s="51"/>
      <c r="J91" s="17"/>
    </row>
    <row r="92" spans="1:10" s="8" customFormat="1" ht="9.6" customHeight="1">
      <c r="A92" s="9" t="s">
        <v>89</v>
      </c>
      <c r="B92" s="8">
        <v>6.5270000000000001</v>
      </c>
      <c r="C92" s="8">
        <v>5.5380000000000003</v>
      </c>
      <c r="D92" s="8">
        <v>12.064</v>
      </c>
      <c r="E92" s="58">
        <v>7.1453790000000001</v>
      </c>
      <c r="F92" s="58">
        <v>8.4956849999999999</v>
      </c>
      <c r="G92" s="58">
        <v>7.7077010000000001</v>
      </c>
      <c r="I92" s="16"/>
      <c r="J92" s="17"/>
    </row>
    <row r="93" spans="1:10" s="8" customFormat="1" ht="9.6" customHeight="1">
      <c r="A93" s="7" t="s">
        <v>90</v>
      </c>
      <c r="B93" s="7">
        <v>3.923</v>
      </c>
      <c r="C93" s="7">
        <v>3.153</v>
      </c>
      <c r="D93" s="7">
        <v>7.0759999999999996</v>
      </c>
      <c r="E93" s="49">
        <v>5.7550049999999997</v>
      </c>
      <c r="F93" s="49">
        <v>6.8277460000000003</v>
      </c>
      <c r="G93" s="49">
        <v>6.1882609999999998</v>
      </c>
      <c r="I93" s="16"/>
      <c r="J93" s="17"/>
    </row>
    <row r="94" spans="1:10" s="8" customFormat="1" ht="9.6" customHeight="1">
      <c r="A94" s="9" t="s">
        <v>91</v>
      </c>
      <c r="B94" s="8">
        <v>3.1469999999999998</v>
      </c>
      <c r="C94" s="8">
        <v>2.4209999999999998</v>
      </c>
      <c r="D94" s="8">
        <v>5.5679999999999996</v>
      </c>
      <c r="E94" s="58">
        <v>6.320767</v>
      </c>
      <c r="F94" s="58">
        <v>7.1665929999999998</v>
      </c>
      <c r="G94" s="58">
        <v>6.6626820000000002</v>
      </c>
      <c r="I94" s="51"/>
      <c r="J94" s="17"/>
    </row>
    <row r="95" spans="1:10" s="8" customFormat="1" ht="9.6" customHeight="1">
      <c r="A95" s="9" t="s">
        <v>92</v>
      </c>
      <c r="B95" s="8">
        <v>0.77600000000000002</v>
      </c>
      <c r="C95" s="8">
        <v>0.73199999999999998</v>
      </c>
      <c r="D95" s="8">
        <v>1.5089999999999999</v>
      </c>
      <c r="E95" s="58">
        <v>4.2228430000000001</v>
      </c>
      <c r="F95" s="58">
        <v>5.9049849999999999</v>
      </c>
      <c r="G95" s="58">
        <v>4.9005770000000002</v>
      </c>
      <c r="I95" s="16"/>
      <c r="J95" s="17"/>
    </row>
    <row r="96" spans="1:10" s="8" customFormat="1" ht="9.6" customHeight="1">
      <c r="A96" s="7" t="s">
        <v>93</v>
      </c>
      <c r="B96" s="7">
        <v>166.33799999999999</v>
      </c>
      <c r="C96" s="7">
        <v>119.664</v>
      </c>
      <c r="D96" s="7">
        <v>286.00299999999999</v>
      </c>
      <c r="E96" s="49">
        <v>12.879853000000001</v>
      </c>
      <c r="F96" s="49">
        <v>15.755616</v>
      </c>
      <c r="G96" s="49">
        <v>13.944792</v>
      </c>
      <c r="I96" s="16"/>
      <c r="J96" s="17"/>
    </row>
    <row r="97" spans="1:10" s="8" customFormat="1" ht="9.6" customHeight="1">
      <c r="A97" s="9" t="s">
        <v>94</v>
      </c>
      <c r="B97" s="8">
        <v>21.178000000000001</v>
      </c>
      <c r="C97" s="8">
        <v>14.297000000000001</v>
      </c>
      <c r="D97" s="8">
        <v>35.475000000000001</v>
      </c>
      <c r="E97" s="58">
        <v>10.453272999999999</v>
      </c>
      <c r="F97" s="58">
        <v>12.790863999999999</v>
      </c>
      <c r="G97" s="58">
        <v>11.284414999999999</v>
      </c>
      <c r="I97" s="16"/>
      <c r="J97" s="17"/>
    </row>
    <row r="98" spans="1:10" s="8" customFormat="1" ht="9.6" customHeight="1">
      <c r="A98" s="9" t="s">
        <v>95</v>
      </c>
      <c r="B98" s="8">
        <v>3.694</v>
      </c>
      <c r="C98" s="8">
        <v>3.76</v>
      </c>
      <c r="D98" s="8">
        <v>7.4539999999999997</v>
      </c>
      <c r="E98" s="58">
        <v>6.8396889999999999</v>
      </c>
      <c r="F98" s="58">
        <v>9.3635959999999994</v>
      </c>
      <c r="G98" s="58">
        <v>7.9159670000000002</v>
      </c>
      <c r="I98" s="16"/>
      <c r="J98" s="17"/>
    </row>
    <row r="99" spans="1:10" s="8" customFormat="1" ht="9.6" customHeight="1">
      <c r="A99" s="9" t="s">
        <v>96</v>
      </c>
      <c r="B99" s="8">
        <v>108.30500000000001</v>
      </c>
      <c r="C99" s="8">
        <v>83.603999999999999</v>
      </c>
      <c r="D99" s="8">
        <v>191.90799999999999</v>
      </c>
      <c r="E99" s="58">
        <v>15.838501000000001</v>
      </c>
      <c r="F99" s="58">
        <v>21.516532999999999</v>
      </c>
      <c r="G99" s="58">
        <v>17.895858</v>
      </c>
      <c r="I99" s="16"/>
      <c r="J99" s="17"/>
    </row>
    <row r="100" spans="1:10" s="8" customFormat="1" ht="9.6" customHeight="1">
      <c r="A100" s="9" t="s">
        <v>97</v>
      </c>
      <c r="B100" s="8">
        <v>7.5359999999999996</v>
      </c>
      <c r="C100" s="8">
        <v>3.4430000000000001</v>
      </c>
      <c r="D100" s="8">
        <v>10.978999999999999</v>
      </c>
      <c r="E100" s="58">
        <v>7.9528829999999999</v>
      </c>
      <c r="F100" s="58">
        <v>5.1905190000000001</v>
      </c>
      <c r="G100" s="58">
        <v>6.8153810000000004</v>
      </c>
      <c r="I100" s="51"/>
      <c r="J100" s="17"/>
    </row>
    <row r="101" spans="1:10" s="8" customFormat="1" ht="9.6" customHeight="1">
      <c r="A101" s="9" t="s">
        <v>98</v>
      </c>
      <c r="B101" s="8">
        <v>25.626000000000001</v>
      </c>
      <c r="C101" s="8">
        <v>14.561</v>
      </c>
      <c r="D101" s="8">
        <v>40.186999999999998</v>
      </c>
      <c r="E101" s="58">
        <v>9.9986379999999997</v>
      </c>
      <c r="F101" s="58">
        <v>9.5366250000000008</v>
      </c>
      <c r="G101" s="58">
        <v>9.8261559999999992</v>
      </c>
      <c r="I101" s="16"/>
      <c r="J101" s="17"/>
    </row>
    <row r="102" spans="1:10" s="8" customFormat="1" ht="9.6" customHeight="1">
      <c r="A102" s="7" t="s">
        <v>99</v>
      </c>
      <c r="B102" s="7">
        <v>82.058000000000007</v>
      </c>
      <c r="C102" s="7">
        <v>62.482999999999997</v>
      </c>
      <c r="D102" s="7">
        <v>144.541</v>
      </c>
      <c r="E102" s="49">
        <v>9.12758</v>
      </c>
      <c r="F102" s="49">
        <v>11.476388</v>
      </c>
      <c r="G102" s="49">
        <v>10.013510999999999</v>
      </c>
      <c r="I102" s="16"/>
      <c r="J102" s="17"/>
    </row>
    <row r="103" spans="1:10" s="8" customFormat="1" ht="9.6" customHeight="1">
      <c r="A103" s="9" t="s">
        <v>100</v>
      </c>
      <c r="B103" s="8">
        <v>18.998999999999999</v>
      </c>
      <c r="C103" s="8">
        <v>12.006</v>
      </c>
      <c r="D103" s="8">
        <v>31.004999999999999</v>
      </c>
      <c r="E103" s="58">
        <v>13.417394</v>
      </c>
      <c r="F103" s="58">
        <v>14.260804</v>
      </c>
      <c r="G103" s="58">
        <v>13.731871</v>
      </c>
      <c r="I103" s="16"/>
      <c r="J103" s="17"/>
    </row>
    <row r="104" spans="1:10" s="8" customFormat="1" ht="9.6" customHeight="1">
      <c r="A104" s="9" t="s">
        <v>101</v>
      </c>
      <c r="B104" s="8">
        <v>19.113</v>
      </c>
      <c r="C104" s="8">
        <v>11.548999999999999</v>
      </c>
      <c r="D104" s="8">
        <v>30.661999999999999</v>
      </c>
      <c r="E104" s="58">
        <v>6.4721570000000002</v>
      </c>
      <c r="F104" s="58">
        <v>6.0110010000000003</v>
      </c>
      <c r="G104" s="58">
        <v>6.2903840000000004</v>
      </c>
      <c r="I104" s="16"/>
      <c r="J104" s="17"/>
    </row>
    <row r="105" spans="1:10" s="8" customFormat="1" ht="9.6" customHeight="1">
      <c r="A105" s="9" t="s">
        <v>102</v>
      </c>
      <c r="B105" s="8">
        <v>13.308999999999999</v>
      </c>
      <c r="C105" s="8">
        <v>15.933999999999999</v>
      </c>
      <c r="D105" s="8">
        <v>29.242999999999999</v>
      </c>
      <c r="E105" s="58">
        <v>11.325348</v>
      </c>
      <c r="F105" s="58">
        <v>29.948125000000001</v>
      </c>
      <c r="G105" s="58">
        <v>17.129169999999998</v>
      </c>
      <c r="I105" s="16"/>
      <c r="J105" s="17"/>
    </row>
    <row r="106" spans="1:10" s="8" customFormat="1" ht="9.6" customHeight="1">
      <c r="A106" s="9" t="s">
        <v>103</v>
      </c>
      <c r="B106" s="8">
        <v>6.0369999999999999</v>
      </c>
      <c r="C106" s="8">
        <v>2.7879999999999998</v>
      </c>
      <c r="D106" s="8">
        <v>8.8249999999999993</v>
      </c>
      <c r="E106" s="58">
        <v>7.0841209999999997</v>
      </c>
      <c r="F106" s="58">
        <v>5.3120200000000004</v>
      </c>
      <c r="G106" s="58">
        <v>6.4086970000000001</v>
      </c>
      <c r="I106" s="51"/>
      <c r="J106" s="17"/>
    </row>
    <row r="107" spans="1:10" s="8" customFormat="1" ht="9.6" customHeight="1">
      <c r="A107" s="9" t="s">
        <v>104</v>
      </c>
      <c r="B107" s="8">
        <v>16.945</v>
      </c>
      <c r="C107" s="8">
        <v>13.12</v>
      </c>
      <c r="D107" s="8">
        <v>30.065000000000001</v>
      </c>
      <c r="E107" s="58">
        <v>9.7973060000000007</v>
      </c>
      <c r="F107" s="58">
        <v>10.736789</v>
      </c>
      <c r="G107" s="58">
        <v>10.186273</v>
      </c>
      <c r="I107" s="16"/>
      <c r="J107" s="17"/>
    </row>
    <row r="108" spans="1:10" s="8" customFormat="1" ht="9.6" customHeight="1">
      <c r="A108" s="9" t="s">
        <v>143</v>
      </c>
      <c r="B108" s="8">
        <v>7.6559999999999997</v>
      </c>
      <c r="C108" s="8">
        <v>7.0860000000000003</v>
      </c>
      <c r="D108" s="8">
        <v>14.742000000000001</v>
      </c>
      <c r="E108" s="58">
        <v>8.8588529999999999</v>
      </c>
      <c r="F108" s="58">
        <v>17.609672</v>
      </c>
      <c r="G108" s="58">
        <v>11.638960000000001</v>
      </c>
      <c r="I108" s="16"/>
      <c r="J108" s="17"/>
    </row>
    <row r="109" spans="1:10" s="8" customFormat="1" ht="9.6" customHeight="1">
      <c r="A109" s="7" t="s">
        <v>105</v>
      </c>
      <c r="B109" s="7">
        <v>6.2709999999999999</v>
      </c>
      <c r="C109" s="7">
        <v>4.9420000000000002</v>
      </c>
      <c r="D109" s="7">
        <v>11.212</v>
      </c>
      <c r="E109" s="49">
        <v>4.8886139999999996</v>
      </c>
      <c r="F109" s="49">
        <v>5.982202</v>
      </c>
      <c r="G109" s="49">
        <v>5.3170070000000003</v>
      </c>
      <c r="I109" s="51"/>
      <c r="J109" s="17"/>
    </row>
    <row r="110" spans="1:10" s="8" customFormat="1" ht="9.6" customHeight="1">
      <c r="A110" s="9" t="s">
        <v>106</v>
      </c>
      <c r="B110" s="8">
        <v>3.855</v>
      </c>
      <c r="C110" s="8">
        <v>3.0430000000000001</v>
      </c>
      <c r="D110" s="8">
        <v>6.8979999999999997</v>
      </c>
      <c r="E110" s="58">
        <v>4.7096790000000004</v>
      </c>
      <c r="F110" s="58">
        <v>5.6806599999999996</v>
      </c>
      <c r="G110" s="58">
        <v>5.0937989999999997</v>
      </c>
      <c r="I110" s="16"/>
      <c r="J110" s="17"/>
    </row>
    <row r="111" spans="1:10" s="8" customFormat="1" ht="9.6" customHeight="1">
      <c r="A111" s="9" t="s">
        <v>107</v>
      </c>
      <c r="B111" s="8">
        <v>2.4159999999999999</v>
      </c>
      <c r="C111" s="8">
        <v>1.8979999999999999</v>
      </c>
      <c r="D111" s="8">
        <v>4.3140000000000001</v>
      </c>
      <c r="E111" s="58">
        <v>5.2041149999999998</v>
      </c>
      <c r="F111" s="58">
        <v>6.5386090000000001</v>
      </c>
      <c r="G111" s="58">
        <v>5.7176090000000004</v>
      </c>
      <c r="I111" s="16"/>
      <c r="J111" s="17"/>
    </row>
    <row r="112" spans="1:10" s="8" customFormat="1" ht="9.6" customHeight="1">
      <c r="A112" s="7" t="s">
        <v>108</v>
      </c>
      <c r="B112" s="7">
        <v>36.024000000000001</v>
      </c>
      <c r="C112" s="7">
        <v>25.138999999999999</v>
      </c>
      <c r="D112" s="7">
        <v>61.164000000000001</v>
      </c>
      <c r="E112" s="49">
        <v>9.3116730000000008</v>
      </c>
      <c r="F112" s="49">
        <v>10.688048999999999</v>
      </c>
      <c r="G112" s="49">
        <v>9.832084</v>
      </c>
      <c r="I112" s="16"/>
      <c r="J112" s="17"/>
    </row>
    <row r="113" spans="1:10" s="8" customFormat="1" ht="9.6" customHeight="1">
      <c r="A113" s="9" t="s">
        <v>109</v>
      </c>
      <c r="B113" s="8">
        <v>13.964</v>
      </c>
      <c r="C113" s="8">
        <v>10.148999999999999</v>
      </c>
      <c r="D113" s="8">
        <v>24.113</v>
      </c>
      <c r="E113" s="58">
        <v>9.4661139999999993</v>
      </c>
      <c r="F113" s="58">
        <v>11.734101000000001</v>
      </c>
      <c r="G113" s="58">
        <v>10.304406999999999</v>
      </c>
      <c r="I113" s="16"/>
      <c r="J113" s="17"/>
    </row>
    <row r="114" spans="1:10" s="8" customFormat="1" ht="9.6" customHeight="1">
      <c r="A114" s="9" t="s">
        <v>110</v>
      </c>
      <c r="B114" s="8">
        <v>7.7720000000000002</v>
      </c>
      <c r="C114" s="8">
        <v>5.1849999999999996</v>
      </c>
      <c r="D114" s="8">
        <v>12.957000000000001</v>
      </c>
      <c r="E114" s="58">
        <v>10.35266</v>
      </c>
      <c r="F114" s="58">
        <v>10.446671</v>
      </c>
      <c r="G114" s="58">
        <v>10.390075</v>
      </c>
      <c r="I114" s="16"/>
      <c r="J114" s="17"/>
    </row>
    <row r="115" spans="1:10" s="8" customFormat="1" ht="9.6" customHeight="1">
      <c r="A115" s="9" t="s">
        <v>111</v>
      </c>
      <c r="B115" s="8">
        <v>7.5679999999999996</v>
      </c>
      <c r="C115" s="8">
        <v>5.61</v>
      </c>
      <c r="D115" s="8">
        <v>13.178000000000001</v>
      </c>
      <c r="E115" s="58">
        <v>7.8652839999999999</v>
      </c>
      <c r="F115" s="58">
        <v>9.5750399999999996</v>
      </c>
      <c r="G115" s="58">
        <v>8.5124049999999993</v>
      </c>
      <c r="I115" s="51"/>
      <c r="J115" s="17"/>
    </row>
    <row r="116" spans="1:10" s="8" customFormat="1" ht="9.6" customHeight="1">
      <c r="A116" s="9" t="s">
        <v>112</v>
      </c>
      <c r="B116" s="8">
        <v>4.524</v>
      </c>
      <c r="C116" s="8">
        <v>2.1240000000000001</v>
      </c>
      <c r="D116" s="8">
        <v>6.6479999999999997</v>
      </c>
      <c r="E116" s="58">
        <v>12.604836000000001</v>
      </c>
      <c r="F116" s="58">
        <v>11.837090999999999</v>
      </c>
      <c r="G116" s="58">
        <v>12.348895000000001</v>
      </c>
      <c r="I116" s="16"/>
      <c r="J116" s="17"/>
    </row>
    <row r="117" spans="1:10" s="8" customFormat="1" ht="9.6" customHeight="1">
      <c r="A117" s="9" t="s">
        <v>113</v>
      </c>
      <c r="B117" s="8">
        <v>2.1970000000000001</v>
      </c>
      <c r="C117" s="8">
        <v>2.0710000000000002</v>
      </c>
      <c r="D117" s="8">
        <v>4.2679999999999998</v>
      </c>
      <c r="E117" s="58">
        <v>6.826892</v>
      </c>
      <c r="F117" s="58">
        <v>9.1843070000000004</v>
      </c>
      <c r="G117" s="58">
        <v>7.7980850000000004</v>
      </c>
      <c r="I117" s="16"/>
      <c r="J117" s="17"/>
    </row>
    <row r="118" spans="1:10" s="8" customFormat="1" ht="9.6" customHeight="1">
      <c r="A118" s="7" t="s">
        <v>114</v>
      </c>
      <c r="B118" s="7">
        <v>115.02200000000001</v>
      </c>
      <c r="C118" s="7">
        <v>91.058999999999997</v>
      </c>
      <c r="D118" s="7">
        <v>206.08099999999999</v>
      </c>
      <c r="E118" s="49">
        <v>10.877898999999999</v>
      </c>
      <c r="F118" s="49">
        <v>14.306932</v>
      </c>
      <c r="G118" s="49">
        <v>12.166357</v>
      </c>
      <c r="I118" s="16"/>
      <c r="J118" s="17"/>
    </row>
    <row r="119" spans="1:10" s="8" customFormat="1" ht="9.6" customHeight="1">
      <c r="A119" s="9" t="s">
        <v>115</v>
      </c>
      <c r="B119" s="8">
        <v>5.6260000000000003</v>
      </c>
      <c r="C119" s="8">
        <v>5.5679999999999996</v>
      </c>
      <c r="D119" s="8">
        <v>11.194000000000001</v>
      </c>
      <c r="E119" s="58">
        <v>6.0879539999999999</v>
      </c>
      <c r="F119" s="58">
        <v>11.295146000000001</v>
      </c>
      <c r="G119" s="58">
        <v>7.8994479999999996</v>
      </c>
      <c r="I119" s="16"/>
      <c r="J119" s="17"/>
    </row>
    <row r="120" spans="1:10" s="8" customFormat="1" ht="9.6" customHeight="1">
      <c r="A120" s="9" t="s">
        <v>116</v>
      </c>
      <c r="B120" s="8">
        <v>30.088000000000001</v>
      </c>
      <c r="C120" s="8">
        <v>20.117000000000001</v>
      </c>
      <c r="D120" s="8">
        <v>50.204999999999998</v>
      </c>
      <c r="E120" s="58">
        <v>12.412698000000001</v>
      </c>
      <c r="F120" s="58">
        <v>13.379443999999999</v>
      </c>
      <c r="G120" s="58">
        <v>12.782788999999999</v>
      </c>
      <c r="I120" s="16"/>
      <c r="J120" s="17"/>
    </row>
    <row r="121" spans="1:10" s="8" customFormat="1" ht="9.6" customHeight="1">
      <c r="A121" s="9" t="s">
        <v>117</v>
      </c>
      <c r="B121" s="8">
        <v>12.254</v>
      </c>
      <c r="C121" s="8">
        <v>11.329000000000001</v>
      </c>
      <c r="D121" s="8">
        <v>23.582999999999998</v>
      </c>
      <c r="E121" s="58">
        <v>9.6498849999999994</v>
      </c>
      <c r="F121" s="58">
        <v>13.447863999999999</v>
      </c>
      <c r="G121" s="58">
        <v>11.164648</v>
      </c>
      <c r="I121" s="16"/>
      <c r="J121" s="17"/>
    </row>
    <row r="122" spans="1:10" s="8" customFormat="1" ht="9.6" customHeight="1">
      <c r="A122" s="9" t="s">
        <v>118</v>
      </c>
      <c r="B122" s="8">
        <v>14.545</v>
      </c>
      <c r="C122" s="8">
        <v>16.045999999999999</v>
      </c>
      <c r="D122" s="8">
        <v>30.591000000000001</v>
      </c>
      <c r="E122" s="58">
        <v>15.192162</v>
      </c>
      <c r="F122" s="58">
        <v>27.383348000000002</v>
      </c>
      <c r="G122" s="58">
        <v>19.820829</v>
      </c>
      <c r="I122" s="16"/>
      <c r="J122" s="17"/>
    </row>
    <row r="123" spans="1:10" s="8" customFormat="1" ht="9.6" customHeight="1">
      <c r="A123" s="9" t="s">
        <v>119</v>
      </c>
      <c r="B123" s="8">
        <v>5.0519999999999996</v>
      </c>
      <c r="C123" s="8">
        <v>4.149</v>
      </c>
      <c r="D123" s="8">
        <v>9.202</v>
      </c>
      <c r="E123" s="58">
        <v>9.4822100000000002</v>
      </c>
      <c r="F123" s="58">
        <v>14.760202</v>
      </c>
      <c r="G123" s="58">
        <v>11.305127000000001</v>
      </c>
      <c r="I123" s="16"/>
      <c r="J123" s="17"/>
    </row>
    <row r="124" spans="1:10" s="8" customFormat="1" ht="9.6" customHeight="1">
      <c r="A124" s="9" t="s">
        <v>120</v>
      </c>
      <c r="B124" s="8">
        <v>4.0720000000000001</v>
      </c>
      <c r="C124" s="8">
        <v>2.3719999999999999</v>
      </c>
      <c r="D124" s="8">
        <v>6.444</v>
      </c>
      <c r="E124" s="58">
        <v>12.107531</v>
      </c>
      <c r="F124" s="58">
        <v>11.712515</v>
      </c>
      <c r="G124" s="58">
        <v>11.95908</v>
      </c>
      <c r="I124" s="16"/>
      <c r="J124" s="17"/>
    </row>
    <row r="125" spans="1:10" s="8" customFormat="1" ht="9.6" customHeight="1">
      <c r="A125" s="9" t="s">
        <v>121</v>
      </c>
      <c r="B125" s="8">
        <v>28.788</v>
      </c>
      <c r="C125" s="8">
        <v>20.559000000000001</v>
      </c>
      <c r="D125" s="8">
        <v>49.347000000000001</v>
      </c>
      <c r="E125" s="58">
        <v>12.025316</v>
      </c>
      <c r="F125" s="58">
        <v>13.821222000000001</v>
      </c>
      <c r="G125" s="58">
        <v>12.713568</v>
      </c>
      <c r="I125" s="51"/>
      <c r="J125" s="17"/>
    </row>
    <row r="126" spans="1:10" s="8" customFormat="1" ht="9.6" customHeight="1">
      <c r="A126" s="9" t="s">
        <v>122</v>
      </c>
      <c r="B126" s="8">
        <v>5.1449999999999996</v>
      </c>
      <c r="C126" s="8">
        <v>4.07</v>
      </c>
      <c r="D126" s="8">
        <v>9.2159999999999993</v>
      </c>
      <c r="E126" s="58">
        <v>6.2065840000000003</v>
      </c>
      <c r="F126" s="58">
        <v>8.6229220000000009</v>
      </c>
      <c r="G126" s="58">
        <v>7.0832730000000002</v>
      </c>
      <c r="I126" s="16"/>
      <c r="J126" s="17"/>
    </row>
    <row r="127" spans="1:10" s="8" customFormat="1" ht="9.6" customHeight="1">
      <c r="A127" s="9" t="s">
        <v>123</v>
      </c>
      <c r="B127" s="8">
        <v>9.452</v>
      </c>
      <c r="C127" s="8">
        <v>6.8479999999999999</v>
      </c>
      <c r="D127" s="8">
        <v>16.3</v>
      </c>
      <c r="E127" s="58">
        <v>10.426282</v>
      </c>
      <c r="F127" s="58">
        <v>13.791522000000001</v>
      </c>
      <c r="G127" s="58">
        <v>11.617283</v>
      </c>
      <c r="I127" s="16"/>
      <c r="J127" s="17"/>
    </row>
    <row r="128" spans="1:10" s="8" customFormat="1" ht="9.6" customHeight="1">
      <c r="A128" s="7" t="s">
        <v>124</v>
      </c>
      <c r="B128" s="7">
        <v>35.244</v>
      </c>
      <c r="C128" s="7">
        <v>25.608000000000001</v>
      </c>
      <c r="D128" s="7">
        <v>60.851999999999997</v>
      </c>
      <c r="E128" s="49">
        <v>9.4273819999999997</v>
      </c>
      <c r="F128" s="49">
        <v>9.0378919999999994</v>
      </c>
      <c r="G128" s="49">
        <v>9.2594580000000004</v>
      </c>
      <c r="I128" s="16"/>
      <c r="J128" s="17"/>
    </row>
    <row r="129" spans="1:10" s="8" customFormat="1" ht="9.6" customHeight="1">
      <c r="A129" s="9" t="s">
        <v>125</v>
      </c>
      <c r="B129" s="8">
        <v>13.55</v>
      </c>
      <c r="C129" s="8">
        <v>8.8279999999999994</v>
      </c>
      <c r="D129" s="8">
        <v>22.379000000000001</v>
      </c>
      <c r="E129" s="58">
        <v>11.734197</v>
      </c>
      <c r="F129" s="58">
        <v>10.963894</v>
      </c>
      <c r="G129" s="58">
        <v>11.417738</v>
      </c>
      <c r="I129" s="16"/>
      <c r="J129" s="17"/>
    </row>
    <row r="130" spans="1:10" s="8" customFormat="1" ht="9.6" customHeight="1">
      <c r="A130" s="9" t="s">
        <v>126</v>
      </c>
      <c r="B130" s="8">
        <v>4.6669999999999998</v>
      </c>
      <c r="C130" s="8">
        <v>2.5779999999999998</v>
      </c>
      <c r="D130" s="8">
        <v>7.2450000000000001</v>
      </c>
      <c r="E130" s="58">
        <v>10.307969999999999</v>
      </c>
      <c r="F130" s="58">
        <v>7.2154699999999998</v>
      </c>
      <c r="G130" s="58">
        <v>8.9438960000000005</v>
      </c>
      <c r="I130" s="16"/>
      <c r="J130" s="17"/>
    </row>
    <row r="131" spans="1:10" s="8" customFormat="1" ht="9.6" customHeight="1">
      <c r="A131" s="9" t="s">
        <v>127</v>
      </c>
      <c r="B131" s="8">
        <v>7.51</v>
      </c>
      <c r="C131" s="8">
        <v>7.8940000000000001</v>
      </c>
      <c r="D131" s="8">
        <v>15.404</v>
      </c>
      <c r="E131" s="58">
        <v>7.0789460000000002</v>
      </c>
      <c r="F131" s="58">
        <v>9.0454699999999999</v>
      </c>
      <c r="G131" s="58">
        <v>7.9665410000000003</v>
      </c>
      <c r="I131" s="16"/>
      <c r="J131" s="17"/>
    </row>
    <row r="132" spans="1:10" s="8" customFormat="1" ht="9.6" customHeight="1">
      <c r="A132" s="9" t="s">
        <v>128</v>
      </c>
      <c r="B132" s="8">
        <v>3.8380000000000001</v>
      </c>
      <c r="C132" s="8">
        <v>2.7309999999999999</v>
      </c>
      <c r="D132" s="8">
        <v>6.569</v>
      </c>
      <c r="E132" s="58">
        <v>11.746886999999999</v>
      </c>
      <c r="F132" s="58">
        <v>10.387573</v>
      </c>
      <c r="G132" s="58">
        <v>11.140789</v>
      </c>
      <c r="I132" s="16"/>
      <c r="J132" s="17"/>
    </row>
    <row r="133" spans="1:10" s="8" customFormat="1" ht="9.6" customHeight="1">
      <c r="A133" s="9" t="s">
        <v>175</v>
      </c>
      <c r="B133" s="8">
        <v>5.6790000000000003</v>
      </c>
      <c r="C133" s="8">
        <v>3.5760000000000001</v>
      </c>
      <c r="D133" s="8">
        <v>9.2539999999999996</v>
      </c>
      <c r="E133" s="58">
        <v>7.6394029999999997</v>
      </c>
      <c r="F133" s="58">
        <v>6.6813779999999996</v>
      </c>
      <c r="G133" s="58">
        <v>7.2383730000000002</v>
      </c>
      <c r="I133" s="16"/>
      <c r="J133" s="17"/>
    </row>
    <row r="134" spans="1:10" s="8" customFormat="1" ht="9.6" customHeight="1">
      <c r="A134" s="47" t="s">
        <v>129</v>
      </c>
      <c r="B134" s="7">
        <v>831.08500000000004</v>
      </c>
      <c r="C134" s="7">
        <v>744.53399999999999</v>
      </c>
      <c r="D134" s="7">
        <v>1575.6189999999999</v>
      </c>
      <c r="E134" s="49">
        <v>5.6807889999999999</v>
      </c>
      <c r="F134" s="49">
        <v>6.7689690000000002</v>
      </c>
      <c r="G134" s="49">
        <v>6.147805</v>
      </c>
      <c r="I134" s="49"/>
      <c r="J134" s="17"/>
    </row>
    <row r="135" spans="1:10" ht="3" customHeight="1">
      <c r="A135" s="22"/>
      <c r="B135" s="22"/>
      <c r="C135" s="22"/>
      <c r="D135" s="22"/>
      <c r="E135" s="22"/>
      <c r="F135" s="22"/>
      <c r="G135" s="22"/>
    </row>
  </sheetData>
  <mergeCells count="3">
    <mergeCell ref="A4:A5"/>
    <mergeCell ref="B4:D4"/>
    <mergeCell ref="E4:G4"/>
  </mergeCells>
  <phoneticPr fontId="8" type="noConversion"/>
  <printOptions horizontalCentered="1"/>
  <pageMargins left="0.27" right="0.2" top="0.33" bottom="0.32" header="0.28000000000000003" footer="0.21"/>
  <pageSetup paperSize="9" scale="98" firstPageNumber="0" orientation="portrait" r:id="rId1"/>
  <headerFooter alignWithMargins="0"/>
  <rowBreaks count="1" manualBreakCount="1">
    <brk id="72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64"/>
  <sheetViews>
    <sheetView tabSelected="1" zoomScale="110" zoomScaleNormal="110" workbookViewId="0">
      <pane ySplit="5" topLeftCell="A105" activePane="bottomLeft" state="frozenSplit"/>
      <selection activeCell="H145" sqref="H145"/>
      <selection pane="bottomLeft" activeCell="I136" sqref="I136"/>
    </sheetView>
  </sheetViews>
  <sheetFormatPr defaultColWidth="9.140625" defaultRowHeight="12.75"/>
  <cols>
    <col min="1" max="1" width="18.85546875" style="1" customWidth="1"/>
    <col min="2" max="3" width="8.85546875" style="1" customWidth="1"/>
    <col min="4" max="4" width="12.140625" style="1" customWidth="1"/>
    <col min="5" max="5" width="8.85546875" style="2" customWidth="1"/>
    <col min="6" max="6" width="8.85546875" style="1" customWidth="1"/>
    <col min="7" max="7" width="12.140625" style="1" customWidth="1"/>
    <col min="8" max="8" width="8.42578125" style="1" customWidth="1"/>
    <col min="9" max="16" width="8.85546875" customWidth="1"/>
    <col min="17" max="16384" width="9.140625" style="1"/>
  </cols>
  <sheetData>
    <row r="1" spans="1:16" ht="12" customHeight="1">
      <c r="A1" s="3" t="s">
        <v>187</v>
      </c>
    </row>
    <row r="2" spans="1:16" ht="12" customHeight="1">
      <c r="A2" s="3" t="s">
        <v>194</v>
      </c>
    </row>
    <row r="3" spans="1:16" ht="7.5" customHeight="1">
      <c r="A3" s="3"/>
    </row>
    <row r="4" spans="1:16" ht="21.75" customHeight="1">
      <c r="A4" s="109" t="s">
        <v>3</v>
      </c>
      <c r="B4" s="102" t="s">
        <v>183</v>
      </c>
      <c r="C4" s="102"/>
      <c r="D4" s="102"/>
      <c r="E4" s="102" t="s">
        <v>140</v>
      </c>
      <c r="F4" s="102"/>
      <c r="G4" s="102"/>
    </row>
    <row r="5" spans="1:16" s="6" customFormat="1" ht="21.75" customHeight="1">
      <c r="A5" s="110"/>
      <c r="B5" s="12" t="s">
        <v>4</v>
      </c>
      <c r="C5" s="12" t="s">
        <v>0</v>
      </c>
      <c r="D5" s="12" t="s">
        <v>1</v>
      </c>
      <c r="E5" s="12" t="s">
        <v>4</v>
      </c>
      <c r="F5" s="12" t="s">
        <v>0</v>
      </c>
      <c r="G5" s="12" t="s">
        <v>1</v>
      </c>
      <c r="H5" s="15"/>
      <c r="I5"/>
      <c r="J5"/>
      <c r="K5"/>
      <c r="L5"/>
      <c r="M5"/>
      <c r="N5"/>
      <c r="O5"/>
      <c r="P5"/>
    </row>
    <row r="6" spans="1:16" s="6" customFormat="1" ht="4.5" customHeight="1">
      <c r="A6" s="55"/>
      <c r="B6" s="15"/>
      <c r="C6" s="15"/>
      <c r="D6" s="15"/>
      <c r="E6" s="15"/>
      <c r="F6" s="15"/>
      <c r="G6" s="15"/>
      <c r="H6" s="15"/>
      <c r="I6"/>
      <c r="J6"/>
      <c r="K6"/>
      <c r="L6"/>
      <c r="M6"/>
      <c r="N6"/>
      <c r="O6"/>
      <c r="P6"/>
    </row>
    <row r="7" spans="1:16" s="7" customFormat="1" ht="9.6" customHeight="1">
      <c r="A7" s="7" t="s">
        <v>8</v>
      </c>
      <c r="B7" s="53">
        <v>272.88099999999997</v>
      </c>
      <c r="C7" s="53">
        <v>420.78199999999998</v>
      </c>
      <c r="D7" s="53">
        <v>693.66300000000001</v>
      </c>
      <c r="E7" s="51">
        <v>20.734707</v>
      </c>
      <c r="F7" s="51">
        <v>32.418112999999998</v>
      </c>
      <c r="G7" s="51">
        <v>26.536011999999999</v>
      </c>
      <c r="H7" s="51"/>
      <c r="I7"/>
      <c r="J7"/>
      <c r="K7"/>
      <c r="L7"/>
      <c r="M7"/>
      <c r="N7"/>
      <c r="O7"/>
      <c r="P7"/>
    </row>
    <row r="8" spans="1:16" s="8" customFormat="1" ht="9.6" customHeight="1">
      <c r="A8" s="9" t="s">
        <v>9</v>
      </c>
      <c r="B8" s="21">
        <v>144.548</v>
      </c>
      <c r="C8" s="21">
        <v>215.249</v>
      </c>
      <c r="D8" s="21">
        <v>359.798</v>
      </c>
      <c r="E8" s="16">
        <v>21.25029</v>
      </c>
      <c r="F8" s="16">
        <v>31.695163999999998</v>
      </c>
      <c r="G8" s="16">
        <v>26.468520000000002</v>
      </c>
      <c r="H8" s="16"/>
      <c r="I8"/>
      <c r="J8"/>
      <c r="K8"/>
      <c r="L8"/>
      <c r="M8"/>
      <c r="N8"/>
      <c r="O8"/>
      <c r="P8"/>
    </row>
    <row r="9" spans="1:16" s="8" customFormat="1" ht="9.6" customHeight="1">
      <c r="A9" s="9" t="s">
        <v>10</v>
      </c>
      <c r="B9" s="21">
        <v>11.263999999999999</v>
      </c>
      <c r="C9" s="21">
        <v>18.829999999999998</v>
      </c>
      <c r="D9" s="21">
        <v>30.094000000000001</v>
      </c>
      <c r="E9" s="16">
        <v>22.069265000000001</v>
      </c>
      <c r="F9" s="16">
        <v>38.046371999999998</v>
      </c>
      <c r="G9" s="16">
        <v>29.934742</v>
      </c>
      <c r="H9" s="16"/>
      <c r="I9"/>
      <c r="J9"/>
      <c r="K9"/>
      <c r="L9"/>
      <c r="M9"/>
      <c r="N9"/>
      <c r="O9"/>
      <c r="P9"/>
    </row>
    <row r="10" spans="1:16" s="8" customFormat="1" ht="9.6" customHeight="1">
      <c r="A10" s="9" t="s">
        <v>11</v>
      </c>
      <c r="B10" s="21">
        <v>24.2</v>
      </c>
      <c r="C10" s="21">
        <v>40.582000000000001</v>
      </c>
      <c r="D10" s="21">
        <v>64.783000000000001</v>
      </c>
      <c r="E10" s="16">
        <v>20.975693</v>
      </c>
      <c r="F10" s="16">
        <v>35.966464000000002</v>
      </c>
      <c r="G10" s="16">
        <v>28.387706999999999</v>
      </c>
      <c r="H10" s="16"/>
      <c r="I10"/>
      <c r="J10"/>
      <c r="K10"/>
      <c r="L10"/>
      <c r="M10"/>
      <c r="N10"/>
      <c r="O10"/>
      <c r="P10"/>
    </row>
    <row r="11" spans="1:16" s="8" customFormat="1" ht="9.6" customHeight="1">
      <c r="A11" s="9" t="s">
        <v>12</v>
      </c>
      <c r="B11" s="21">
        <v>33.390999999999998</v>
      </c>
      <c r="C11" s="21">
        <v>56.572000000000003</v>
      </c>
      <c r="D11" s="21">
        <v>89.962999999999994</v>
      </c>
      <c r="E11" s="16">
        <v>18.201986000000002</v>
      </c>
      <c r="F11" s="16">
        <v>32.069797999999999</v>
      </c>
      <c r="G11" s="16">
        <v>25.000146000000001</v>
      </c>
      <c r="H11" s="16"/>
      <c r="I11"/>
      <c r="J11"/>
      <c r="K11"/>
      <c r="L11"/>
      <c r="M11"/>
      <c r="N11"/>
      <c r="O11"/>
      <c r="P11"/>
    </row>
    <row r="12" spans="1:16" s="8" customFormat="1" ht="9.6" customHeight="1">
      <c r="A12" s="9" t="s">
        <v>13</v>
      </c>
      <c r="B12" s="21">
        <v>12.157999999999999</v>
      </c>
      <c r="C12" s="21">
        <v>20.79</v>
      </c>
      <c r="D12" s="21">
        <v>32.948</v>
      </c>
      <c r="E12" s="16">
        <v>19.169806000000001</v>
      </c>
      <c r="F12" s="16">
        <v>33.367854999999999</v>
      </c>
      <c r="G12" s="16">
        <v>26.205596</v>
      </c>
      <c r="H12" s="16"/>
      <c r="I12"/>
      <c r="J12"/>
      <c r="K12"/>
      <c r="L12"/>
      <c r="M12"/>
      <c r="N12"/>
      <c r="O12"/>
      <c r="P12"/>
    </row>
    <row r="13" spans="1:16" s="8" customFormat="1" ht="9.6" customHeight="1">
      <c r="A13" s="9" t="s">
        <v>14</v>
      </c>
      <c r="B13" s="21">
        <v>26.021999999999998</v>
      </c>
      <c r="C13" s="21">
        <v>38.944000000000003</v>
      </c>
      <c r="D13" s="21">
        <v>64.965999999999994</v>
      </c>
      <c r="E13" s="16">
        <v>20.881112000000002</v>
      </c>
      <c r="F13" s="16">
        <v>32.060316</v>
      </c>
      <c r="G13" s="16">
        <v>26.399251</v>
      </c>
      <c r="H13" s="16"/>
      <c r="I13"/>
      <c r="J13"/>
      <c r="K13"/>
      <c r="L13"/>
      <c r="M13"/>
      <c r="N13"/>
      <c r="O13"/>
      <c r="P13"/>
    </row>
    <row r="14" spans="1:16" s="8" customFormat="1" ht="9.6" customHeight="1">
      <c r="A14" s="9" t="s">
        <v>15</v>
      </c>
      <c r="B14" s="21">
        <v>11.27</v>
      </c>
      <c r="C14" s="21">
        <v>15.186999999999999</v>
      </c>
      <c r="D14" s="21">
        <v>26.457000000000001</v>
      </c>
      <c r="E14" s="16">
        <v>22.253288000000001</v>
      </c>
      <c r="F14" s="16">
        <v>30.449632999999999</v>
      </c>
      <c r="G14" s="16">
        <v>26.320070000000001</v>
      </c>
      <c r="H14" s="16"/>
      <c r="I14"/>
      <c r="J14"/>
      <c r="K14"/>
      <c r="L14"/>
      <c r="M14"/>
      <c r="N14"/>
      <c r="O14"/>
      <c r="P14"/>
    </row>
    <row r="15" spans="1:16" s="8" customFormat="1" ht="9.6" customHeight="1">
      <c r="A15" s="9" t="s">
        <v>144</v>
      </c>
      <c r="B15" s="21">
        <v>10.028</v>
      </c>
      <c r="C15" s="21">
        <v>14.628</v>
      </c>
      <c r="D15" s="21">
        <v>24.655999999999999</v>
      </c>
      <c r="E15" s="16">
        <v>21.201824999999999</v>
      </c>
      <c r="F15" s="16">
        <v>31.470597000000001</v>
      </c>
      <c r="G15" s="16">
        <v>26.291656</v>
      </c>
      <c r="H15" s="16"/>
      <c r="I15"/>
      <c r="J15"/>
      <c r="K15"/>
      <c r="L15"/>
      <c r="M15"/>
      <c r="N15"/>
      <c r="O15"/>
      <c r="P15"/>
    </row>
    <row r="16" spans="1:16" s="7" customFormat="1" ht="9.6" customHeight="1">
      <c r="A16" s="7" t="s">
        <v>16</v>
      </c>
      <c r="B16" s="53">
        <v>8.5530000000000008</v>
      </c>
      <c r="C16" s="53">
        <v>10.704000000000001</v>
      </c>
      <c r="D16" s="53">
        <v>19.257000000000001</v>
      </c>
      <c r="E16" s="51">
        <v>22.198869999999999</v>
      </c>
      <c r="F16" s="51">
        <v>28.052389000000002</v>
      </c>
      <c r="G16" s="51">
        <v>25.111526000000001</v>
      </c>
      <c r="H16" s="51"/>
      <c r="I16"/>
      <c r="J16"/>
      <c r="K16"/>
      <c r="L16"/>
      <c r="M16"/>
      <c r="N16"/>
      <c r="O16"/>
      <c r="P16"/>
    </row>
    <row r="17" spans="1:16" s="8" customFormat="1" ht="9.6" customHeight="1">
      <c r="A17" s="9" t="s">
        <v>17</v>
      </c>
      <c r="B17" s="21">
        <v>8.5530000000000008</v>
      </c>
      <c r="C17" s="21">
        <v>10.704000000000001</v>
      </c>
      <c r="D17" s="21">
        <v>19.257000000000001</v>
      </c>
      <c r="E17" s="16">
        <v>22.198869999999999</v>
      </c>
      <c r="F17" s="16">
        <v>28.052389000000002</v>
      </c>
      <c r="G17" s="16">
        <v>25.111526000000001</v>
      </c>
      <c r="H17" s="16"/>
      <c r="I17"/>
      <c r="J17"/>
      <c r="K17"/>
      <c r="L17"/>
      <c r="M17"/>
      <c r="N17"/>
      <c r="O17"/>
      <c r="P17"/>
    </row>
    <row r="18" spans="1:16" s="48" customFormat="1" ht="9.6" customHeight="1">
      <c r="A18" s="7" t="s">
        <v>18</v>
      </c>
      <c r="B18" s="53">
        <v>684.678</v>
      </c>
      <c r="C18" s="53">
        <v>1121.2729999999999</v>
      </c>
      <c r="D18" s="53">
        <v>1805.951</v>
      </c>
      <c r="E18" s="51">
        <v>21.150756000000001</v>
      </c>
      <c r="F18" s="51">
        <v>35.643583</v>
      </c>
      <c r="G18" s="51">
        <v>28.293469999999999</v>
      </c>
      <c r="H18" s="51"/>
      <c r="I18"/>
      <c r="J18"/>
      <c r="K18"/>
      <c r="L18"/>
      <c r="M18"/>
      <c r="N18"/>
      <c r="O18"/>
      <c r="P18"/>
    </row>
    <row r="19" spans="1:16" ht="9.6" customHeight="1">
      <c r="A19" s="9" t="s">
        <v>19</v>
      </c>
      <c r="B19" s="21">
        <v>52.999000000000002</v>
      </c>
      <c r="C19" s="21">
        <v>101.572</v>
      </c>
      <c r="D19" s="21">
        <v>154.57</v>
      </c>
      <c r="E19" s="16">
        <v>19.039017999999999</v>
      </c>
      <c r="F19" s="16">
        <v>37.054063999999997</v>
      </c>
      <c r="G19" s="16">
        <v>27.977222999999999</v>
      </c>
      <c r="H19" s="16"/>
    </row>
    <row r="20" spans="1:16" ht="9.6" customHeight="1">
      <c r="A20" s="9" t="s">
        <v>20</v>
      </c>
      <c r="B20" s="21">
        <v>42.27</v>
      </c>
      <c r="C20" s="21">
        <v>72.287999999999997</v>
      </c>
      <c r="D20" s="21">
        <v>114.55800000000001</v>
      </c>
      <c r="E20" s="16">
        <v>21.958036</v>
      </c>
      <c r="F20" s="16">
        <v>38.720537999999998</v>
      </c>
      <c r="G20" s="16">
        <v>30.210771000000001</v>
      </c>
      <c r="H20" s="16"/>
    </row>
    <row r="21" spans="1:16" ht="9.6" customHeight="1">
      <c r="A21" s="9" t="s">
        <v>21</v>
      </c>
      <c r="B21" s="21">
        <v>12.66</v>
      </c>
      <c r="C21" s="21">
        <v>22.928000000000001</v>
      </c>
      <c r="D21" s="21">
        <v>35.588999999999999</v>
      </c>
      <c r="E21" s="16">
        <v>22.41657</v>
      </c>
      <c r="F21" s="16">
        <v>41.841800999999997</v>
      </c>
      <c r="G21" s="16">
        <v>31.982458000000001</v>
      </c>
      <c r="H21" s="16"/>
    </row>
    <row r="22" spans="1:16" ht="9.6" customHeight="1">
      <c r="A22" s="9" t="s">
        <v>22</v>
      </c>
      <c r="B22" s="21">
        <v>214.71199999999999</v>
      </c>
      <c r="C22" s="21">
        <v>305.15499999999997</v>
      </c>
      <c r="D22" s="21">
        <v>519.86699999999996</v>
      </c>
      <c r="E22" s="16">
        <v>20.413447000000001</v>
      </c>
      <c r="F22" s="16">
        <v>29.493955</v>
      </c>
      <c r="G22" s="16">
        <v>24.916309999999999</v>
      </c>
      <c r="H22" s="16"/>
    </row>
    <row r="23" spans="1:16" ht="9.6" customHeight="1">
      <c r="A23" s="9" t="s">
        <v>23</v>
      </c>
      <c r="B23" s="21">
        <v>82.424000000000007</v>
      </c>
      <c r="C23" s="21">
        <v>140.874</v>
      </c>
      <c r="D23" s="21">
        <v>223.297</v>
      </c>
      <c r="E23" s="16">
        <v>22.534704999999999</v>
      </c>
      <c r="F23" s="16">
        <v>40.242249999999999</v>
      </c>
      <c r="G23" s="16">
        <v>31.194302</v>
      </c>
      <c r="H23" s="16"/>
    </row>
    <row r="24" spans="1:16" ht="9.6" customHeight="1">
      <c r="A24" s="9" t="s">
        <v>24</v>
      </c>
      <c r="B24" s="21">
        <v>81.37</v>
      </c>
      <c r="C24" s="21">
        <v>163.017</v>
      </c>
      <c r="D24" s="21">
        <v>244.387</v>
      </c>
      <c r="E24" s="16">
        <v>19.698081999999999</v>
      </c>
      <c r="F24" s="16">
        <v>41.194001</v>
      </c>
      <c r="G24" s="16">
        <v>30.215398</v>
      </c>
      <c r="H24" s="16"/>
    </row>
    <row r="25" spans="1:16" ht="9.6" customHeight="1">
      <c r="A25" s="9" t="s">
        <v>25</v>
      </c>
      <c r="B25" s="21">
        <v>37.622999999999998</v>
      </c>
      <c r="C25" s="21">
        <v>57.893000000000001</v>
      </c>
      <c r="D25" s="21">
        <v>95.515000000000001</v>
      </c>
      <c r="E25" s="16">
        <v>21.789729000000001</v>
      </c>
      <c r="F25" s="16">
        <v>34.731211999999999</v>
      </c>
      <c r="G25" s="16">
        <v>28.146570000000001</v>
      </c>
      <c r="H25" s="16"/>
    </row>
    <row r="26" spans="1:16" ht="9.6" customHeight="1">
      <c r="A26" s="9" t="s">
        <v>26</v>
      </c>
      <c r="B26" s="21">
        <v>23.010999999999999</v>
      </c>
      <c r="C26" s="21">
        <v>41.695</v>
      </c>
      <c r="D26" s="21">
        <v>64.706000000000003</v>
      </c>
      <c r="E26" s="16">
        <v>20.475144</v>
      </c>
      <c r="F26" s="16">
        <v>38.753827999999999</v>
      </c>
      <c r="G26" s="16">
        <v>29.415203999999999</v>
      </c>
      <c r="H26" s="16"/>
    </row>
    <row r="27" spans="1:16" ht="9.6" customHeight="1">
      <c r="A27" s="9" t="s">
        <v>27</v>
      </c>
      <c r="B27" s="21">
        <v>23.606000000000002</v>
      </c>
      <c r="C27" s="21">
        <v>49.353000000000002</v>
      </c>
      <c r="D27" s="21">
        <v>72.959000000000003</v>
      </c>
      <c r="E27" s="16">
        <v>17.925868999999999</v>
      </c>
      <c r="F27" s="16">
        <v>39.492063000000002</v>
      </c>
      <c r="G27" s="16">
        <v>28.426759000000001</v>
      </c>
      <c r="H27" s="16"/>
    </row>
    <row r="28" spans="1:16" ht="9.6" customHeight="1">
      <c r="A28" s="9" t="s">
        <v>28</v>
      </c>
      <c r="B28" s="21">
        <v>28.363</v>
      </c>
      <c r="C28" s="21">
        <v>39.725000000000001</v>
      </c>
      <c r="D28" s="21">
        <v>68.087999999999994</v>
      </c>
      <c r="E28" s="16">
        <v>26.811019000000002</v>
      </c>
      <c r="F28" s="16">
        <v>38.909388</v>
      </c>
      <c r="G28" s="16">
        <v>32.752724999999998</v>
      </c>
      <c r="H28" s="16"/>
    </row>
    <row r="29" spans="1:16" ht="9.6" customHeight="1">
      <c r="A29" s="9" t="s">
        <v>29</v>
      </c>
      <c r="B29" s="21">
        <v>17.754999999999999</v>
      </c>
      <c r="C29" s="21">
        <v>29.198</v>
      </c>
      <c r="D29" s="21">
        <v>46.953000000000003</v>
      </c>
      <c r="E29" s="16">
        <v>23.548915000000001</v>
      </c>
      <c r="F29" s="16">
        <v>40.650534999999998</v>
      </c>
      <c r="G29" s="16">
        <v>31.89236</v>
      </c>
      <c r="H29" s="16"/>
    </row>
    <row r="30" spans="1:16" s="48" customFormat="1" ht="9.6" customHeight="1">
      <c r="A30" s="9" t="s">
        <v>141</v>
      </c>
      <c r="B30" s="21">
        <v>67.885000000000005</v>
      </c>
      <c r="C30" s="21">
        <v>97.575999999999993</v>
      </c>
      <c r="D30" s="21">
        <v>165.46100000000001</v>
      </c>
      <c r="E30" s="16">
        <v>24.141625999999999</v>
      </c>
      <c r="F30" s="16">
        <v>35.278640000000003</v>
      </c>
      <c r="G30" s="16">
        <v>29.664152000000001</v>
      </c>
      <c r="H30" s="51"/>
      <c r="I30"/>
      <c r="J30"/>
      <c r="K30"/>
      <c r="L30"/>
      <c r="M30"/>
      <c r="N30"/>
      <c r="O30"/>
      <c r="P30"/>
    </row>
    <row r="31" spans="1:16" ht="9.6" customHeight="1">
      <c r="A31" s="7" t="s">
        <v>30</v>
      </c>
      <c r="B31" s="53">
        <v>72.677000000000007</v>
      </c>
      <c r="C31" s="53">
        <v>102.708</v>
      </c>
      <c r="D31" s="53">
        <v>175.38499999999999</v>
      </c>
      <c r="E31" s="51">
        <v>20.997831999999999</v>
      </c>
      <c r="F31" s="51">
        <v>30.294557999999999</v>
      </c>
      <c r="G31" s="51">
        <v>25.598136</v>
      </c>
      <c r="H31" s="16"/>
    </row>
    <row r="32" spans="1:16" ht="9.6" customHeight="1">
      <c r="A32" s="9" t="s">
        <v>31</v>
      </c>
      <c r="B32" s="21">
        <v>34.003</v>
      </c>
      <c r="C32" s="21">
        <v>50.883000000000003</v>
      </c>
      <c r="D32" s="21">
        <v>84.885999999999996</v>
      </c>
      <c r="E32" s="16">
        <v>19.616738000000002</v>
      </c>
      <c r="F32" s="16">
        <v>30.029872000000001</v>
      </c>
      <c r="G32" s="16">
        <v>24.764102999999999</v>
      </c>
      <c r="H32" s="16"/>
    </row>
    <row r="33" spans="1:16" s="48" customFormat="1" ht="9.6" customHeight="1">
      <c r="A33" s="9" t="s">
        <v>32</v>
      </c>
      <c r="B33" s="21">
        <v>38.673000000000002</v>
      </c>
      <c r="C33" s="21">
        <v>51.825000000000003</v>
      </c>
      <c r="D33" s="21">
        <v>90.498999999999995</v>
      </c>
      <c r="E33" s="16">
        <v>22.383410999999999</v>
      </c>
      <c r="F33" s="16">
        <v>30.559007999999999</v>
      </c>
      <c r="G33" s="16">
        <v>26.433168999999999</v>
      </c>
      <c r="H33" s="51"/>
      <c r="I33"/>
      <c r="J33"/>
      <c r="K33"/>
      <c r="L33"/>
      <c r="M33"/>
      <c r="N33"/>
      <c r="O33"/>
      <c r="P33"/>
    </row>
    <row r="34" spans="1:16" ht="9.6" customHeight="1">
      <c r="A34" s="7" t="s">
        <v>33</v>
      </c>
      <c r="B34" s="53">
        <v>321.59100000000001</v>
      </c>
      <c r="C34" s="53">
        <v>543.447</v>
      </c>
      <c r="D34" s="53">
        <v>865.03800000000001</v>
      </c>
      <c r="E34" s="51">
        <v>20.744071999999999</v>
      </c>
      <c r="F34" s="51">
        <v>35.888475999999997</v>
      </c>
      <c r="G34" s="51">
        <v>28.227285999999999</v>
      </c>
      <c r="H34" s="16"/>
    </row>
    <row r="35" spans="1:16" ht="9.6" customHeight="1">
      <c r="A35" s="9" t="s">
        <v>34</v>
      </c>
      <c r="B35" s="21">
        <v>66.567999999999998</v>
      </c>
      <c r="C35" s="21">
        <v>101.66500000000001</v>
      </c>
      <c r="D35" s="21">
        <v>168.23400000000001</v>
      </c>
      <c r="E35" s="16">
        <v>22.277628</v>
      </c>
      <c r="F35" s="16">
        <v>34.838653999999998</v>
      </c>
      <c r="G35" s="16">
        <v>28.483756</v>
      </c>
      <c r="H35" s="16"/>
    </row>
    <row r="36" spans="1:16" ht="9.6" customHeight="1">
      <c r="A36" s="9" t="s">
        <v>35</v>
      </c>
      <c r="B36" s="21">
        <v>61.204000000000001</v>
      </c>
      <c r="C36" s="21">
        <v>99.671999999999997</v>
      </c>
      <c r="D36" s="21">
        <v>160.87700000000001</v>
      </c>
      <c r="E36" s="16">
        <v>21.983471999999999</v>
      </c>
      <c r="F36" s="16">
        <v>37.324716000000002</v>
      </c>
      <c r="G36" s="16">
        <v>29.494197</v>
      </c>
      <c r="H36" s="16"/>
    </row>
    <row r="37" spans="1:16" ht="9.6" customHeight="1">
      <c r="A37" s="9" t="s">
        <v>36</v>
      </c>
      <c r="B37" s="21">
        <v>13.525</v>
      </c>
      <c r="C37" s="21">
        <v>20.018000000000001</v>
      </c>
      <c r="D37" s="21">
        <v>33.542999999999999</v>
      </c>
      <c r="E37" s="16">
        <v>22.240036</v>
      </c>
      <c r="F37" s="16">
        <v>33.549770000000002</v>
      </c>
      <c r="G37" s="16">
        <v>27.841066999999999</v>
      </c>
      <c r="H37" s="16"/>
    </row>
    <row r="38" spans="1:16" ht="9.6" customHeight="1">
      <c r="A38" s="9" t="s">
        <v>37</v>
      </c>
      <c r="B38" s="21">
        <v>60.753</v>
      </c>
      <c r="C38" s="21">
        <v>103.61199999999999</v>
      </c>
      <c r="D38" s="21">
        <v>164.364</v>
      </c>
      <c r="E38" s="16">
        <v>21.568128000000002</v>
      </c>
      <c r="F38" s="16">
        <v>37.712277999999998</v>
      </c>
      <c r="G38" s="16">
        <v>29.539605000000002</v>
      </c>
      <c r="H38" s="16"/>
    </row>
    <row r="39" spans="1:16" ht="9.6" customHeight="1">
      <c r="A39" s="9" t="s">
        <v>38</v>
      </c>
      <c r="B39" s="21">
        <v>52.566000000000003</v>
      </c>
      <c r="C39" s="21">
        <v>84.212999999999994</v>
      </c>
      <c r="D39" s="21">
        <v>136.779</v>
      </c>
      <c r="E39" s="16">
        <v>20.083648</v>
      </c>
      <c r="F39" s="16">
        <v>32.546236999999998</v>
      </c>
      <c r="G39" s="16">
        <v>26.279188999999999</v>
      </c>
      <c r="H39" s="16"/>
    </row>
    <row r="40" spans="1:16" ht="9.6" customHeight="1">
      <c r="A40" s="9" t="s">
        <v>39</v>
      </c>
      <c r="B40" s="21">
        <v>53.664000000000001</v>
      </c>
      <c r="C40" s="21">
        <v>106.31699999999999</v>
      </c>
      <c r="D40" s="21">
        <v>159.97999999999999</v>
      </c>
      <c r="E40" s="16">
        <v>18.003211</v>
      </c>
      <c r="F40" s="16">
        <v>36.199351999999998</v>
      </c>
      <c r="G40" s="16">
        <v>27.033933999999999</v>
      </c>
      <c r="H40" s="16"/>
    </row>
    <row r="41" spans="1:16" s="48" customFormat="1" ht="9.6" customHeight="1">
      <c r="A41" s="9" t="s">
        <v>40</v>
      </c>
      <c r="B41" s="21">
        <v>13.311</v>
      </c>
      <c r="C41" s="21">
        <v>27.95</v>
      </c>
      <c r="D41" s="21">
        <v>41.261000000000003</v>
      </c>
      <c r="E41" s="16">
        <v>18.813984999999999</v>
      </c>
      <c r="F41" s="16">
        <v>40.772202999999998</v>
      </c>
      <c r="G41" s="16">
        <v>29.619675999999998</v>
      </c>
      <c r="H41" s="51"/>
      <c r="I41"/>
      <c r="J41"/>
      <c r="K41"/>
      <c r="L41"/>
      <c r="M41"/>
      <c r="N41"/>
      <c r="O41"/>
      <c r="P41"/>
    </row>
    <row r="42" spans="1:16" ht="9.6" customHeight="1">
      <c r="A42" s="7" t="s">
        <v>41</v>
      </c>
      <c r="B42" s="53">
        <v>81.361000000000004</v>
      </c>
      <c r="C42" s="53">
        <v>117.524</v>
      </c>
      <c r="D42" s="53">
        <v>198.88499999999999</v>
      </c>
      <c r="E42" s="51">
        <v>21.974298000000001</v>
      </c>
      <c r="F42" s="51">
        <v>32.508789999999998</v>
      </c>
      <c r="G42" s="51">
        <v>27.178635</v>
      </c>
      <c r="H42" s="16"/>
    </row>
    <row r="43" spans="1:16" ht="9.6" customHeight="1">
      <c r="A43" s="9" t="s">
        <v>42</v>
      </c>
      <c r="B43" s="21">
        <v>33.273000000000003</v>
      </c>
      <c r="C43" s="21">
        <v>48.16</v>
      </c>
      <c r="D43" s="21">
        <v>81.433000000000007</v>
      </c>
      <c r="E43" s="16">
        <v>20.954314</v>
      </c>
      <c r="F43" s="16">
        <v>30.684552</v>
      </c>
      <c r="G43" s="16">
        <v>25.791111000000001</v>
      </c>
      <c r="H43" s="16"/>
    </row>
    <row r="44" spans="1:16" ht="9.6" customHeight="1">
      <c r="A44" s="9" t="s">
        <v>43</v>
      </c>
      <c r="B44" s="21">
        <v>8.6259999999999994</v>
      </c>
      <c r="C44" s="21">
        <v>14.023</v>
      </c>
      <c r="D44" s="21">
        <v>22.649000000000001</v>
      </c>
      <c r="E44" s="16">
        <v>19.541487</v>
      </c>
      <c r="F44" s="16">
        <v>34.226412000000003</v>
      </c>
      <c r="G44" s="16">
        <v>26.610299999999999</v>
      </c>
      <c r="H44" s="16"/>
    </row>
    <row r="45" spans="1:16" ht="9.6" customHeight="1">
      <c r="A45" s="9" t="s">
        <v>44</v>
      </c>
      <c r="B45" s="21">
        <v>13.193</v>
      </c>
      <c r="C45" s="21">
        <v>20.86</v>
      </c>
      <c r="D45" s="21">
        <v>34.052</v>
      </c>
      <c r="E45" s="16">
        <v>19.123211000000001</v>
      </c>
      <c r="F45" s="16">
        <v>30.588135000000001</v>
      </c>
      <c r="G45" s="16">
        <v>24.822623</v>
      </c>
      <c r="H45" s="16"/>
    </row>
    <row r="46" spans="1:16" s="48" customFormat="1" ht="9.6" customHeight="1">
      <c r="A46" s="9" t="s">
        <v>45</v>
      </c>
      <c r="B46" s="21">
        <v>26.268999999999998</v>
      </c>
      <c r="C46" s="21">
        <v>34.481000000000002</v>
      </c>
      <c r="D46" s="21">
        <v>60.75</v>
      </c>
      <c r="E46" s="16">
        <v>26.713692000000002</v>
      </c>
      <c r="F46" s="16">
        <v>36.145488999999998</v>
      </c>
      <c r="G46" s="16">
        <v>31.358053000000002</v>
      </c>
      <c r="H46" s="51"/>
      <c r="I46"/>
      <c r="J46"/>
      <c r="K46"/>
      <c r="L46"/>
      <c r="M46"/>
      <c r="N46"/>
      <c r="O46"/>
      <c r="P46"/>
    </row>
    <row r="47" spans="1:16" ht="9.6" customHeight="1">
      <c r="A47" s="7" t="s">
        <v>46</v>
      </c>
      <c r="B47" s="53">
        <v>95.067999999999998</v>
      </c>
      <c r="C47" s="53">
        <v>157.035</v>
      </c>
      <c r="D47" s="53">
        <v>252.10300000000001</v>
      </c>
      <c r="E47" s="51">
        <v>20.927993000000001</v>
      </c>
      <c r="F47" s="51">
        <v>34.806463999999998</v>
      </c>
      <c r="G47" s="51">
        <v>27.843508</v>
      </c>
      <c r="H47" s="16"/>
    </row>
    <row r="48" spans="1:16" ht="9.6" customHeight="1">
      <c r="A48" s="9" t="s">
        <v>47</v>
      </c>
      <c r="B48" s="21">
        <v>13.161</v>
      </c>
      <c r="C48" s="21">
        <v>24.805</v>
      </c>
      <c r="D48" s="21">
        <v>37.966000000000001</v>
      </c>
      <c r="E48" s="16">
        <v>20.794667</v>
      </c>
      <c r="F48" s="16">
        <v>39.692078000000002</v>
      </c>
      <c r="G48" s="16">
        <v>30.183461999999999</v>
      </c>
      <c r="H48" s="16"/>
    </row>
    <row r="49" spans="1:16" ht="9.6" customHeight="1">
      <c r="A49" s="9" t="s">
        <v>48</v>
      </c>
      <c r="B49" s="21">
        <v>18.753</v>
      </c>
      <c r="C49" s="21">
        <v>29.256</v>
      </c>
      <c r="D49" s="21">
        <v>48.01</v>
      </c>
      <c r="E49" s="16">
        <v>23.467182000000001</v>
      </c>
      <c r="F49" s="16">
        <v>36.992859000000003</v>
      </c>
      <c r="G49" s="16">
        <v>30.194852999999998</v>
      </c>
      <c r="H49" s="16"/>
    </row>
    <row r="50" spans="1:16" ht="9.6" customHeight="1">
      <c r="A50" s="9" t="s">
        <v>49</v>
      </c>
      <c r="B50" s="21">
        <v>47.116999999999997</v>
      </c>
      <c r="C50" s="21">
        <v>79.41</v>
      </c>
      <c r="D50" s="21">
        <v>126.527</v>
      </c>
      <c r="E50" s="16">
        <v>19.223368000000001</v>
      </c>
      <c r="F50" s="16">
        <v>32.457776000000003</v>
      </c>
      <c r="G50" s="16">
        <v>25.834558999999999</v>
      </c>
      <c r="H50" s="16"/>
    </row>
    <row r="51" spans="1:16" s="48" customFormat="1" ht="9.6" customHeight="1">
      <c r="A51" s="9" t="s">
        <v>50</v>
      </c>
      <c r="B51" s="21">
        <v>16.036999999999999</v>
      </c>
      <c r="C51" s="21">
        <v>23.564</v>
      </c>
      <c r="D51" s="21">
        <v>39.600999999999999</v>
      </c>
      <c r="E51" s="16">
        <v>24.314062</v>
      </c>
      <c r="F51" s="16">
        <v>36.291034000000003</v>
      </c>
      <c r="G51" s="16">
        <v>30.25562</v>
      </c>
      <c r="H51" s="51"/>
      <c r="I51"/>
      <c r="J51"/>
      <c r="K51"/>
      <c r="L51"/>
      <c r="M51"/>
      <c r="N51"/>
      <c r="O51"/>
      <c r="P51"/>
    </row>
    <row r="52" spans="1:16" ht="9.6" customHeight="1">
      <c r="A52" s="7" t="s">
        <v>51</v>
      </c>
      <c r="B52" s="53">
        <v>268.10199999999998</v>
      </c>
      <c r="C52" s="53">
        <v>446.142</v>
      </c>
      <c r="D52" s="53">
        <v>714.24400000000003</v>
      </c>
      <c r="E52" s="51">
        <v>19.000775999999998</v>
      </c>
      <c r="F52" s="51">
        <v>32.087364999999998</v>
      </c>
      <c r="G52" s="51">
        <v>25.495937000000001</v>
      </c>
      <c r="H52" s="16"/>
    </row>
    <row r="53" spans="1:16" ht="9.6" customHeight="1">
      <c r="A53" s="9" t="s">
        <v>52</v>
      </c>
      <c r="B53" s="21">
        <v>13.962</v>
      </c>
      <c r="C53" s="21">
        <v>27.643999999999998</v>
      </c>
      <c r="D53" s="21">
        <v>41.606000000000002</v>
      </c>
      <c r="E53" s="16">
        <v>15.399524</v>
      </c>
      <c r="F53" s="16">
        <v>31.569424000000001</v>
      </c>
      <c r="G53" s="16">
        <v>23.343843</v>
      </c>
      <c r="H53" s="16"/>
    </row>
    <row r="54" spans="1:16" ht="9.6" customHeight="1">
      <c r="A54" s="9" t="s">
        <v>53</v>
      </c>
      <c r="B54" s="21">
        <v>27.713000000000001</v>
      </c>
      <c r="C54" s="21">
        <v>44.594000000000001</v>
      </c>
      <c r="D54" s="21">
        <v>72.307000000000002</v>
      </c>
      <c r="E54" s="16">
        <v>18.96837</v>
      </c>
      <c r="F54" s="16">
        <v>31.276681</v>
      </c>
      <c r="G54" s="16">
        <v>25.047401000000001</v>
      </c>
      <c r="H54" s="16"/>
    </row>
    <row r="55" spans="1:16" ht="9.6" customHeight="1">
      <c r="A55" s="9" t="s">
        <v>54</v>
      </c>
      <c r="B55" s="21">
        <v>36.527999999999999</v>
      </c>
      <c r="C55" s="21">
        <v>57.290999999999997</v>
      </c>
      <c r="D55" s="21">
        <v>93.819000000000003</v>
      </c>
      <c r="E55" s="16">
        <v>21.066116000000001</v>
      </c>
      <c r="F55" s="16">
        <v>34.271925000000003</v>
      </c>
      <c r="G55" s="16">
        <v>27.548266999999999</v>
      </c>
      <c r="H55" s="16"/>
    </row>
    <row r="56" spans="1:16" ht="9.6" customHeight="1">
      <c r="A56" s="9" t="s">
        <v>55</v>
      </c>
      <c r="B56" s="21">
        <v>47.171999999999997</v>
      </c>
      <c r="C56" s="21">
        <v>74.090999999999994</v>
      </c>
      <c r="D56" s="21">
        <v>121.26300000000001</v>
      </c>
      <c r="E56" s="16">
        <v>20.781756000000001</v>
      </c>
      <c r="F56" s="16">
        <v>33.616142000000004</v>
      </c>
      <c r="G56" s="16">
        <v>27.104500999999999</v>
      </c>
      <c r="H56" s="16"/>
    </row>
    <row r="57" spans="1:16" ht="9.6" customHeight="1">
      <c r="A57" s="9" t="s">
        <v>56</v>
      </c>
      <c r="B57" s="21">
        <v>61.106000000000002</v>
      </c>
      <c r="C57" s="21">
        <v>88.977000000000004</v>
      </c>
      <c r="D57" s="21">
        <v>150.083</v>
      </c>
      <c r="E57" s="16">
        <v>19.064831000000002</v>
      </c>
      <c r="F57" s="16">
        <v>27.667940000000002</v>
      </c>
      <c r="G57" s="16">
        <v>23.373574999999999</v>
      </c>
      <c r="H57" s="16"/>
    </row>
    <row r="58" spans="1:16" ht="9.6" customHeight="1">
      <c r="A58" s="9" t="s">
        <v>57</v>
      </c>
      <c r="B58" s="21">
        <v>18.518999999999998</v>
      </c>
      <c r="C58" s="21">
        <v>28.898</v>
      </c>
      <c r="D58" s="21">
        <v>47.417000000000002</v>
      </c>
      <c r="E58" s="16">
        <v>17.938220000000001</v>
      </c>
      <c r="F58" s="16">
        <v>28.425366</v>
      </c>
      <c r="G58" s="16">
        <v>23.141570999999999</v>
      </c>
      <c r="H58" s="16"/>
    </row>
    <row r="59" spans="1:16" ht="9.6" customHeight="1">
      <c r="A59" s="9" t="s">
        <v>58</v>
      </c>
      <c r="B59" s="21">
        <v>23.709</v>
      </c>
      <c r="C59" s="21">
        <v>42.134999999999998</v>
      </c>
      <c r="D59" s="21">
        <v>65.843000000000004</v>
      </c>
      <c r="E59" s="16">
        <v>19.640101999999999</v>
      </c>
      <c r="F59" s="16">
        <v>35.448239000000001</v>
      </c>
      <c r="G59" s="16">
        <v>27.483008000000002</v>
      </c>
      <c r="H59" s="16"/>
    </row>
    <row r="60" spans="1:16" ht="9.6" customHeight="1">
      <c r="A60" s="9" t="s">
        <v>59</v>
      </c>
      <c r="B60" s="21">
        <v>21.881</v>
      </c>
      <c r="C60" s="21">
        <v>42.048999999999999</v>
      </c>
      <c r="D60" s="21">
        <v>63.93</v>
      </c>
      <c r="E60" s="16">
        <v>17.768433999999999</v>
      </c>
      <c r="F60" s="16">
        <v>34.461413999999998</v>
      </c>
      <c r="G60" s="16">
        <v>26.076650999999998</v>
      </c>
      <c r="H60" s="16"/>
    </row>
    <row r="61" spans="1:16" s="48" customFormat="1" ht="9.6" customHeight="1">
      <c r="A61" s="9" t="s">
        <v>60</v>
      </c>
      <c r="B61" s="21">
        <v>17.513000000000002</v>
      </c>
      <c r="C61" s="21">
        <v>40.463000000000001</v>
      </c>
      <c r="D61" s="21">
        <v>57.975999999999999</v>
      </c>
      <c r="E61" s="16">
        <v>16.484002</v>
      </c>
      <c r="F61" s="16">
        <v>37.275547000000003</v>
      </c>
      <c r="G61" s="16">
        <v>26.991382999999999</v>
      </c>
      <c r="H61" s="51"/>
      <c r="I61"/>
      <c r="J61"/>
      <c r="K61"/>
      <c r="L61"/>
      <c r="M61"/>
      <c r="N61"/>
      <c r="O61"/>
      <c r="P61"/>
    </row>
    <row r="62" spans="1:16" ht="9.6" customHeight="1">
      <c r="A62" s="7" t="s">
        <v>61</v>
      </c>
      <c r="B62" s="53">
        <v>230.31399999999999</v>
      </c>
      <c r="C62" s="53">
        <v>364.70499999999998</v>
      </c>
      <c r="D62" s="53">
        <v>595.01800000000003</v>
      </c>
      <c r="E62" s="51">
        <v>20.332553000000001</v>
      </c>
      <c r="F62" s="51">
        <v>32.217097000000003</v>
      </c>
      <c r="G62" s="51">
        <v>26.272960000000001</v>
      </c>
      <c r="H62" s="16"/>
    </row>
    <row r="63" spans="1:16" ht="9.6" customHeight="1">
      <c r="A63" s="9" t="s">
        <v>174</v>
      </c>
      <c r="B63" s="21">
        <v>11.473000000000001</v>
      </c>
      <c r="C63" s="21">
        <v>20.436</v>
      </c>
      <c r="D63" s="21">
        <v>31.91</v>
      </c>
      <c r="E63" s="16">
        <v>20.030124000000001</v>
      </c>
      <c r="F63" s="16">
        <v>36.297648000000002</v>
      </c>
      <c r="G63" s="16">
        <v>28.093764</v>
      </c>
      <c r="H63" s="16"/>
    </row>
    <row r="64" spans="1:16" ht="9.6" customHeight="1">
      <c r="A64" s="9" t="s">
        <v>62</v>
      </c>
      <c r="B64" s="21">
        <v>26.242000000000001</v>
      </c>
      <c r="C64" s="21">
        <v>41.06</v>
      </c>
      <c r="D64" s="21">
        <v>67.302000000000007</v>
      </c>
      <c r="E64" s="16">
        <v>22.24202</v>
      </c>
      <c r="F64" s="16">
        <v>34.705792000000002</v>
      </c>
      <c r="G64" s="16">
        <v>28.482517000000001</v>
      </c>
      <c r="H64" s="16"/>
    </row>
    <row r="65" spans="1:16" ht="9.6" customHeight="1">
      <c r="A65" s="9" t="s">
        <v>63</v>
      </c>
      <c r="B65" s="21">
        <v>19.254999999999999</v>
      </c>
      <c r="C65" s="21">
        <v>34.997</v>
      </c>
      <c r="D65" s="21">
        <v>54.252000000000002</v>
      </c>
      <c r="E65" s="16">
        <v>21.532931999999999</v>
      </c>
      <c r="F65" s="16">
        <v>38.903064999999998</v>
      </c>
      <c r="G65" s="16">
        <v>30.244152</v>
      </c>
      <c r="H65" s="16"/>
    </row>
    <row r="66" spans="1:16" ht="9.6" customHeight="1">
      <c r="A66" s="9" t="s">
        <v>64</v>
      </c>
      <c r="B66" s="21">
        <v>59.261000000000003</v>
      </c>
      <c r="C66" s="21">
        <v>86.591999999999999</v>
      </c>
      <c r="D66" s="21">
        <v>145.85300000000001</v>
      </c>
      <c r="E66" s="16">
        <v>19.460854999999999</v>
      </c>
      <c r="F66" s="16">
        <v>28.041708</v>
      </c>
      <c r="G66" s="16">
        <v>23.781258000000001</v>
      </c>
      <c r="H66" s="16"/>
    </row>
    <row r="67" spans="1:16" ht="9.6" customHeight="1">
      <c r="A67" s="9" t="s">
        <v>65</v>
      </c>
      <c r="B67" s="21">
        <v>21.545999999999999</v>
      </c>
      <c r="C67" s="21">
        <v>33.319000000000003</v>
      </c>
      <c r="D67" s="21">
        <v>54.863999999999997</v>
      </c>
      <c r="E67" s="16">
        <v>21.780398000000002</v>
      </c>
      <c r="F67" s="16">
        <v>33.586163999999997</v>
      </c>
      <c r="G67" s="16">
        <v>27.691666000000001</v>
      </c>
      <c r="H67" s="16"/>
    </row>
    <row r="68" spans="1:16" ht="9.6" customHeight="1">
      <c r="A68" s="9" t="s">
        <v>66</v>
      </c>
      <c r="B68" s="21">
        <v>26.065000000000001</v>
      </c>
      <c r="C68" s="21">
        <v>42.359000000000002</v>
      </c>
      <c r="D68" s="21">
        <v>68.424000000000007</v>
      </c>
      <c r="E68" s="16">
        <v>19.818512999999999</v>
      </c>
      <c r="F68" s="16">
        <v>32.699407000000001</v>
      </c>
      <c r="G68" s="16">
        <v>26.210155</v>
      </c>
      <c r="H68" s="16"/>
    </row>
    <row r="69" spans="1:16" ht="9.6" customHeight="1">
      <c r="A69" s="9" t="s">
        <v>67</v>
      </c>
      <c r="B69" s="21">
        <v>21.346</v>
      </c>
      <c r="C69" s="21">
        <v>34.643000000000001</v>
      </c>
      <c r="D69" s="21">
        <v>55.988999999999997</v>
      </c>
      <c r="E69" s="16">
        <v>20.609870999999998</v>
      </c>
      <c r="F69" s="16">
        <v>33.857097000000003</v>
      </c>
      <c r="G69" s="16">
        <v>27.193266999999999</v>
      </c>
      <c r="H69" s="16"/>
    </row>
    <row r="70" spans="1:16" ht="9.6" customHeight="1">
      <c r="A70" s="9" t="s">
        <v>68</v>
      </c>
      <c r="B70" s="21">
        <v>15.836</v>
      </c>
      <c r="C70" s="21">
        <v>25.623999999999999</v>
      </c>
      <c r="D70" s="21">
        <v>41.46</v>
      </c>
      <c r="E70" s="16">
        <v>20.003436000000001</v>
      </c>
      <c r="F70" s="16">
        <v>32.265031</v>
      </c>
      <c r="G70" s="16">
        <v>26.143941000000002</v>
      </c>
      <c r="H70" s="16"/>
    </row>
    <row r="71" spans="1:16" ht="9.6" customHeight="1">
      <c r="A71" s="9" t="s">
        <v>69</v>
      </c>
      <c r="B71" s="21">
        <v>13.170999999999999</v>
      </c>
      <c r="C71" s="21">
        <v>20.277000000000001</v>
      </c>
      <c r="D71" s="21">
        <v>33.448</v>
      </c>
      <c r="E71" s="16">
        <v>20.19528</v>
      </c>
      <c r="F71" s="16">
        <v>31.273420000000002</v>
      </c>
      <c r="G71" s="16">
        <v>25.718043000000002</v>
      </c>
      <c r="H71" s="16"/>
    </row>
    <row r="72" spans="1:16" s="11" customFormat="1" ht="9.6" customHeight="1">
      <c r="A72" s="9" t="s">
        <v>70</v>
      </c>
      <c r="B72" s="21">
        <v>16.119</v>
      </c>
      <c r="C72" s="21">
        <v>25.396999999999998</v>
      </c>
      <c r="D72" s="21">
        <v>41.515999999999998</v>
      </c>
      <c r="E72" s="16">
        <v>18.932615999999999</v>
      </c>
      <c r="F72" s="16">
        <v>30.476783999999999</v>
      </c>
      <c r="G72" s="16">
        <v>24.642863999999999</v>
      </c>
      <c r="H72" s="50"/>
      <c r="I72"/>
      <c r="J72"/>
      <c r="K72"/>
      <c r="L72"/>
      <c r="M72"/>
      <c r="N72"/>
      <c r="O72"/>
      <c r="P72"/>
    </row>
    <row r="73" spans="1:16" s="14" customFormat="1" ht="9.6" customHeight="1">
      <c r="A73" s="7" t="s">
        <v>71</v>
      </c>
      <c r="B73" s="53">
        <v>56.555999999999997</v>
      </c>
      <c r="C73" s="53">
        <v>87.049000000000007</v>
      </c>
      <c r="D73" s="53">
        <v>143.60499999999999</v>
      </c>
      <c r="E73" s="51">
        <v>21.780984</v>
      </c>
      <c r="F73" s="51">
        <v>33.190348</v>
      </c>
      <c r="G73" s="51">
        <v>27.514240000000001</v>
      </c>
      <c r="H73" s="13"/>
      <c r="I73"/>
      <c r="J73"/>
      <c r="K73"/>
      <c r="L73"/>
      <c r="M73"/>
      <c r="N73"/>
      <c r="O73"/>
      <c r="P73"/>
    </row>
    <row r="74" spans="1:16" s="14" customFormat="1" ht="9.6" customHeight="1">
      <c r="A74" s="9" t="s">
        <v>72</v>
      </c>
      <c r="B74" s="21">
        <v>43.176000000000002</v>
      </c>
      <c r="C74" s="21">
        <v>62.82</v>
      </c>
      <c r="D74" s="21">
        <v>105.996</v>
      </c>
      <c r="E74" s="16">
        <v>22.139610999999999</v>
      </c>
      <c r="F74" s="16">
        <v>31.919412999999999</v>
      </c>
      <c r="G74" s="16">
        <v>27.051856000000001</v>
      </c>
      <c r="H74" s="13"/>
      <c r="I74"/>
      <c r="J74"/>
      <c r="K74"/>
      <c r="L74"/>
      <c r="M74"/>
      <c r="N74"/>
      <c r="O74"/>
      <c r="P74"/>
    </row>
    <row r="75" spans="1:16" s="11" customFormat="1" ht="9.6" customHeight="1">
      <c r="A75" s="9" t="s">
        <v>73</v>
      </c>
      <c r="B75" s="21">
        <v>13.38</v>
      </c>
      <c r="C75" s="21">
        <v>24.228999999999999</v>
      </c>
      <c r="D75" s="21">
        <v>37.607999999999997</v>
      </c>
      <c r="E75" s="16">
        <v>20.699000999999999</v>
      </c>
      <c r="F75" s="16">
        <v>37.011279999999999</v>
      </c>
      <c r="G75" s="16">
        <v>28.906784999999999</v>
      </c>
      <c r="H75" s="50"/>
      <c r="I75"/>
      <c r="J75"/>
      <c r="K75"/>
      <c r="L75"/>
      <c r="M75"/>
      <c r="N75"/>
      <c r="O75"/>
      <c r="P75"/>
    </row>
    <row r="76" spans="1:16" s="14" customFormat="1" ht="9.6" customHeight="1">
      <c r="A76" s="7" t="s">
        <v>74</v>
      </c>
      <c r="B76" s="53">
        <v>111.235</v>
      </c>
      <c r="C76" s="53">
        <v>152.398</v>
      </c>
      <c r="D76" s="53">
        <v>263.63299999999998</v>
      </c>
      <c r="E76" s="51">
        <v>24.037779</v>
      </c>
      <c r="F76" s="51">
        <v>33.529380000000003</v>
      </c>
      <c r="G76" s="51">
        <v>28.740991999999999</v>
      </c>
      <c r="H76" s="13"/>
      <c r="I76"/>
      <c r="J76"/>
      <c r="K76"/>
      <c r="L76"/>
      <c r="M76"/>
      <c r="N76"/>
      <c r="O76"/>
      <c r="P76"/>
    </row>
    <row r="77" spans="1:16" s="14" customFormat="1" ht="9.6" customHeight="1">
      <c r="A77" s="9" t="s">
        <v>75</v>
      </c>
      <c r="B77" s="21">
        <v>27.507000000000001</v>
      </c>
      <c r="C77" s="21">
        <v>34.429000000000002</v>
      </c>
      <c r="D77" s="21">
        <v>61.936999999999998</v>
      </c>
      <c r="E77" s="16">
        <v>24.870245000000001</v>
      </c>
      <c r="F77" s="16">
        <v>31.755694999999999</v>
      </c>
      <c r="G77" s="16">
        <v>28.278652000000001</v>
      </c>
      <c r="H77" s="13"/>
      <c r="I77"/>
      <c r="J77"/>
      <c r="K77"/>
      <c r="L77"/>
      <c r="M77"/>
      <c r="N77"/>
      <c r="O77"/>
      <c r="P77"/>
    </row>
    <row r="78" spans="1:16" s="14" customFormat="1" ht="9.6" customHeight="1">
      <c r="A78" s="9" t="s">
        <v>76</v>
      </c>
      <c r="B78" s="21">
        <v>35.692999999999998</v>
      </c>
      <c r="C78" s="21">
        <v>45.478999999999999</v>
      </c>
      <c r="D78" s="21">
        <v>81.171999999999997</v>
      </c>
      <c r="E78" s="16">
        <v>24.681585999999999</v>
      </c>
      <c r="F78" s="16">
        <v>32.132026000000003</v>
      </c>
      <c r="G78" s="16">
        <v>28.36674</v>
      </c>
      <c r="H78" s="13"/>
      <c r="I78"/>
      <c r="J78"/>
      <c r="K78"/>
      <c r="L78"/>
      <c r="M78"/>
      <c r="N78"/>
      <c r="O78"/>
      <c r="P78"/>
    </row>
    <row r="79" spans="1:16" s="14" customFormat="1" ht="9.6" customHeight="1">
      <c r="A79" s="9" t="s">
        <v>77</v>
      </c>
      <c r="B79" s="21">
        <v>22.048999999999999</v>
      </c>
      <c r="C79" s="21">
        <v>30.346</v>
      </c>
      <c r="D79" s="21">
        <v>52.395000000000003</v>
      </c>
      <c r="E79" s="16">
        <v>23.555292000000001</v>
      </c>
      <c r="F79" s="16">
        <v>32.969150999999997</v>
      </c>
      <c r="G79" s="16">
        <v>28.222622999999999</v>
      </c>
      <c r="H79" s="13"/>
      <c r="I79"/>
      <c r="J79"/>
      <c r="K79"/>
      <c r="L79"/>
      <c r="M79"/>
      <c r="N79"/>
      <c r="O79"/>
      <c r="P79"/>
    </row>
    <row r="80" spans="1:16" s="11" customFormat="1" ht="9.6" customHeight="1">
      <c r="A80" s="9" t="s">
        <v>78</v>
      </c>
      <c r="B80" s="21">
        <v>13.02</v>
      </c>
      <c r="C80" s="21">
        <v>23.401</v>
      </c>
      <c r="D80" s="21">
        <v>36.420999999999999</v>
      </c>
      <c r="E80" s="16">
        <v>20.982825999999999</v>
      </c>
      <c r="F80" s="16">
        <v>38.143551000000002</v>
      </c>
      <c r="G80" s="16">
        <v>29.514302000000001</v>
      </c>
      <c r="H80" s="50"/>
      <c r="I80"/>
      <c r="J80"/>
      <c r="K80"/>
      <c r="L80"/>
      <c r="M80"/>
      <c r="N80"/>
      <c r="O80"/>
      <c r="P80"/>
    </row>
    <row r="81" spans="1:16" s="14" customFormat="1" ht="9.6" customHeight="1">
      <c r="A81" s="9" t="s">
        <v>142</v>
      </c>
      <c r="B81" s="21">
        <v>12.965</v>
      </c>
      <c r="C81" s="21">
        <v>18.742999999999999</v>
      </c>
      <c r="D81" s="21">
        <v>31.707999999999998</v>
      </c>
      <c r="E81" s="16">
        <v>24.992988</v>
      </c>
      <c r="F81" s="16">
        <v>36.628222000000001</v>
      </c>
      <c r="G81" s="16">
        <v>30.770773999999999</v>
      </c>
      <c r="H81" s="13"/>
      <c r="I81"/>
      <c r="J81"/>
      <c r="K81"/>
      <c r="L81"/>
      <c r="M81"/>
      <c r="N81"/>
      <c r="O81"/>
      <c r="P81"/>
    </row>
    <row r="82" spans="1:16" s="14" customFormat="1" ht="9.6" customHeight="1">
      <c r="A82" s="7" t="s">
        <v>79</v>
      </c>
      <c r="B82" s="53">
        <v>427.71699999999998</v>
      </c>
      <c r="C82" s="53">
        <v>737.07299999999998</v>
      </c>
      <c r="D82" s="53">
        <v>1164.789</v>
      </c>
      <c r="E82" s="51">
        <v>23.632524</v>
      </c>
      <c r="F82" s="51">
        <v>40.195847000000001</v>
      </c>
      <c r="G82" s="51">
        <v>31.968374000000001</v>
      </c>
      <c r="H82" s="13"/>
      <c r="I82"/>
      <c r="J82"/>
      <c r="K82"/>
      <c r="L82"/>
      <c r="M82"/>
      <c r="N82"/>
      <c r="O82"/>
      <c r="P82"/>
    </row>
    <row r="83" spans="1:16" s="14" customFormat="1" ht="9.6" customHeight="1">
      <c r="A83" s="9" t="s">
        <v>80</v>
      </c>
      <c r="B83" s="21">
        <v>22.477</v>
      </c>
      <c r="C83" s="21">
        <v>40.21</v>
      </c>
      <c r="D83" s="21">
        <v>62.686999999999998</v>
      </c>
      <c r="E83" s="16">
        <v>23.103261</v>
      </c>
      <c r="F83" s="16">
        <v>42.355553</v>
      </c>
      <c r="G83" s="16">
        <v>32.611584999999998</v>
      </c>
      <c r="H83" s="13"/>
      <c r="I83"/>
      <c r="J83"/>
      <c r="K83"/>
      <c r="L83"/>
      <c r="M83"/>
      <c r="N83"/>
      <c r="O83"/>
      <c r="P83"/>
    </row>
    <row r="84" spans="1:16" s="14" customFormat="1" ht="9.6" customHeight="1">
      <c r="A84" s="9" t="s">
        <v>81</v>
      </c>
      <c r="B84" s="21">
        <v>12.840999999999999</v>
      </c>
      <c r="C84" s="21">
        <v>19.109000000000002</v>
      </c>
      <c r="D84" s="21">
        <v>31.95</v>
      </c>
      <c r="E84" s="16">
        <v>26.762606999999999</v>
      </c>
      <c r="F84" s="16">
        <v>42.202348000000001</v>
      </c>
      <c r="G84" s="16">
        <v>34.258673999999999</v>
      </c>
      <c r="H84" s="13"/>
      <c r="I84"/>
      <c r="J84"/>
      <c r="K84"/>
      <c r="L84"/>
      <c r="M84"/>
      <c r="N84"/>
      <c r="O84"/>
      <c r="P84"/>
    </row>
    <row r="85" spans="1:16" s="14" customFormat="1" ht="9.6" customHeight="1">
      <c r="A85" s="9" t="s">
        <v>82</v>
      </c>
      <c r="B85" s="21">
        <v>308.18700000000001</v>
      </c>
      <c r="C85" s="21">
        <v>516.89</v>
      </c>
      <c r="D85" s="21">
        <v>825.07600000000002</v>
      </c>
      <c r="E85" s="16">
        <v>23.087126999999999</v>
      </c>
      <c r="F85" s="16">
        <v>37.715271000000001</v>
      </c>
      <c r="G85" s="16">
        <v>30.497499000000001</v>
      </c>
      <c r="H85" s="13"/>
      <c r="I85"/>
      <c r="J85"/>
      <c r="K85"/>
      <c r="L85"/>
      <c r="M85"/>
      <c r="N85"/>
      <c r="O85"/>
      <c r="P85"/>
    </row>
    <row r="86" spans="1:16" s="11" customFormat="1" ht="9.6" customHeight="1">
      <c r="A86" s="9" t="s">
        <v>83</v>
      </c>
      <c r="B86" s="21">
        <v>46.764000000000003</v>
      </c>
      <c r="C86" s="21">
        <v>91.001000000000005</v>
      </c>
      <c r="D86" s="21">
        <v>137.76499999999999</v>
      </c>
      <c r="E86" s="16">
        <v>25.375703999999999</v>
      </c>
      <c r="F86" s="16">
        <v>50.731369999999998</v>
      </c>
      <c r="G86" s="16">
        <v>37.882371999999997</v>
      </c>
      <c r="H86" s="50"/>
      <c r="I86"/>
      <c r="J86"/>
      <c r="K86"/>
      <c r="L86"/>
      <c r="M86"/>
      <c r="N86"/>
      <c r="O86"/>
      <c r="P86"/>
    </row>
    <row r="87" spans="1:16" s="14" customFormat="1" ht="9.6" customHeight="1">
      <c r="A87" s="9" t="s">
        <v>84</v>
      </c>
      <c r="B87" s="21">
        <v>37.448</v>
      </c>
      <c r="C87" s="21">
        <v>69.864000000000004</v>
      </c>
      <c r="D87" s="21">
        <v>107.31100000000001</v>
      </c>
      <c r="E87" s="16">
        <v>25.751166000000001</v>
      </c>
      <c r="F87" s="16">
        <v>48.648891999999996</v>
      </c>
      <c r="G87" s="16">
        <v>37.128200999999997</v>
      </c>
      <c r="H87" s="13"/>
      <c r="I87"/>
      <c r="J87"/>
      <c r="K87"/>
      <c r="L87"/>
      <c r="M87"/>
      <c r="N87"/>
      <c r="O87"/>
      <c r="P87"/>
    </row>
    <row r="88" spans="1:16" s="14" customFormat="1" ht="9.6" customHeight="1">
      <c r="A88" s="7" t="s">
        <v>85</v>
      </c>
      <c r="B88" s="53">
        <v>91.197999999999993</v>
      </c>
      <c r="C88" s="53">
        <v>170.19</v>
      </c>
      <c r="D88" s="53">
        <v>261.38900000000001</v>
      </c>
      <c r="E88" s="51">
        <v>22.935935000000001</v>
      </c>
      <c r="F88" s="51">
        <v>43.255383000000002</v>
      </c>
      <c r="G88" s="51">
        <v>33.042144</v>
      </c>
      <c r="H88" s="13"/>
      <c r="I88"/>
      <c r="J88"/>
      <c r="K88"/>
      <c r="L88"/>
      <c r="M88"/>
      <c r="N88"/>
      <c r="O88"/>
      <c r="P88"/>
    </row>
    <row r="89" spans="1:16" ht="9.6" customHeight="1">
      <c r="A89" s="9" t="s">
        <v>86</v>
      </c>
      <c r="B89" s="21">
        <v>18.361999999999998</v>
      </c>
      <c r="C89" s="21">
        <v>37.265000000000001</v>
      </c>
      <c r="D89" s="21">
        <v>55.627000000000002</v>
      </c>
      <c r="E89" s="16">
        <v>20.408608999999998</v>
      </c>
      <c r="F89" s="16">
        <v>43.033836000000001</v>
      </c>
      <c r="G89" s="16">
        <v>31.504981000000001</v>
      </c>
      <c r="H89" s="13"/>
    </row>
    <row r="90" spans="1:16" ht="9.6" customHeight="1">
      <c r="A90" s="9" t="s">
        <v>87</v>
      </c>
      <c r="B90" s="21">
        <v>22.710999999999999</v>
      </c>
      <c r="C90" s="21">
        <v>42.609000000000002</v>
      </c>
      <c r="D90" s="21">
        <v>65.320999999999998</v>
      </c>
      <c r="E90" s="16">
        <v>23.858443999999999</v>
      </c>
      <c r="F90" s="16">
        <v>45.301166000000002</v>
      </c>
      <c r="G90" s="16">
        <v>34.515593000000003</v>
      </c>
      <c r="H90" s="13"/>
    </row>
    <row r="91" spans="1:16" s="48" customFormat="1" ht="9.6" customHeight="1">
      <c r="A91" s="9" t="s">
        <v>88</v>
      </c>
      <c r="B91" s="21">
        <v>22.882000000000001</v>
      </c>
      <c r="C91" s="21">
        <v>39.258000000000003</v>
      </c>
      <c r="D91" s="21">
        <v>62.139000000000003</v>
      </c>
      <c r="E91" s="16">
        <v>23.486006</v>
      </c>
      <c r="F91" s="16">
        <v>39.827618000000001</v>
      </c>
      <c r="G91" s="16">
        <v>31.704446999999998</v>
      </c>
      <c r="H91" s="50"/>
      <c r="I91"/>
      <c r="J91"/>
      <c r="K91"/>
      <c r="L91"/>
      <c r="M91"/>
      <c r="N91"/>
      <c r="O91"/>
      <c r="P91"/>
    </row>
    <row r="92" spans="1:16" ht="9.6" customHeight="1">
      <c r="A92" s="9" t="s">
        <v>89</v>
      </c>
      <c r="B92" s="21">
        <v>27.244</v>
      </c>
      <c r="C92" s="21">
        <v>51.058</v>
      </c>
      <c r="D92" s="21">
        <v>78.302000000000007</v>
      </c>
      <c r="E92" s="16">
        <v>23.683337999999999</v>
      </c>
      <c r="F92" s="16">
        <v>44.696584999999999</v>
      </c>
      <c r="G92" s="16">
        <v>34.153252999999999</v>
      </c>
      <c r="H92" s="13"/>
    </row>
    <row r="93" spans="1:16" ht="9.6" customHeight="1">
      <c r="A93" s="7" t="s">
        <v>90</v>
      </c>
      <c r="B93" s="53">
        <v>25.206</v>
      </c>
      <c r="C93" s="53">
        <v>43.058</v>
      </c>
      <c r="D93" s="53">
        <v>68.263999999999996</v>
      </c>
      <c r="E93" s="51">
        <v>27.614436000000001</v>
      </c>
      <c r="F93" s="51">
        <v>49.145468999999999</v>
      </c>
      <c r="G93" s="51">
        <v>38.159328000000002</v>
      </c>
      <c r="H93" s="13"/>
    </row>
    <row r="94" spans="1:16" s="48" customFormat="1" ht="9.6" customHeight="1">
      <c r="A94" s="9" t="s">
        <v>91</v>
      </c>
      <c r="B94" s="21">
        <v>18.309999999999999</v>
      </c>
      <c r="C94" s="21">
        <v>31.495000000000001</v>
      </c>
      <c r="D94" s="21">
        <v>49.805</v>
      </c>
      <c r="E94" s="16">
        <v>27.474698</v>
      </c>
      <c r="F94" s="16">
        <v>49.165469999999999</v>
      </c>
      <c r="G94" s="16">
        <v>38.105502000000001</v>
      </c>
      <c r="H94" s="50"/>
      <c r="I94"/>
      <c r="J94"/>
      <c r="K94"/>
      <c r="L94"/>
      <c r="M94"/>
      <c r="N94"/>
      <c r="O94"/>
      <c r="P94"/>
    </row>
    <row r="95" spans="1:16" ht="9.6" customHeight="1">
      <c r="A95" s="9" t="s">
        <v>92</v>
      </c>
      <c r="B95" s="21">
        <v>6.8959999999999999</v>
      </c>
      <c r="C95" s="21">
        <v>11.563000000000001</v>
      </c>
      <c r="D95" s="21">
        <v>18.459</v>
      </c>
      <c r="E95" s="16">
        <v>27.992481999999999</v>
      </c>
      <c r="F95" s="16">
        <v>49.091074999999996</v>
      </c>
      <c r="G95" s="16">
        <v>38.305323000000001</v>
      </c>
      <c r="H95" s="13"/>
    </row>
    <row r="96" spans="1:16" ht="9.6" customHeight="1">
      <c r="A96" s="7" t="s">
        <v>93</v>
      </c>
      <c r="B96" s="53">
        <v>568.91399999999999</v>
      </c>
      <c r="C96" s="53">
        <v>1091.5709999999999</v>
      </c>
      <c r="D96" s="53">
        <v>1660.4849999999999</v>
      </c>
      <c r="E96" s="51">
        <v>31.417144</v>
      </c>
      <c r="F96" s="51">
        <v>59.564442999999997</v>
      </c>
      <c r="G96" s="51">
        <v>45.574801999999998</v>
      </c>
      <c r="H96" s="13"/>
    </row>
    <row r="97" spans="1:16" ht="9.6" customHeight="1">
      <c r="A97" s="9" t="s">
        <v>94</v>
      </c>
      <c r="B97" s="21">
        <v>105.75700000000001</v>
      </c>
      <c r="C97" s="21">
        <v>192.21100000000001</v>
      </c>
      <c r="D97" s="21">
        <v>297.96800000000002</v>
      </c>
      <c r="E97" s="16">
        <v>35.245888999999998</v>
      </c>
      <c r="F97" s="16">
        <v>63.756582000000002</v>
      </c>
      <c r="G97" s="16">
        <v>49.534914000000001</v>
      </c>
      <c r="H97" s="13"/>
    </row>
    <row r="98" spans="1:16" ht="9.6" customHeight="1">
      <c r="A98" s="9" t="s">
        <v>95</v>
      </c>
      <c r="B98" s="21">
        <v>30.486999999999998</v>
      </c>
      <c r="C98" s="21">
        <v>42.927999999999997</v>
      </c>
      <c r="D98" s="21">
        <v>73.415000000000006</v>
      </c>
      <c r="E98" s="16">
        <v>36.831603999999999</v>
      </c>
      <c r="F98" s="16">
        <v>52.289524999999998</v>
      </c>
      <c r="G98" s="16">
        <v>44.528829999999999</v>
      </c>
      <c r="H98" s="13"/>
    </row>
    <row r="99" spans="1:16" ht="9.6" customHeight="1">
      <c r="A99" s="9" t="s">
        <v>96</v>
      </c>
      <c r="B99" s="21">
        <v>301.88400000000001</v>
      </c>
      <c r="C99" s="21">
        <v>604.14800000000002</v>
      </c>
      <c r="D99" s="21">
        <v>906.03300000000002</v>
      </c>
      <c r="E99" s="16">
        <v>31.436879000000001</v>
      </c>
      <c r="F99" s="16">
        <v>61.427593000000002</v>
      </c>
      <c r="G99" s="16">
        <v>46.611414000000003</v>
      </c>
      <c r="H99" s="13"/>
    </row>
    <row r="100" spans="1:16" s="48" customFormat="1" ht="9.6" customHeight="1">
      <c r="A100" s="9" t="s">
        <v>97</v>
      </c>
      <c r="B100" s="21">
        <v>36.944000000000003</v>
      </c>
      <c r="C100" s="21">
        <v>61.999000000000002</v>
      </c>
      <c r="D100" s="21">
        <v>98.941999999999993</v>
      </c>
      <c r="E100" s="16">
        <v>28.910727000000001</v>
      </c>
      <c r="F100" s="16">
        <v>49.023994999999999</v>
      </c>
      <c r="G100" s="16">
        <v>38.915191999999998</v>
      </c>
      <c r="H100" s="50"/>
      <c r="I100"/>
      <c r="J100"/>
      <c r="K100"/>
      <c r="L100"/>
      <c r="M100"/>
      <c r="N100"/>
      <c r="O100"/>
      <c r="P100"/>
    </row>
    <row r="101" spans="1:16" ht="9.6" customHeight="1">
      <c r="A101" s="9" t="s">
        <v>98</v>
      </c>
      <c r="B101" s="21">
        <v>93.841999999999999</v>
      </c>
      <c r="C101" s="21">
        <v>190.285</v>
      </c>
      <c r="D101" s="21">
        <v>284.12700000000001</v>
      </c>
      <c r="E101" s="16">
        <v>27.605636000000001</v>
      </c>
      <c r="F101" s="16">
        <v>56.125270999999998</v>
      </c>
      <c r="G101" s="16">
        <v>41.846488000000001</v>
      </c>
      <c r="H101" s="13"/>
    </row>
    <row r="102" spans="1:16" ht="9.6" customHeight="1">
      <c r="A102" s="7" t="s">
        <v>99</v>
      </c>
      <c r="B102" s="53">
        <v>358.07499999999999</v>
      </c>
      <c r="C102" s="53">
        <v>703.697</v>
      </c>
      <c r="D102" s="53">
        <v>1061.7719999999999</v>
      </c>
      <c r="E102" s="51">
        <v>29.182707000000001</v>
      </c>
      <c r="F102" s="51">
        <v>57.047348999999997</v>
      </c>
      <c r="G102" s="51">
        <v>43.151952999999999</v>
      </c>
      <c r="H102" s="13"/>
    </row>
    <row r="103" spans="1:16" ht="9.6" customHeight="1">
      <c r="A103" s="9" t="s">
        <v>100</v>
      </c>
      <c r="B103" s="21">
        <v>55.27</v>
      </c>
      <c r="C103" s="21">
        <v>103.982</v>
      </c>
      <c r="D103" s="21">
        <v>159.25200000000001</v>
      </c>
      <c r="E103" s="16">
        <v>28.872395999999998</v>
      </c>
      <c r="F103" s="16">
        <v>55.932130000000001</v>
      </c>
      <c r="G103" s="16">
        <v>42.204354000000002</v>
      </c>
      <c r="H103" s="13"/>
    </row>
    <row r="104" spans="1:16" ht="9.6" customHeight="1">
      <c r="A104" s="9" t="s">
        <v>101</v>
      </c>
      <c r="B104" s="21">
        <v>102.271</v>
      </c>
      <c r="C104" s="21">
        <v>203.11699999999999</v>
      </c>
      <c r="D104" s="21">
        <v>305.38799999999998</v>
      </c>
      <c r="E104" s="16">
        <v>26.475819000000001</v>
      </c>
      <c r="F104" s="16">
        <v>51.927867999999997</v>
      </c>
      <c r="G104" s="16">
        <v>39.281571999999997</v>
      </c>
      <c r="H104" s="13"/>
    </row>
    <row r="105" spans="1:16" ht="9.6" customHeight="1">
      <c r="A105" s="9" t="s">
        <v>102</v>
      </c>
      <c r="B105" s="21">
        <v>56.71</v>
      </c>
      <c r="C105" s="21">
        <v>122.708</v>
      </c>
      <c r="D105" s="21">
        <v>179.41800000000001</v>
      </c>
      <c r="E105" s="16">
        <v>32.984842999999998</v>
      </c>
      <c r="F105" s="16">
        <v>70.577017999999995</v>
      </c>
      <c r="G105" s="16">
        <v>51.886163000000003</v>
      </c>
      <c r="H105" s="13"/>
    </row>
    <row r="106" spans="1:16" s="48" customFormat="1" ht="9.6" customHeight="1">
      <c r="A106" s="9" t="s">
        <v>103</v>
      </c>
      <c r="B106" s="21">
        <v>35.677999999999997</v>
      </c>
      <c r="C106" s="21">
        <v>67.870999999999995</v>
      </c>
      <c r="D106" s="21">
        <v>103.55</v>
      </c>
      <c r="E106" s="16">
        <v>30.264990999999998</v>
      </c>
      <c r="F106" s="16">
        <v>57.027406999999997</v>
      </c>
      <c r="G106" s="16">
        <v>43.709921000000001</v>
      </c>
      <c r="H106" s="50"/>
      <c r="I106"/>
      <c r="J106"/>
      <c r="K106"/>
      <c r="L106"/>
      <c r="M106"/>
      <c r="N106"/>
      <c r="O106"/>
      <c r="P106"/>
    </row>
    <row r="107" spans="1:16" ht="9.6" customHeight="1">
      <c r="A107" s="9" t="s">
        <v>104</v>
      </c>
      <c r="B107" s="21">
        <v>67.667000000000002</v>
      </c>
      <c r="C107" s="21">
        <v>122.14700000000001</v>
      </c>
      <c r="D107" s="21">
        <v>189.81399999999999</v>
      </c>
      <c r="E107" s="16">
        <v>28.679475</v>
      </c>
      <c r="F107" s="16">
        <v>50.726106999999999</v>
      </c>
      <c r="G107" s="16">
        <v>39.815094000000002</v>
      </c>
      <c r="H107" s="13"/>
    </row>
    <row r="108" spans="1:16" ht="9.6" customHeight="1">
      <c r="A108" s="9" t="s">
        <v>143</v>
      </c>
      <c r="B108" s="21">
        <v>40.478999999999999</v>
      </c>
      <c r="C108" s="21">
        <v>83.872</v>
      </c>
      <c r="D108" s="21">
        <v>124.351</v>
      </c>
      <c r="E108" s="16">
        <v>32.764161999999999</v>
      </c>
      <c r="F108" s="16">
        <v>68.302013000000002</v>
      </c>
      <c r="G108" s="16">
        <v>50.478917000000003</v>
      </c>
      <c r="H108" s="13"/>
    </row>
    <row r="109" spans="1:16" s="48" customFormat="1" ht="9.6" customHeight="1">
      <c r="A109" s="7" t="s">
        <v>105</v>
      </c>
      <c r="B109" s="53">
        <v>46.296999999999997</v>
      </c>
      <c r="C109" s="53">
        <v>85.224999999999994</v>
      </c>
      <c r="D109" s="53">
        <v>131.52199999999999</v>
      </c>
      <c r="E109" s="51">
        <v>27.259720000000002</v>
      </c>
      <c r="F109" s="51">
        <v>51.598466000000002</v>
      </c>
      <c r="G109" s="51">
        <v>39.259599000000001</v>
      </c>
      <c r="H109" s="50"/>
      <c r="I109"/>
      <c r="J109"/>
      <c r="K109"/>
      <c r="L109"/>
      <c r="M109"/>
      <c r="N109"/>
      <c r="O109"/>
      <c r="P109"/>
    </row>
    <row r="110" spans="1:16" ht="9.6" customHeight="1">
      <c r="A110" s="9" t="s">
        <v>106</v>
      </c>
      <c r="B110" s="21">
        <v>30.343</v>
      </c>
      <c r="C110" s="21">
        <v>54.746000000000002</v>
      </c>
      <c r="D110" s="21">
        <v>85.087999999999994</v>
      </c>
      <c r="E110" s="16">
        <v>27.803629999999998</v>
      </c>
      <c r="F110" s="16">
        <v>51.460031000000001</v>
      </c>
      <c r="G110" s="16">
        <v>39.481076000000002</v>
      </c>
      <c r="H110" s="13"/>
    </row>
    <row r="111" spans="1:16" ht="9.6" customHeight="1">
      <c r="A111" s="9" t="s">
        <v>107</v>
      </c>
      <c r="B111" s="21">
        <v>15.954000000000001</v>
      </c>
      <c r="C111" s="21">
        <v>30.48</v>
      </c>
      <c r="D111" s="21">
        <v>46.433999999999997</v>
      </c>
      <c r="E111" s="16">
        <v>26.281907</v>
      </c>
      <c r="F111" s="16">
        <v>51.848993</v>
      </c>
      <c r="G111" s="16">
        <v>38.860134000000002</v>
      </c>
      <c r="H111" s="13"/>
    </row>
    <row r="112" spans="1:16" ht="9.6" customHeight="1">
      <c r="A112" s="7" t="s">
        <v>108</v>
      </c>
      <c r="B112" s="53">
        <v>205.458</v>
      </c>
      <c r="C112" s="53">
        <v>352.61099999999999</v>
      </c>
      <c r="D112" s="53">
        <v>558.06899999999996</v>
      </c>
      <c r="E112" s="51">
        <v>35.709975</v>
      </c>
      <c r="F112" s="51">
        <v>60.806831000000003</v>
      </c>
      <c r="G112" s="51">
        <v>48.307650000000002</v>
      </c>
      <c r="H112" s="13"/>
    </row>
    <row r="113" spans="1:16" ht="9.6" customHeight="1">
      <c r="A113" s="9" t="s">
        <v>109</v>
      </c>
      <c r="B113" s="21">
        <v>72.507000000000005</v>
      </c>
      <c r="C113" s="21">
        <v>127.934</v>
      </c>
      <c r="D113" s="21">
        <v>200.44200000000001</v>
      </c>
      <c r="E113" s="16">
        <v>34.261577000000003</v>
      </c>
      <c r="F113" s="16">
        <v>60.585811999999997</v>
      </c>
      <c r="G113" s="16">
        <v>47.409193000000002</v>
      </c>
      <c r="H113" s="13"/>
    </row>
    <row r="114" spans="1:16" ht="9.6" customHeight="1">
      <c r="A114" s="9" t="s">
        <v>110</v>
      </c>
      <c r="B114" s="21">
        <v>33.124000000000002</v>
      </c>
      <c r="C114" s="21">
        <v>59.453000000000003</v>
      </c>
      <c r="D114" s="21">
        <v>92.576999999999998</v>
      </c>
      <c r="E114" s="16">
        <v>31.33587</v>
      </c>
      <c r="F114" s="16">
        <v>55.550854999999999</v>
      </c>
      <c r="G114" s="16">
        <v>43.518298000000001</v>
      </c>
      <c r="H114" s="13"/>
    </row>
    <row r="115" spans="1:16" s="48" customFormat="1" ht="9.6" customHeight="1">
      <c r="A115" s="9" t="s">
        <v>111</v>
      </c>
      <c r="B115" s="21">
        <v>67.727000000000004</v>
      </c>
      <c r="C115" s="21">
        <v>106.264</v>
      </c>
      <c r="D115" s="21">
        <v>173.99199999999999</v>
      </c>
      <c r="E115" s="16">
        <v>42.431547999999999</v>
      </c>
      <c r="F115" s="16">
        <v>65.040587000000002</v>
      </c>
      <c r="G115" s="16">
        <v>53.867890000000003</v>
      </c>
      <c r="H115" s="50"/>
      <c r="I115"/>
      <c r="J115"/>
      <c r="K115"/>
      <c r="L115"/>
      <c r="M115"/>
      <c r="N115"/>
      <c r="O115"/>
      <c r="P115"/>
    </row>
    <row r="116" spans="1:16" ht="9.6" customHeight="1">
      <c r="A116" s="9" t="s">
        <v>112</v>
      </c>
      <c r="B116" s="21">
        <v>15.955</v>
      </c>
      <c r="C116" s="21">
        <v>33.402000000000001</v>
      </c>
      <c r="D116" s="21">
        <v>49.356999999999999</v>
      </c>
      <c r="E116" s="16">
        <v>31.414432999999999</v>
      </c>
      <c r="F116" s="16">
        <v>65.692807999999999</v>
      </c>
      <c r="G116" s="16">
        <v>48.563043</v>
      </c>
      <c r="H116" s="13"/>
    </row>
    <row r="117" spans="1:16" ht="9.6" customHeight="1">
      <c r="A117" s="9" t="s">
        <v>113</v>
      </c>
      <c r="B117" s="21">
        <v>16.143999999999998</v>
      </c>
      <c r="C117" s="21">
        <v>25.556999999999999</v>
      </c>
      <c r="D117" s="21">
        <v>41.701999999999998</v>
      </c>
      <c r="E117" s="16">
        <v>33.907935999999999</v>
      </c>
      <c r="F117" s="16">
        <v>53.835211999999999</v>
      </c>
      <c r="G117" s="16">
        <v>43.856971999999999</v>
      </c>
      <c r="H117" s="13"/>
    </row>
    <row r="118" spans="1:16" ht="9.6" customHeight="1">
      <c r="A118" s="7" t="s">
        <v>114</v>
      </c>
      <c r="B118" s="53">
        <v>486.93599999999998</v>
      </c>
      <c r="C118" s="53">
        <v>904.54300000000001</v>
      </c>
      <c r="D118" s="53">
        <v>1391.479</v>
      </c>
      <c r="E118" s="51">
        <v>32.292579000000003</v>
      </c>
      <c r="F118" s="51">
        <v>59.419080999999998</v>
      </c>
      <c r="G118" s="51">
        <v>45.920380000000002</v>
      </c>
      <c r="H118" s="13"/>
    </row>
    <row r="119" spans="1:16" ht="9.6" customHeight="1">
      <c r="A119" s="9" t="s">
        <v>115</v>
      </c>
      <c r="B119" s="21">
        <v>39.887</v>
      </c>
      <c r="C119" s="21">
        <v>79.661000000000001</v>
      </c>
      <c r="D119" s="21">
        <v>119.548</v>
      </c>
      <c r="E119" s="16">
        <v>30.722836000000001</v>
      </c>
      <c r="F119" s="16">
        <v>62.285615</v>
      </c>
      <c r="G119" s="16">
        <v>46.385950000000001</v>
      </c>
      <c r="H119" s="13"/>
    </row>
    <row r="120" spans="1:16" ht="9.6" customHeight="1">
      <c r="A120" s="9" t="s">
        <v>116</v>
      </c>
      <c r="B120" s="21">
        <v>138.328</v>
      </c>
      <c r="C120" s="21">
        <v>237.22</v>
      </c>
      <c r="D120" s="21">
        <v>375.548</v>
      </c>
      <c r="E120" s="16">
        <v>37.137459999999997</v>
      </c>
      <c r="F120" s="16">
        <v>61.900644</v>
      </c>
      <c r="G120" s="16">
        <v>49.695224000000003</v>
      </c>
      <c r="H120" s="13"/>
    </row>
    <row r="121" spans="1:16" ht="9.6" customHeight="1">
      <c r="A121" s="9" t="s">
        <v>117</v>
      </c>
      <c r="B121" s="21">
        <v>62.808</v>
      </c>
      <c r="C121" s="21">
        <v>108.279</v>
      </c>
      <c r="D121" s="21">
        <v>171.08699999999999</v>
      </c>
      <c r="E121" s="16">
        <v>33.834716</v>
      </c>
      <c r="F121" s="16">
        <v>57.397328999999999</v>
      </c>
      <c r="G121" s="16">
        <v>45.710923999999999</v>
      </c>
      <c r="H121" s="13"/>
    </row>
    <row r="122" spans="1:16" ht="9.6" customHeight="1">
      <c r="A122" s="9" t="s">
        <v>118</v>
      </c>
      <c r="B122" s="21">
        <v>37.988</v>
      </c>
      <c r="C122" s="21">
        <v>73.567999999999998</v>
      </c>
      <c r="D122" s="21">
        <v>111.556</v>
      </c>
      <c r="E122" s="16">
        <v>29.523759999999999</v>
      </c>
      <c r="F122" s="16">
        <v>56.418284</v>
      </c>
      <c r="G122" s="16">
        <v>43.060834</v>
      </c>
      <c r="H122" s="13"/>
    </row>
    <row r="123" spans="1:16" ht="9.6" customHeight="1">
      <c r="A123" s="9" t="s">
        <v>119</v>
      </c>
      <c r="B123" s="21">
        <v>26.404</v>
      </c>
      <c r="C123" s="21">
        <v>51.651000000000003</v>
      </c>
      <c r="D123" s="21">
        <v>78.055000000000007</v>
      </c>
      <c r="E123" s="16">
        <v>34.044964</v>
      </c>
      <c r="F123" s="16">
        <v>65.386841000000004</v>
      </c>
      <c r="G123" s="16">
        <v>49.859701000000001</v>
      </c>
      <c r="H123" s="13"/>
    </row>
    <row r="124" spans="1:16" ht="9.6" customHeight="1">
      <c r="A124" s="9" t="s">
        <v>120</v>
      </c>
      <c r="B124" s="21">
        <v>15.329000000000001</v>
      </c>
      <c r="C124" s="21">
        <v>28.780999999999999</v>
      </c>
      <c r="D124" s="21">
        <v>44.110999999999997</v>
      </c>
      <c r="E124" s="16">
        <v>32.177576000000002</v>
      </c>
      <c r="F124" s="16">
        <v>59.756481000000001</v>
      </c>
      <c r="G124" s="16">
        <v>46.042558</v>
      </c>
      <c r="H124" s="13"/>
    </row>
    <row r="125" spans="1:16" s="48" customFormat="1" ht="9.6" customHeight="1">
      <c r="A125" s="9" t="s">
        <v>121</v>
      </c>
      <c r="B125" s="21">
        <v>107</v>
      </c>
      <c r="C125" s="21">
        <v>199.13900000000001</v>
      </c>
      <c r="D125" s="21">
        <v>306.13900000000001</v>
      </c>
      <c r="E125" s="16">
        <v>31.644656999999999</v>
      </c>
      <c r="F125" s="16">
        <v>57.838754999999999</v>
      </c>
      <c r="G125" s="16">
        <v>44.860171000000001</v>
      </c>
      <c r="H125" s="50"/>
      <c r="I125"/>
      <c r="J125"/>
      <c r="K125"/>
      <c r="L125"/>
      <c r="M125"/>
      <c r="N125"/>
      <c r="O125"/>
      <c r="P125"/>
    </row>
    <row r="126" spans="1:16" ht="9.6" customHeight="1">
      <c r="A126" s="9" t="s">
        <v>122</v>
      </c>
      <c r="B126" s="21">
        <v>24.27</v>
      </c>
      <c r="C126" s="21">
        <v>53.899000000000001</v>
      </c>
      <c r="D126" s="21">
        <v>78.168999999999997</v>
      </c>
      <c r="E126" s="16">
        <v>23.075392999999998</v>
      </c>
      <c r="F126" s="16">
        <v>54.007317999999998</v>
      </c>
      <c r="G126" s="16">
        <v>38.135787999999998</v>
      </c>
      <c r="H126" s="13"/>
    </row>
    <row r="127" spans="1:16" ht="9.6" customHeight="1">
      <c r="A127" s="9" t="s">
        <v>123</v>
      </c>
      <c r="B127" s="21">
        <v>34.923000000000002</v>
      </c>
      <c r="C127" s="21">
        <v>72.343000000000004</v>
      </c>
      <c r="D127" s="21">
        <v>107.26600000000001</v>
      </c>
      <c r="E127" s="16">
        <v>28.442416999999999</v>
      </c>
      <c r="F127" s="16">
        <v>59.846077000000001</v>
      </c>
      <c r="G127" s="16">
        <v>44.021569999999997</v>
      </c>
      <c r="H127" s="13"/>
    </row>
    <row r="128" spans="1:16" ht="9.6" customHeight="1">
      <c r="A128" s="7" t="s">
        <v>124</v>
      </c>
      <c r="B128" s="53">
        <v>137.584</v>
      </c>
      <c r="C128" s="53">
        <v>212.33</v>
      </c>
      <c r="D128" s="53">
        <v>349.91399999999999</v>
      </c>
      <c r="E128" s="51">
        <v>27.715354000000001</v>
      </c>
      <c r="F128" s="51">
        <v>43.698574999999998</v>
      </c>
      <c r="G128" s="51">
        <v>35.621377000000003</v>
      </c>
      <c r="H128" s="13"/>
    </row>
    <row r="129" spans="1:8" ht="9.6" customHeight="1">
      <c r="A129" s="9" t="s">
        <v>125</v>
      </c>
      <c r="B129" s="21">
        <v>39.808999999999997</v>
      </c>
      <c r="C129" s="21">
        <v>69.864999999999995</v>
      </c>
      <c r="D129" s="21">
        <v>109.67400000000001</v>
      </c>
      <c r="E129" s="16">
        <v>26.247696999999999</v>
      </c>
      <c r="F129" s="16">
        <v>46.915084999999998</v>
      </c>
      <c r="G129" s="16">
        <v>36.486857999999998</v>
      </c>
      <c r="H129" s="13"/>
    </row>
    <row r="130" spans="1:8" ht="9.6" customHeight="1">
      <c r="A130" s="9" t="s">
        <v>126</v>
      </c>
      <c r="B130" s="21">
        <v>18.437000000000001</v>
      </c>
      <c r="C130" s="21">
        <v>24.655000000000001</v>
      </c>
      <c r="D130" s="21">
        <v>43.091999999999999</v>
      </c>
      <c r="E130" s="16">
        <v>29.818379</v>
      </c>
      <c r="F130" s="16">
        <v>41.829979000000002</v>
      </c>
      <c r="G130" s="16">
        <v>35.680492999999998</v>
      </c>
      <c r="H130" s="13"/>
    </row>
    <row r="131" spans="1:8" ht="9.6" customHeight="1">
      <c r="A131" s="9" t="s">
        <v>127</v>
      </c>
      <c r="B131" s="21">
        <v>32.857999999999997</v>
      </c>
      <c r="C131" s="21">
        <v>51.447000000000003</v>
      </c>
      <c r="D131" s="21">
        <v>84.305999999999997</v>
      </c>
      <c r="E131" s="16">
        <v>24.614788999999998</v>
      </c>
      <c r="F131" s="16">
        <v>38.148387</v>
      </c>
      <c r="G131" s="16">
        <v>31.416159</v>
      </c>
      <c r="H131" s="13"/>
    </row>
    <row r="132" spans="1:8" ht="9.6" customHeight="1">
      <c r="A132" s="9" t="s">
        <v>128</v>
      </c>
      <c r="B132" s="21">
        <v>14.525</v>
      </c>
      <c r="C132" s="21">
        <v>19.355</v>
      </c>
      <c r="D132" s="21">
        <v>33.880000000000003</v>
      </c>
      <c r="E132" s="16">
        <v>31.562166999999999</v>
      </c>
      <c r="F132" s="16">
        <v>43.664641000000003</v>
      </c>
      <c r="G132" s="16">
        <v>37.49982</v>
      </c>
      <c r="H132" s="13"/>
    </row>
    <row r="133" spans="1:8" ht="9.6" customHeight="1">
      <c r="A133" s="9" t="s">
        <v>175</v>
      </c>
      <c r="B133" s="21">
        <v>31.954000000000001</v>
      </c>
      <c r="C133" s="21">
        <v>47.008000000000003</v>
      </c>
      <c r="D133" s="21">
        <v>78.962000000000003</v>
      </c>
      <c r="E133" s="16">
        <v>30.901043000000001</v>
      </c>
      <c r="F133" s="16">
        <v>47.554364999999997</v>
      </c>
      <c r="G133" s="16">
        <v>39.040132</v>
      </c>
      <c r="H133" s="13"/>
    </row>
    <row r="134" spans="1:8" ht="9.6" customHeight="1">
      <c r="A134" s="7" t="s">
        <v>129</v>
      </c>
      <c r="B134" s="53">
        <v>4550.4009999999998</v>
      </c>
      <c r="C134" s="53">
        <v>7824.0649999999996</v>
      </c>
      <c r="D134" s="53">
        <v>12374.466</v>
      </c>
      <c r="E134" s="51">
        <v>24.379466000000001</v>
      </c>
      <c r="F134" s="51">
        <v>42.243648999999998</v>
      </c>
      <c r="G134" s="51">
        <v>33.277062000000001</v>
      </c>
      <c r="H134" s="52"/>
    </row>
    <row r="135" spans="1:8" ht="3.75" customHeight="1">
      <c r="A135" s="59"/>
      <c r="B135" s="60"/>
      <c r="C135" s="60"/>
      <c r="D135" s="60"/>
      <c r="E135" s="61"/>
      <c r="F135" s="61"/>
      <c r="G135" s="61"/>
    </row>
    <row r="136" spans="1:8" ht="9.6" customHeight="1">
      <c r="B136" s="21"/>
      <c r="C136" s="21"/>
      <c r="D136" s="21"/>
      <c r="E136" s="16"/>
      <c r="F136" s="16"/>
      <c r="G136" s="16"/>
    </row>
    <row r="137" spans="1:8" ht="9.6" customHeight="1"/>
    <row r="138" spans="1:8" ht="4.5" customHeight="1"/>
    <row r="139" spans="1:8" ht="9.6" customHeight="1"/>
    <row r="140" spans="1:8" ht="9" customHeight="1"/>
    <row r="141" spans="1:8" ht="9" customHeight="1"/>
    <row r="142" spans="1:8" ht="9" customHeight="1"/>
    <row r="143" spans="1:8" ht="9" customHeight="1"/>
    <row r="144" spans="1:8" ht="9" customHeight="1"/>
    <row r="145" ht="9" customHeight="1"/>
    <row r="146" ht="9" customHeight="1"/>
    <row r="147" ht="9" customHeight="1"/>
    <row r="148" ht="9" customHeight="1"/>
    <row r="149" ht="9" customHeight="1"/>
    <row r="150" ht="9" customHeight="1"/>
    <row r="151" ht="9" customHeight="1"/>
    <row r="152" ht="9" customHeight="1"/>
    <row r="153" ht="9" customHeight="1"/>
    <row r="154" ht="9" customHeight="1"/>
    <row r="155" ht="9" customHeight="1"/>
    <row r="156" ht="9" customHeight="1"/>
    <row r="157" ht="9" customHeight="1"/>
    <row r="158" ht="9" customHeight="1"/>
    <row r="159" ht="9" customHeight="1"/>
    <row r="160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9" customHeight="1"/>
    <row r="171" ht="9" customHeight="1"/>
    <row r="172" ht="9" customHeight="1"/>
    <row r="173" ht="9" customHeight="1"/>
    <row r="174" ht="9" customHeight="1"/>
    <row r="175" ht="9" customHeight="1"/>
    <row r="176" ht="9" customHeight="1"/>
    <row r="177" ht="9" customHeight="1"/>
    <row r="178" ht="9" customHeight="1"/>
    <row r="179" ht="9" customHeight="1"/>
    <row r="180" ht="9" customHeight="1"/>
    <row r="181" ht="9" customHeight="1"/>
    <row r="182" ht="9" customHeight="1"/>
    <row r="183" ht="9" customHeight="1"/>
    <row r="184" ht="9" customHeight="1"/>
    <row r="185" ht="9" customHeight="1"/>
    <row r="186" ht="9" customHeight="1"/>
    <row r="187" ht="9" customHeight="1"/>
    <row r="188" ht="9" customHeight="1"/>
    <row r="189" ht="9" customHeight="1"/>
    <row r="190" ht="9" customHeight="1"/>
    <row r="191" ht="9" customHeight="1"/>
    <row r="192" ht="9" customHeight="1"/>
    <row r="193" ht="9" customHeight="1"/>
    <row r="194" ht="9" customHeight="1"/>
    <row r="195" ht="9" customHeight="1"/>
    <row r="196" ht="9" customHeight="1"/>
    <row r="197" ht="9" customHeight="1"/>
    <row r="198" ht="9" customHeight="1"/>
    <row r="199" ht="9" customHeight="1"/>
    <row r="200" ht="9" customHeight="1"/>
    <row r="201" ht="9" customHeight="1"/>
    <row r="202" ht="9" customHeight="1"/>
    <row r="203" ht="9" customHeight="1"/>
    <row r="204" ht="9" customHeight="1"/>
    <row r="205" ht="9" customHeight="1"/>
    <row r="206" ht="9" customHeight="1"/>
    <row r="207" ht="9" customHeight="1"/>
    <row r="208" ht="9" customHeight="1"/>
    <row r="209" ht="9" customHeight="1"/>
    <row r="210" ht="9" customHeight="1"/>
    <row r="211" ht="9" customHeight="1"/>
    <row r="212" ht="9" customHeight="1"/>
    <row r="213" ht="9" customHeight="1"/>
    <row r="214" ht="9" customHeight="1"/>
    <row r="215" ht="9" customHeight="1"/>
    <row r="216" ht="9" customHeight="1"/>
    <row r="217" ht="9" customHeight="1"/>
    <row r="218" ht="9" customHeight="1"/>
    <row r="219" ht="9" customHeight="1"/>
    <row r="220" ht="9" customHeight="1"/>
    <row r="221" ht="9" customHeight="1"/>
    <row r="222" ht="9" customHeight="1"/>
    <row r="223" ht="9" customHeight="1"/>
    <row r="224" ht="9" customHeight="1"/>
    <row r="225" ht="9" customHeight="1"/>
    <row r="226" ht="9" customHeight="1"/>
    <row r="227" ht="9" customHeight="1"/>
    <row r="228" ht="9" customHeight="1"/>
    <row r="229" ht="9" customHeight="1"/>
    <row r="230" ht="9" customHeight="1"/>
    <row r="231" ht="9" customHeight="1"/>
    <row r="232" ht="9" customHeight="1"/>
    <row r="233" ht="9" customHeight="1"/>
    <row r="234" ht="9" customHeight="1"/>
    <row r="235" ht="9" customHeight="1"/>
    <row r="236" ht="9" customHeight="1"/>
    <row r="237" ht="9" customHeight="1"/>
    <row r="238" ht="9" customHeight="1"/>
    <row r="239" ht="9" customHeight="1"/>
    <row r="240" ht="9" customHeight="1"/>
    <row r="241" ht="9" customHeight="1"/>
    <row r="242" ht="9" customHeight="1"/>
    <row r="243" ht="9" customHeight="1"/>
    <row r="244" ht="9" customHeight="1"/>
    <row r="245" ht="9" customHeight="1"/>
    <row r="246" ht="9" customHeight="1"/>
    <row r="247" ht="9" customHeight="1"/>
    <row r="248" ht="9" customHeight="1"/>
    <row r="249" ht="9" customHeight="1"/>
    <row r="250" ht="9" customHeight="1"/>
    <row r="251" ht="9" customHeight="1"/>
    <row r="252" ht="9" customHeight="1"/>
    <row r="253" ht="9" customHeight="1"/>
    <row r="254" ht="9" customHeight="1"/>
    <row r="255" ht="9" customHeight="1"/>
    <row r="256" ht="9" customHeight="1"/>
    <row r="257" ht="9" customHeight="1"/>
    <row r="258" ht="9" customHeight="1"/>
    <row r="259" ht="9" customHeight="1"/>
    <row r="260" ht="9" customHeight="1"/>
    <row r="261" ht="9" customHeight="1"/>
    <row r="262" ht="9" customHeight="1"/>
    <row r="263" ht="9" customHeight="1"/>
    <row r="264" ht="9" customHeight="1"/>
  </sheetData>
  <mergeCells count="3">
    <mergeCell ref="A4:A5"/>
    <mergeCell ref="B4:D4"/>
    <mergeCell ref="E4:G4"/>
  </mergeCells>
  <phoneticPr fontId="8" type="noConversion"/>
  <pageMargins left="0.75" right="0.75" top="1" bottom="1" header="0.5" footer="0.5"/>
  <pageSetup paperSize="9" scale="99" orientation="portrait" r:id="rId1"/>
  <headerFooter alignWithMargins="0"/>
  <rowBreaks count="1" manualBreakCount="1">
    <brk id="7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R273"/>
  <sheetViews>
    <sheetView showGridLines="0" topLeftCell="G1" zoomScale="85" workbookViewId="0">
      <selection activeCell="T27" sqref="T27"/>
    </sheetView>
  </sheetViews>
  <sheetFormatPr defaultColWidth="10.85546875" defaultRowHeight="12.75"/>
  <cols>
    <col min="1" max="1" width="5.85546875" customWidth="1"/>
    <col min="2" max="2" width="19.5703125" bestFit="1" customWidth="1"/>
    <col min="3" max="5" width="10.85546875" customWidth="1"/>
    <col min="6" max="6" width="10.85546875" style="25" customWidth="1"/>
  </cols>
  <sheetData>
    <row r="2" spans="2:18" ht="12.75" customHeight="1">
      <c r="O2" s="25"/>
    </row>
    <row r="3" spans="2:18" ht="15.75" customHeight="1">
      <c r="B3" s="56" t="s">
        <v>148</v>
      </c>
      <c r="E3" s="14"/>
      <c r="F3" s="14"/>
      <c r="G3" s="14"/>
      <c r="H3" s="14"/>
      <c r="I3" s="14"/>
      <c r="J3" s="14"/>
      <c r="K3" s="111" t="s">
        <v>3</v>
      </c>
      <c r="L3" s="111"/>
      <c r="M3" s="113" t="s">
        <v>149</v>
      </c>
      <c r="N3" s="114"/>
      <c r="O3" s="115" t="s">
        <v>150</v>
      </c>
      <c r="P3" s="118" t="s">
        <v>151</v>
      </c>
      <c r="Q3" s="114" t="s">
        <v>152</v>
      </c>
      <c r="R3" s="114"/>
    </row>
    <row r="4" spans="2:18" ht="12.75" customHeight="1">
      <c r="B4" s="65"/>
      <c r="D4" s="14"/>
      <c r="E4" s="14"/>
      <c r="F4" s="14"/>
      <c r="G4" s="14"/>
      <c r="H4" s="14"/>
      <c r="I4" s="14"/>
      <c r="J4" s="14"/>
      <c r="K4" s="111"/>
      <c r="L4" s="111"/>
      <c r="M4" s="113"/>
      <c r="N4" s="114"/>
      <c r="O4" s="116"/>
      <c r="P4" s="118"/>
      <c r="Q4" s="114"/>
      <c r="R4" s="114"/>
    </row>
    <row r="5" spans="2:18" ht="12.75" customHeight="1">
      <c r="B5" s="24" t="s">
        <v>153</v>
      </c>
      <c r="C5" s="14"/>
      <c r="D5" s="14"/>
      <c r="E5" s="14"/>
      <c r="F5" s="26"/>
      <c r="G5" s="14"/>
      <c r="H5" s="14"/>
      <c r="I5" s="14"/>
      <c r="J5" s="14"/>
      <c r="K5" s="111"/>
      <c r="L5" s="111"/>
      <c r="M5" s="113"/>
      <c r="N5" s="114"/>
      <c r="O5" s="116"/>
      <c r="P5" s="118"/>
      <c r="Q5" s="119" t="s">
        <v>154</v>
      </c>
      <c r="R5" s="119" t="s">
        <v>155</v>
      </c>
    </row>
    <row r="6" spans="2:18" ht="12.75" customHeight="1">
      <c r="B6" s="24" t="s">
        <v>156</v>
      </c>
      <c r="C6" s="26"/>
      <c r="D6" s="26"/>
      <c r="E6" s="27"/>
      <c r="F6" s="27"/>
      <c r="G6" s="14"/>
      <c r="H6" s="14"/>
      <c r="I6" s="14"/>
      <c r="J6" s="14"/>
      <c r="K6" s="112"/>
      <c r="L6" s="112"/>
      <c r="M6" s="28" t="s">
        <v>157</v>
      </c>
      <c r="N6" s="29" t="s">
        <v>158</v>
      </c>
      <c r="O6" s="117"/>
      <c r="P6" s="118"/>
      <c r="Q6" s="119"/>
      <c r="R6" s="119"/>
    </row>
    <row r="7" spans="2:18" ht="12.75" customHeight="1">
      <c r="B7" s="24"/>
      <c r="C7" s="26"/>
      <c r="D7" s="26"/>
      <c r="E7" s="27"/>
      <c r="F7" s="27"/>
      <c r="G7" s="14"/>
      <c r="H7" s="14"/>
      <c r="I7" s="14"/>
      <c r="J7" s="14"/>
      <c r="K7" s="120" t="s">
        <v>8</v>
      </c>
      <c r="L7" s="121"/>
      <c r="M7" s="30">
        <v>5.6536425000000001</v>
      </c>
      <c r="N7" s="30">
        <v>-1.0504967000000001</v>
      </c>
      <c r="O7" s="91">
        <v>50</v>
      </c>
      <c r="P7" s="35">
        <f t="shared" ref="P7:P70" si="0">100*SQRT(EXP($M7+$N7*LN($O7*1000)))</f>
        <v>5.7483953410260327</v>
      </c>
      <c r="Q7" s="31">
        <f>$O7-1.96*$P7*$O7/100</f>
        <v>44.366572565794485</v>
      </c>
      <c r="R7" s="31">
        <f>$O7+1.96*$P7*$O7/100</f>
        <v>55.633427434205515</v>
      </c>
    </row>
    <row r="8" spans="2:18" ht="12.75" customHeight="1">
      <c r="B8" s="24" t="s">
        <v>159</v>
      </c>
      <c r="C8" s="14"/>
      <c r="D8" s="14"/>
      <c r="E8" s="14"/>
      <c r="F8" s="14"/>
      <c r="G8" s="14"/>
      <c r="H8" s="14"/>
      <c r="I8" s="14"/>
      <c r="J8" s="14"/>
      <c r="K8" s="122" t="s">
        <v>9</v>
      </c>
      <c r="L8" s="123"/>
      <c r="M8" s="30">
        <v>6.7993768000000001</v>
      </c>
      <c r="N8" s="30">
        <v>-1.1287003</v>
      </c>
      <c r="O8" s="91">
        <v>50</v>
      </c>
      <c r="P8" s="35">
        <f t="shared" si="0"/>
        <v>6.677309174550178</v>
      </c>
      <c r="Q8" s="31">
        <f t="shared" ref="Q8:Q71" si="1">$O8-1.96*$P8*$O8/100</f>
        <v>43.456237008940825</v>
      </c>
      <c r="R8" s="31">
        <f t="shared" ref="R8:R71" si="2">$O8+1.96*$P8*$O8/100</f>
        <v>56.543762991059175</v>
      </c>
    </row>
    <row r="9" spans="2:18" ht="12.75" customHeight="1">
      <c r="C9" s="14"/>
      <c r="D9" s="14"/>
      <c r="E9" s="14"/>
      <c r="F9" s="14"/>
      <c r="G9" s="14"/>
      <c r="H9" s="14"/>
      <c r="I9" s="14"/>
      <c r="J9" s="14"/>
      <c r="K9" s="122" t="s">
        <v>10</v>
      </c>
      <c r="L9" s="123"/>
      <c r="M9" s="30">
        <v>4.7150248000000001</v>
      </c>
      <c r="N9" s="30">
        <v>-1.1320688999999999</v>
      </c>
      <c r="O9" s="91">
        <v>50</v>
      </c>
      <c r="P9" s="35">
        <f t="shared" si="0"/>
        <v>2.3124679611022354</v>
      </c>
      <c r="Q9" s="31">
        <f t="shared" si="1"/>
        <v>47.73378139811981</v>
      </c>
      <c r="R9" s="31">
        <f t="shared" si="2"/>
        <v>52.26621860188019</v>
      </c>
    </row>
    <row r="10" spans="2:18" ht="12.75" customHeight="1">
      <c r="C10" s="14"/>
      <c r="D10" s="14"/>
      <c r="E10" s="14"/>
      <c r="F10" s="14"/>
      <c r="G10" s="14"/>
      <c r="H10" s="14"/>
      <c r="I10" s="14"/>
      <c r="J10" s="14"/>
      <c r="K10" s="122" t="s">
        <v>11</v>
      </c>
      <c r="L10" s="123"/>
      <c r="M10" s="30">
        <v>6.1883492000000002</v>
      </c>
      <c r="N10" s="30">
        <v>-1.1897778000000001</v>
      </c>
      <c r="O10" s="91">
        <v>50</v>
      </c>
      <c r="P10" s="35">
        <f t="shared" si="0"/>
        <v>3.5352314962869786</v>
      </c>
      <c r="Q10" s="31">
        <f t="shared" si="1"/>
        <v>46.53547313363876</v>
      </c>
      <c r="R10" s="31">
        <f t="shared" si="2"/>
        <v>53.46452686636124</v>
      </c>
    </row>
    <row r="11" spans="2:18" ht="12.75" customHeight="1">
      <c r="B11" s="24" t="s">
        <v>160</v>
      </c>
      <c r="C11" s="14"/>
      <c r="D11" s="14"/>
      <c r="E11" s="14"/>
      <c r="F11" s="14"/>
      <c r="G11" s="14"/>
      <c r="H11" s="14"/>
      <c r="I11" s="14"/>
      <c r="J11" s="14"/>
      <c r="K11" s="122" t="s">
        <v>12</v>
      </c>
      <c r="L11" s="123"/>
      <c r="M11" s="30">
        <v>5.8896743999999996</v>
      </c>
      <c r="N11" s="30">
        <v>-1.1539113000000001</v>
      </c>
      <c r="O11" s="91">
        <v>50</v>
      </c>
      <c r="P11" s="35">
        <f t="shared" si="0"/>
        <v>3.6968280679731294</v>
      </c>
      <c r="Q11" s="31">
        <f t="shared" si="1"/>
        <v>46.377108493386331</v>
      </c>
      <c r="R11" s="31">
        <f t="shared" si="2"/>
        <v>53.622891506613669</v>
      </c>
    </row>
    <row r="12" spans="2:18" ht="12.75" customHeight="1">
      <c r="B12" s="24" t="s">
        <v>161</v>
      </c>
      <c r="C12" s="14"/>
      <c r="D12" s="14"/>
      <c r="E12" s="14"/>
      <c r="F12" s="14"/>
      <c r="G12" s="14"/>
      <c r="H12" s="14"/>
      <c r="I12" s="14"/>
      <c r="J12" s="14"/>
      <c r="K12" s="122" t="s">
        <v>13</v>
      </c>
      <c r="L12" s="123"/>
      <c r="M12" s="30">
        <v>5.3908759000000002</v>
      </c>
      <c r="N12" s="30">
        <v>-1.1829818000000001</v>
      </c>
      <c r="O12" s="91">
        <v>50</v>
      </c>
      <c r="P12" s="35">
        <f t="shared" si="0"/>
        <v>2.4615906353925676</v>
      </c>
      <c r="Q12" s="31">
        <f t="shared" si="1"/>
        <v>47.587641177315284</v>
      </c>
      <c r="R12" s="31">
        <f t="shared" si="2"/>
        <v>52.412358822684716</v>
      </c>
    </row>
    <row r="13" spans="2:18" ht="12.75" customHeight="1">
      <c r="B13" s="24" t="s">
        <v>162</v>
      </c>
      <c r="C13" s="14"/>
      <c r="D13" s="14"/>
      <c r="E13" s="14"/>
      <c r="F13" s="14"/>
      <c r="G13" s="14"/>
      <c r="H13" s="14"/>
      <c r="I13" s="14"/>
      <c r="J13" s="14"/>
      <c r="K13" s="122" t="s">
        <v>14</v>
      </c>
      <c r="L13" s="123"/>
      <c r="M13" s="30">
        <v>6.1302358999999997</v>
      </c>
      <c r="N13" s="30">
        <v>-1.1986673999999999</v>
      </c>
      <c r="O13" s="91">
        <v>50</v>
      </c>
      <c r="P13" s="35">
        <f t="shared" si="0"/>
        <v>3.2727492588359457</v>
      </c>
      <c r="Q13" s="31">
        <f t="shared" si="1"/>
        <v>46.79270572634077</v>
      </c>
      <c r="R13" s="31">
        <f t="shared" si="2"/>
        <v>53.20729427365923</v>
      </c>
    </row>
    <row r="14" spans="2:18" ht="12.75" customHeight="1">
      <c r="B14" s="24" t="s">
        <v>163</v>
      </c>
      <c r="C14" s="14"/>
      <c r="D14" s="14"/>
      <c r="E14" s="14"/>
      <c r="F14" s="14"/>
      <c r="G14" s="14"/>
      <c r="H14" s="14"/>
      <c r="I14" s="14"/>
      <c r="J14" s="14"/>
      <c r="K14" s="122" t="s">
        <v>15</v>
      </c>
      <c r="L14" s="123"/>
      <c r="M14" s="30">
        <v>5.6496123000000003</v>
      </c>
      <c r="N14" s="30">
        <v>-1.2512985000000001</v>
      </c>
      <c r="O14" s="91">
        <v>50</v>
      </c>
      <c r="P14" s="35">
        <f t="shared" si="0"/>
        <v>1.9359345223466662</v>
      </c>
      <c r="Q14" s="31">
        <f t="shared" si="1"/>
        <v>48.102784168100264</v>
      </c>
      <c r="R14" s="31">
        <f t="shared" si="2"/>
        <v>51.897215831899736</v>
      </c>
    </row>
    <row r="15" spans="2:18" ht="12.75" customHeight="1">
      <c r="C15" s="14"/>
      <c r="D15" s="14"/>
      <c r="E15" s="14"/>
      <c r="F15" s="14"/>
      <c r="G15" s="14"/>
      <c r="H15" s="14"/>
      <c r="I15" s="14"/>
      <c r="J15" s="14"/>
      <c r="K15" s="122" t="s">
        <v>144</v>
      </c>
      <c r="L15" s="123"/>
      <c r="M15" s="30">
        <v>4.5550730000000001</v>
      </c>
      <c r="N15" s="30">
        <v>-1.1311424999999999</v>
      </c>
      <c r="O15" s="91">
        <v>50</v>
      </c>
      <c r="P15" s="35">
        <f t="shared" si="0"/>
        <v>2.1454539398316848</v>
      </c>
      <c r="Q15" s="31">
        <f t="shared" si="1"/>
        <v>47.897455138964951</v>
      </c>
      <c r="R15" s="31">
        <f t="shared" si="2"/>
        <v>52.102544861035049</v>
      </c>
    </row>
    <row r="16" spans="2:18" ht="12.75" customHeight="1">
      <c r="B16" s="24" t="s">
        <v>164</v>
      </c>
      <c r="C16" s="14"/>
      <c r="D16" s="14"/>
      <c r="E16" s="14"/>
      <c r="F16" s="14"/>
      <c r="G16" s="14"/>
      <c r="H16" s="14"/>
      <c r="I16" s="14"/>
      <c r="J16" s="14"/>
      <c r="K16" s="124" t="s">
        <v>16</v>
      </c>
      <c r="L16" s="125"/>
      <c r="M16" s="30">
        <v>3.1590714000000002</v>
      </c>
      <c r="N16" s="30">
        <v>-1.1298957000000001</v>
      </c>
      <c r="O16" s="91">
        <v>50</v>
      </c>
      <c r="P16" s="35">
        <f t="shared" si="0"/>
        <v>1.074757878311317</v>
      </c>
      <c r="Q16" s="31">
        <f t="shared" si="1"/>
        <v>48.946737279254911</v>
      </c>
      <c r="R16" s="31">
        <f t="shared" si="2"/>
        <v>51.053262720745089</v>
      </c>
    </row>
    <row r="17" spans="2:18" ht="12.75" customHeight="1">
      <c r="B17" s="24" t="s">
        <v>165</v>
      </c>
      <c r="C17" s="14"/>
      <c r="D17" s="14"/>
      <c r="E17" s="14"/>
      <c r="F17" s="14"/>
      <c r="G17" s="14"/>
      <c r="H17" s="14"/>
      <c r="I17" s="14"/>
      <c r="J17" s="14"/>
      <c r="K17" s="122" t="s">
        <v>17</v>
      </c>
      <c r="L17" s="123"/>
      <c r="M17" s="30">
        <v>3.1590714000000002</v>
      </c>
      <c r="N17" s="30">
        <v>-1.1298957000000001</v>
      </c>
      <c r="O17" s="91">
        <v>50</v>
      </c>
      <c r="P17" s="35">
        <f t="shared" si="0"/>
        <v>1.074757878311317</v>
      </c>
      <c r="Q17" s="31">
        <f t="shared" si="1"/>
        <v>48.946737279254911</v>
      </c>
      <c r="R17" s="31">
        <f t="shared" si="2"/>
        <v>51.053262720745089</v>
      </c>
    </row>
    <row r="18" spans="2:18" ht="12.75" customHeight="1">
      <c r="B18" s="24" t="s">
        <v>166</v>
      </c>
      <c r="C18" s="14"/>
      <c r="D18" s="14"/>
      <c r="E18" s="14"/>
      <c r="F18" s="14"/>
      <c r="G18" s="14"/>
      <c r="H18" s="14"/>
      <c r="I18" s="14"/>
      <c r="J18" s="14"/>
      <c r="K18" s="124" t="s">
        <v>18</v>
      </c>
      <c r="L18" s="125"/>
      <c r="M18" s="30">
        <v>6.3494771999999999</v>
      </c>
      <c r="N18" s="30">
        <v>-1.0814125000000001</v>
      </c>
      <c r="O18" s="91">
        <v>50</v>
      </c>
      <c r="P18" s="35">
        <f t="shared" si="0"/>
        <v>6.8866657643053495</v>
      </c>
      <c r="Q18" s="31">
        <f t="shared" si="1"/>
        <v>43.251067550980757</v>
      </c>
      <c r="R18" s="31">
        <f t="shared" si="2"/>
        <v>56.748932449019243</v>
      </c>
    </row>
    <row r="19" spans="2:18" ht="12.75" customHeight="1">
      <c r="B19" s="24" t="s">
        <v>167</v>
      </c>
      <c r="C19" s="14"/>
      <c r="D19" s="14"/>
      <c r="E19" s="14"/>
      <c r="F19" s="14"/>
      <c r="G19" s="14"/>
      <c r="H19" s="14"/>
      <c r="I19" s="14"/>
      <c r="J19" s="14"/>
      <c r="K19" s="122" t="s">
        <v>19</v>
      </c>
      <c r="L19" s="123"/>
      <c r="M19" s="30">
        <v>6.5855389999999998</v>
      </c>
      <c r="N19" s="30">
        <v>-1.1538409999999999</v>
      </c>
      <c r="O19" s="91">
        <v>50</v>
      </c>
      <c r="P19" s="35">
        <f t="shared" si="0"/>
        <v>5.237204105366791</v>
      </c>
      <c r="Q19" s="31">
        <f t="shared" si="1"/>
        <v>44.867539976740545</v>
      </c>
      <c r="R19" s="31">
        <f t="shared" si="2"/>
        <v>55.132460023259455</v>
      </c>
    </row>
    <row r="20" spans="2:18" ht="12.75" customHeight="1">
      <c r="B20" s="24" t="s">
        <v>168</v>
      </c>
      <c r="C20" s="14"/>
      <c r="D20" s="14"/>
      <c r="E20" s="14"/>
      <c r="F20" s="14"/>
      <c r="G20" s="14"/>
      <c r="H20" s="14"/>
      <c r="I20" s="14"/>
      <c r="J20" s="14"/>
      <c r="K20" s="122" t="s">
        <v>20</v>
      </c>
      <c r="L20" s="123"/>
      <c r="M20" s="30">
        <v>6.0535429000000001</v>
      </c>
      <c r="N20" s="30">
        <v>-1.1273537</v>
      </c>
      <c r="O20" s="91">
        <v>50</v>
      </c>
      <c r="P20" s="35">
        <f t="shared" si="0"/>
        <v>4.6324370714167227</v>
      </c>
      <c r="Q20" s="31">
        <f t="shared" si="1"/>
        <v>45.46021167001161</v>
      </c>
      <c r="R20" s="31">
        <f t="shared" si="2"/>
        <v>54.53978832998839</v>
      </c>
    </row>
    <row r="21" spans="2:18" ht="12.75" customHeight="1">
      <c r="B21" s="24" t="s">
        <v>169</v>
      </c>
      <c r="C21" s="14"/>
      <c r="D21" s="14"/>
      <c r="E21" s="14"/>
      <c r="F21" s="14"/>
      <c r="G21" s="14"/>
      <c r="H21" s="14"/>
      <c r="I21" s="14"/>
      <c r="J21" s="14"/>
      <c r="K21" s="122" t="s">
        <v>21</v>
      </c>
      <c r="L21" s="123"/>
      <c r="M21" s="30">
        <v>5.0074392999999997</v>
      </c>
      <c r="N21" s="30">
        <v>-1.1223041</v>
      </c>
      <c r="O21" s="91">
        <v>50</v>
      </c>
      <c r="P21" s="35">
        <f t="shared" si="0"/>
        <v>2.8217268936083117</v>
      </c>
      <c r="Q21" s="31">
        <f t="shared" si="1"/>
        <v>47.234707644263857</v>
      </c>
      <c r="R21" s="31">
        <f t="shared" si="2"/>
        <v>52.765292355736143</v>
      </c>
    </row>
    <row r="22" spans="2:18" ht="12.75" customHeight="1">
      <c r="B22" s="32"/>
      <c r="C22" s="14"/>
      <c r="D22" s="14"/>
      <c r="E22" s="14"/>
      <c r="F22" s="14"/>
      <c r="G22" s="14"/>
      <c r="H22" s="14"/>
      <c r="I22" s="14"/>
      <c r="J22" s="14"/>
      <c r="K22" s="122" t="s">
        <v>22</v>
      </c>
      <c r="L22" s="123"/>
      <c r="M22" s="30">
        <v>6.8848003000000002</v>
      </c>
      <c r="N22" s="30">
        <v>-1.1187943</v>
      </c>
      <c r="O22" s="91">
        <v>50</v>
      </c>
      <c r="P22" s="35">
        <f t="shared" si="0"/>
        <v>7.3523294872901603</v>
      </c>
      <c r="Q22" s="31">
        <f t="shared" si="1"/>
        <v>42.794717102455643</v>
      </c>
      <c r="R22" s="31">
        <f t="shared" si="2"/>
        <v>57.205282897544357</v>
      </c>
    </row>
    <row r="23" spans="2:18" ht="12.75" customHeight="1">
      <c r="B23" s="24" t="s">
        <v>170</v>
      </c>
      <c r="C23" s="14"/>
      <c r="D23" s="14"/>
      <c r="E23" s="14"/>
      <c r="F23" s="14"/>
      <c r="G23" s="14"/>
      <c r="H23" s="14"/>
      <c r="I23" s="14"/>
      <c r="J23" s="14"/>
      <c r="K23" s="122" t="s">
        <v>23</v>
      </c>
      <c r="L23" s="123"/>
      <c r="M23" s="30">
        <v>6.7459600000000002</v>
      </c>
      <c r="N23" s="30">
        <v>-1.1508293999999999</v>
      </c>
      <c r="O23" s="91">
        <v>50</v>
      </c>
      <c r="P23" s="35">
        <f t="shared" si="0"/>
        <v>5.7677999139441107</v>
      </c>
      <c r="Q23" s="31">
        <f t="shared" si="1"/>
        <v>44.347556084334769</v>
      </c>
      <c r="R23" s="31">
        <f t="shared" si="2"/>
        <v>55.652443915665231</v>
      </c>
    </row>
    <row r="24" spans="2:18" ht="12.75" customHeight="1">
      <c r="B24" s="24" t="s">
        <v>171</v>
      </c>
      <c r="C24" s="14"/>
      <c r="D24" s="14"/>
      <c r="E24" s="14"/>
      <c r="F24" s="14"/>
      <c r="G24" s="14"/>
      <c r="H24" s="14"/>
      <c r="I24" s="14"/>
      <c r="J24" s="14"/>
      <c r="K24" s="122" t="s">
        <v>24</v>
      </c>
      <c r="L24" s="123"/>
      <c r="M24" s="30">
        <v>6.7385802000000004</v>
      </c>
      <c r="N24" s="30">
        <v>-1.1077925</v>
      </c>
      <c r="O24" s="91">
        <v>50</v>
      </c>
      <c r="P24" s="35">
        <f t="shared" si="0"/>
        <v>7.2530760991691574</v>
      </c>
      <c r="Q24" s="31">
        <f t="shared" si="1"/>
        <v>42.891985422814223</v>
      </c>
      <c r="R24" s="31">
        <f t="shared" si="2"/>
        <v>57.108014577185777</v>
      </c>
    </row>
    <row r="25" spans="2:18" ht="12.75" customHeight="1">
      <c r="B25" s="33"/>
      <c r="C25" s="14"/>
      <c r="D25" s="14"/>
      <c r="E25" s="14"/>
      <c r="F25" s="14"/>
      <c r="G25" s="14"/>
      <c r="H25" s="14"/>
      <c r="I25" s="14"/>
      <c r="J25" s="14"/>
      <c r="K25" s="122" t="s">
        <v>25</v>
      </c>
      <c r="L25" s="123"/>
      <c r="M25" s="30">
        <v>6.1788981999999999</v>
      </c>
      <c r="N25" s="30">
        <v>-1.1508326</v>
      </c>
      <c r="O25" s="91">
        <v>50</v>
      </c>
      <c r="P25" s="35">
        <f t="shared" si="0"/>
        <v>4.343769409748881</v>
      </c>
      <c r="Q25" s="31">
        <f t="shared" si="1"/>
        <v>45.743105978446096</v>
      </c>
      <c r="R25" s="31">
        <f t="shared" si="2"/>
        <v>54.256894021553904</v>
      </c>
    </row>
    <row r="26" spans="2:18" ht="12.75" customHeight="1">
      <c r="B26" s="33"/>
      <c r="C26" s="14"/>
      <c r="D26" s="14"/>
      <c r="E26" s="14"/>
      <c r="F26" s="14"/>
      <c r="G26" s="14"/>
      <c r="H26" s="14"/>
      <c r="I26" s="14"/>
      <c r="J26" s="14"/>
      <c r="K26" s="122" t="s">
        <v>26</v>
      </c>
      <c r="L26" s="123"/>
      <c r="M26" s="30">
        <v>6.2409917000000004</v>
      </c>
      <c r="N26" s="30">
        <v>-1.2010905999999999</v>
      </c>
      <c r="O26" s="91">
        <v>50</v>
      </c>
      <c r="P26" s="35">
        <f t="shared" si="0"/>
        <v>3.4140492161389679</v>
      </c>
      <c r="Q26" s="31">
        <f t="shared" si="1"/>
        <v>46.654231768183813</v>
      </c>
      <c r="R26" s="31">
        <f t="shared" si="2"/>
        <v>53.345768231816187</v>
      </c>
    </row>
    <row r="27" spans="2:18" ht="12.75" customHeight="1">
      <c r="B27" s="33"/>
      <c r="C27" s="14"/>
      <c r="D27" s="14"/>
      <c r="E27" s="14"/>
      <c r="F27" s="14"/>
      <c r="G27" s="14"/>
      <c r="H27" s="14"/>
      <c r="I27" s="14"/>
      <c r="J27" s="14"/>
      <c r="K27" s="122" t="s">
        <v>27</v>
      </c>
      <c r="L27" s="123"/>
      <c r="M27" s="30">
        <v>5.6933338999999998</v>
      </c>
      <c r="N27" s="30">
        <v>-1.1251027</v>
      </c>
      <c r="O27" s="91">
        <v>50</v>
      </c>
      <c r="P27" s="35">
        <f t="shared" si="0"/>
        <v>3.9163349526398918</v>
      </c>
      <c r="Q27" s="31">
        <f t="shared" si="1"/>
        <v>46.161991746412909</v>
      </c>
      <c r="R27" s="31">
        <f t="shared" si="2"/>
        <v>53.838008253587091</v>
      </c>
    </row>
    <row r="28" spans="2:18" ht="12.75" customHeight="1">
      <c r="B28" s="33"/>
      <c r="C28" s="14"/>
      <c r="D28" s="14"/>
      <c r="E28" s="14"/>
      <c r="F28" s="14"/>
      <c r="G28" s="14"/>
      <c r="H28" s="14"/>
      <c r="I28" s="14"/>
      <c r="J28" s="14"/>
      <c r="K28" s="122" t="s">
        <v>28</v>
      </c>
      <c r="L28" s="123"/>
      <c r="M28" s="30">
        <v>5.5058300999999998</v>
      </c>
      <c r="N28" s="30">
        <v>-1.1446987</v>
      </c>
      <c r="O28" s="91">
        <v>50</v>
      </c>
      <c r="P28" s="35">
        <f t="shared" si="0"/>
        <v>3.2071803893648378</v>
      </c>
      <c r="Q28" s="31">
        <f t="shared" si="1"/>
        <v>46.856963218422457</v>
      </c>
      <c r="R28" s="31">
        <f t="shared" si="2"/>
        <v>53.143036781577543</v>
      </c>
    </row>
    <row r="29" spans="2:18" ht="12.75" customHeight="1">
      <c r="B29" s="33"/>
      <c r="C29" s="14"/>
      <c r="D29" s="14"/>
      <c r="E29" s="14"/>
      <c r="F29" s="14"/>
      <c r="G29" s="14"/>
      <c r="H29" s="14"/>
      <c r="I29" s="14"/>
      <c r="J29" s="14"/>
      <c r="K29" s="122" t="s">
        <v>29</v>
      </c>
      <c r="L29" s="123"/>
      <c r="M29" s="30">
        <v>5.0731371000000003</v>
      </c>
      <c r="N29" s="30">
        <v>-1.1343775</v>
      </c>
      <c r="O29" s="91">
        <v>50</v>
      </c>
      <c r="P29" s="35">
        <f t="shared" si="0"/>
        <v>2.7315855156515001</v>
      </c>
      <c r="Q29" s="31">
        <f t="shared" si="1"/>
        <v>47.323046194661529</v>
      </c>
      <c r="R29" s="31">
        <f t="shared" si="2"/>
        <v>52.676953805338471</v>
      </c>
    </row>
    <row r="30" spans="2:18" ht="12.75" customHeight="1">
      <c r="B30" s="14"/>
      <c r="C30" s="14"/>
      <c r="D30" s="14"/>
      <c r="E30" s="14"/>
      <c r="F30" s="14"/>
      <c r="G30" s="14"/>
      <c r="H30" s="14"/>
      <c r="I30" s="14"/>
      <c r="J30" s="14"/>
      <c r="K30" s="122" t="s">
        <v>141</v>
      </c>
      <c r="L30" s="123"/>
      <c r="M30" s="30">
        <v>7.3194898000000004</v>
      </c>
      <c r="N30" s="30">
        <v>-1.2032383</v>
      </c>
      <c r="O30" s="91">
        <v>50</v>
      </c>
      <c r="P30" s="35">
        <f t="shared" si="0"/>
        <v>5.7865095652470426</v>
      </c>
      <c r="Q30" s="31">
        <f t="shared" si="1"/>
        <v>44.329220626057896</v>
      </c>
      <c r="R30" s="31">
        <f t="shared" si="2"/>
        <v>55.670779373942104</v>
      </c>
    </row>
    <row r="31" spans="2:18" ht="12.75" customHeight="1">
      <c r="B31" s="33"/>
      <c r="C31" s="14"/>
      <c r="D31" s="14"/>
      <c r="E31" s="14"/>
      <c r="F31" s="14"/>
      <c r="G31" s="14"/>
      <c r="H31" s="14"/>
      <c r="I31" s="14"/>
      <c r="J31" s="14"/>
      <c r="K31" s="124" t="s">
        <v>30</v>
      </c>
      <c r="L31" s="125"/>
      <c r="M31" s="30">
        <v>4.5649734999999998</v>
      </c>
      <c r="N31" s="30">
        <v>-1.0724254</v>
      </c>
      <c r="O31" s="91">
        <v>50</v>
      </c>
      <c r="P31" s="35">
        <f t="shared" si="0"/>
        <v>2.9622656821585696</v>
      </c>
      <c r="Q31" s="31">
        <f t="shared" si="1"/>
        <v>47.096979631484601</v>
      </c>
      <c r="R31" s="31">
        <f t="shared" si="2"/>
        <v>52.903020368515399</v>
      </c>
    </row>
    <row r="32" spans="2:18" ht="12.75" customHeight="1">
      <c r="B32" s="33"/>
      <c r="C32" s="14"/>
      <c r="D32" s="14"/>
      <c r="E32" s="14"/>
      <c r="F32" s="14"/>
      <c r="G32" s="14"/>
      <c r="H32" s="14"/>
      <c r="I32" s="14"/>
      <c r="J32" s="14"/>
      <c r="K32" s="122" t="s">
        <v>31</v>
      </c>
      <c r="L32" s="123"/>
      <c r="M32" s="30">
        <v>4.5272190999999999</v>
      </c>
      <c r="N32" s="30">
        <v>-1.0771698000000001</v>
      </c>
      <c r="O32" s="91">
        <v>50</v>
      </c>
      <c r="P32" s="35">
        <f t="shared" si="0"/>
        <v>2.8332105275093071</v>
      </c>
      <c r="Q32" s="31">
        <f t="shared" si="1"/>
        <v>47.22345368304088</v>
      </c>
      <c r="R32" s="31">
        <f t="shared" si="2"/>
        <v>52.77654631695912</v>
      </c>
    </row>
    <row r="33" spans="2:18" ht="12.75" customHeight="1">
      <c r="B33" s="14"/>
      <c r="C33" s="14"/>
      <c r="D33" s="14"/>
      <c r="E33" s="14"/>
      <c r="F33" s="14"/>
      <c r="G33" s="14"/>
      <c r="H33" s="14"/>
      <c r="I33" s="14"/>
      <c r="J33" s="14"/>
      <c r="K33" s="122" t="s">
        <v>32</v>
      </c>
      <c r="L33" s="123"/>
      <c r="M33" s="30">
        <v>4.8229993000000002</v>
      </c>
      <c r="N33" s="30">
        <v>-1.1068619</v>
      </c>
      <c r="O33" s="91">
        <v>50</v>
      </c>
      <c r="P33" s="35">
        <f t="shared" si="0"/>
        <v>2.7973419458649995</v>
      </c>
      <c r="Q33" s="31">
        <f t="shared" si="1"/>
        <v>47.258604893052301</v>
      </c>
      <c r="R33" s="31">
        <f t="shared" si="2"/>
        <v>52.741395106947699</v>
      </c>
    </row>
    <row r="34" spans="2:18" ht="12.75" customHeight="1">
      <c r="B34" s="33"/>
      <c r="C34" s="14"/>
      <c r="D34" s="14"/>
      <c r="E34" s="14"/>
      <c r="F34" s="14"/>
      <c r="G34" s="14"/>
      <c r="H34" s="14"/>
      <c r="I34" s="14"/>
      <c r="J34" s="14"/>
      <c r="K34" s="124" t="s">
        <v>33</v>
      </c>
      <c r="L34" s="125"/>
      <c r="M34" s="30">
        <v>5.3899062999999998</v>
      </c>
      <c r="N34" s="30">
        <v>-0.99808540000000001</v>
      </c>
      <c r="O34" s="91">
        <v>50</v>
      </c>
      <c r="P34" s="35">
        <f t="shared" si="0"/>
        <v>6.6898534464143147</v>
      </c>
      <c r="Q34" s="31">
        <f t="shared" si="1"/>
        <v>43.44394362251397</v>
      </c>
      <c r="R34" s="31">
        <f t="shared" si="2"/>
        <v>56.55605637748603</v>
      </c>
    </row>
    <row r="35" spans="2:18" ht="12.75" customHeight="1">
      <c r="B35" s="33"/>
      <c r="C35" s="14"/>
      <c r="D35" s="14"/>
      <c r="E35" s="14"/>
      <c r="F35" s="14"/>
      <c r="G35" s="14"/>
      <c r="H35" s="14"/>
      <c r="I35" s="14"/>
      <c r="J35" s="14"/>
      <c r="K35" s="122" t="s">
        <v>34</v>
      </c>
      <c r="L35" s="123"/>
      <c r="M35" s="30">
        <v>6.5786598999999999</v>
      </c>
      <c r="N35" s="30">
        <v>-1.1285125</v>
      </c>
      <c r="O35" s="91">
        <v>50</v>
      </c>
      <c r="P35" s="35">
        <f t="shared" si="0"/>
        <v>5.9856959546272286</v>
      </c>
      <c r="Q35" s="31">
        <f t="shared" si="1"/>
        <v>44.134017964465315</v>
      </c>
      <c r="R35" s="31">
        <f t="shared" si="2"/>
        <v>55.865982035534685</v>
      </c>
    </row>
    <row r="36" spans="2:18" ht="12.75" customHeight="1">
      <c r="B36" s="33"/>
      <c r="C36" s="14"/>
      <c r="D36" s="14"/>
      <c r="E36" s="14"/>
      <c r="F36" s="14"/>
      <c r="G36" s="14"/>
      <c r="H36" s="14"/>
      <c r="I36" s="14"/>
      <c r="J36" s="14"/>
      <c r="K36" s="122" t="s">
        <v>35</v>
      </c>
      <c r="L36" s="123"/>
      <c r="M36" s="30">
        <v>6.6071210000000002</v>
      </c>
      <c r="N36" s="30">
        <v>-1.1498701</v>
      </c>
      <c r="O36" s="91">
        <v>50</v>
      </c>
      <c r="P36" s="35">
        <f t="shared" si="0"/>
        <v>5.4089820646644879</v>
      </c>
      <c r="Q36" s="31">
        <f t="shared" si="1"/>
        <v>44.699197576628805</v>
      </c>
      <c r="R36" s="31">
        <f t="shared" si="2"/>
        <v>55.300802423371195</v>
      </c>
    </row>
    <row r="37" spans="2:18" ht="12.75" customHeight="1">
      <c r="B37" s="33"/>
      <c r="C37" s="14"/>
      <c r="D37" s="14"/>
      <c r="E37" s="14"/>
      <c r="F37" s="14"/>
      <c r="G37" s="14"/>
      <c r="H37" s="14"/>
      <c r="I37" s="14"/>
      <c r="J37" s="14"/>
      <c r="K37" s="122" t="s">
        <v>36</v>
      </c>
      <c r="L37" s="123"/>
      <c r="M37" s="30">
        <v>4.6312581000000002</v>
      </c>
      <c r="N37" s="30">
        <v>-1.0879863999999999</v>
      </c>
      <c r="O37" s="91">
        <v>50</v>
      </c>
      <c r="P37" s="35">
        <f t="shared" si="0"/>
        <v>2.8148625248643824</v>
      </c>
      <c r="Q37" s="31">
        <f t="shared" si="1"/>
        <v>47.241434725632907</v>
      </c>
      <c r="R37" s="31">
        <f t="shared" si="2"/>
        <v>52.758565274367093</v>
      </c>
    </row>
    <row r="38" spans="2:18" ht="12.75" customHeight="1">
      <c r="B38" s="33"/>
      <c r="C38" s="14"/>
      <c r="D38" s="14"/>
      <c r="E38" s="14"/>
      <c r="F38" s="14"/>
      <c r="G38" s="14"/>
      <c r="H38" s="14"/>
      <c r="I38" s="14"/>
      <c r="J38" s="14"/>
      <c r="K38" s="122" t="s">
        <v>37</v>
      </c>
      <c r="L38" s="123"/>
      <c r="M38" s="30">
        <v>6.6935314999999997</v>
      </c>
      <c r="N38" s="30">
        <v>-1.1280584</v>
      </c>
      <c r="O38" s="91">
        <v>50</v>
      </c>
      <c r="P38" s="35">
        <f t="shared" si="0"/>
        <v>6.3551470653836057</v>
      </c>
      <c r="Q38" s="31">
        <f t="shared" si="1"/>
        <v>43.771955875924064</v>
      </c>
      <c r="R38" s="31">
        <f t="shared" si="2"/>
        <v>56.228044124075936</v>
      </c>
    </row>
    <row r="39" spans="2:18" ht="12.75" customHeight="1">
      <c r="B39" s="33"/>
      <c r="C39" s="14"/>
      <c r="D39" s="14"/>
      <c r="E39" s="14"/>
      <c r="F39" s="14"/>
      <c r="G39" s="14"/>
      <c r="H39" s="14"/>
      <c r="I39" s="14"/>
      <c r="J39" s="14"/>
      <c r="K39" s="122" t="s">
        <v>38</v>
      </c>
      <c r="L39" s="123"/>
      <c r="M39" s="30">
        <v>6.4983531000000001</v>
      </c>
      <c r="N39" s="30">
        <v>-1.1202882000000001</v>
      </c>
      <c r="O39" s="91">
        <v>50</v>
      </c>
      <c r="P39" s="35">
        <f t="shared" si="0"/>
        <v>6.0117252264775889</v>
      </c>
      <c r="Q39" s="31">
        <f t="shared" si="1"/>
        <v>44.108509278051962</v>
      </c>
      <c r="R39" s="31">
        <f t="shared" si="2"/>
        <v>55.891490721948038</v>
      </c>
    </row>
    <row r="40" spans="2:18" ht="12.75" customHeight="1">
      <c r="B40" s="33"/>
      <c r="C40" s="14"/>
      <c r="D40" s="14"/>
      <c r="E40" s="14"/>
      <c r="F40" s="14"/>
      <c r="G40" s="14"/>
      <c r="H40" s="14"/>
      <c r="I40" s="14"/>
      <c r="J40" s="14"/>
      <c r="K40" s="122" t="s">
        <v>39</v>
      </c>
      <c r="L40" s="123"/>
      <c r="M40" s="30">
        <v>7.0152562999999999</v>
      </c>
      <c r="N40" s="30">
        <v>-1.1731387</v>
      </c>
      <c r="O40" s="34">
        <v>50</v>
      </c>
      <c r="P40" s="35">
        <f t="shared" si="0"/>
        <v>5.8488673116557921</v>
      </c>
      <c r="Q40" s="36">
        <f t="shared" si="1"/>
        <v>44.268110034577326</v>
      </c>
      <c r="R40" s="36">
        <f t="shared" si="2"/>
        <v>55.731889965422674</v>
      </c>
    </row>
    <row r="41" spans="2:18" ht="12.75" customHeight="1">
      <c r="B41" s="14"/>
      <c r="C41" s="14"/>
      <c r="D41" s="14"/>
      <c r="E41" s="14"/>
      <c r="F41" s="14"/>
      <c r="G41" s="14"/>
      <c r="H41" s="14"/>
      <c r="I41" s="14"/>
      <c r="J41" s="14"/>
      <c r="K41" s="122" t="s">
        <v>40</v>
      </c>
      <c r="L41" s="123"/>
      <c r="M41" s="30">
        <v>5.2286921</v>
      </c>
      <c r="N41" s="30">
        <v>-1.1090008</v>
      </c>
      <c r="O41" s="91">
        <v>50</v>
      </c>
      <c r="P41" s="35">
        <f t="shared" si="0"/>
        <v>3.3870009332393454</v>
      </c>
      <c r="Q41" s="31">
        <f t="shared" si="1"/>
        <v>46.680739085425444</v>
      </c>
      <c r="R41" s="31">
        <f t="shared" si="2"/>
        <v>53.319260914574556</v>
      </c>
    </row>
    <row r="42" spans="2:18" ht="12.75" customHeight="1">
      <c r="B42" s="33"/>
      <c r="C42" s="14"/>
      <c r="D42" s="14"/>
      <c r="E42" s="14"/>
      <c r="F42" s="14"/>
      <c r="G42" s="14"/>
      <c r="H42" s="14"/>
      <c r="I42" s="14"/>
      <c r="J42" s="14"/>
      <c r="K42" s="124" t="s">
        <v>41</v>
      </c>
      <c r="L42" s="125"/>
      <c r="M42" s="30">
        <v>5.1078092000000002</v>
      </c>
      <c r="N42" s="30">
        <v>-1.0906891000000001</v>
      </c>
      <c r="O42" s="91">
        <v>50</v>
      </c>
      <c r="P42" s="35">
        <f t="shared" si="0"/>
        <v>3.5203755222477802</v>
      </c>
      <c r="Q42" s="31">
        <f t="shared" si="1"/>
        <v>46.550031988197176</v>
      </c>
      <c r="R42" s="31">
        <f t="shared" si="2"/>
        <v>53.449968011802824</v>
      </c>
    </row>
    <row r="43" spans="2:18" ht="12.75" customHeight="1">
      <c r="B43" s="33"/>
      <c r="C43" s="14"/>
      <c r="D43" s="14"/>
      <c r="E43" s="14"/>
      <c r="F43" s="14"/>
      <c r="G43" s="14"/>
      <c r="H43" s="14"/>
      <c r="I43" s="14"/>
      <c r="J43" s="14"/>
      <c r="K43" s="122" t="s">
        <v>42</v>
      </c>
      <c r="L43" s="123"/>
      <c r="M43" s="30">
        <v>5.4618611000000001</v>
      </c>
      <c r="N43" s="30">
        <v>-1.1170735000000001</v>
      </c>
      <c r="O43" s="91">
        <v>50</v>
      </c>
      <c r="P43" s="35">
        <f t="shared" si="0"/>
        <v>3.6431800388367694</v>
      </c>
      <c r="Q43" s="31">
        <f t="shared" si="1"/>
        <v>46.429683561939967</v>
      </c>
      <c r="R43" s="31">
        <f t="shared" si="2"/>
        <v>53.570316438060033</v>
      </c>
    </row>
    <row r="44" spans="2:18" ht="12.75" customHeight="1">
      <c r="B44" s="33"/>
      <c r="C44" s="14"/>
      <c r="D44" s="14"/>
      <c r="E44" s="14"/>
      <c r="F44" s="14"/>
      <c r="G44" s="14"/>
      <c r="H44" s="14"/>
      <c r="I44" s="14"/>
      <c r="J44" s="14"/>
      <c r="K44" s="122" t="s">
        <v>43</v>
      </c>
      <c r="L44" s="123"/>
      <c r="M44" s="30">
        <v>4.7496134000000003</v>
      </c>
      <c r="N44" s="30">
        <v>-1.1787403999999999</v>
      </c>
      <c r="O44" s="91">
        <v>50</v>
      </c>
      <c r="P44" s="35">
        <f t="shared" si="0"/>
        <v>1.8278163345615173</v>
      </c>
      <c r="Q44" s="31">
        <f t="shared" si="1"/>
        <v>48.208739992129715</v>
      </c>
      <c r="R44" s="31">
        <f t="shared" si="2"/>
        <v>51.791260007870285</v>
      </c>
    </row>
    <row r="45" spans="2:18" ht="12.75" customHeight="1">
      <c r="B45" s="33"/>
      <c r="C45" s="14"/>
      <c r="D45" s="14"/>
      <c r="E45" s="14"/>
      <c r="F45" s="14"/>
      <c r="G45" s="14"/>
      <c r="H45" s="14"/>
      <c r="I45" s="14"/>
      <c r="J45" s="14"/>
      <c r="K45" s="122" t="s">
        <v>44</v>
      </c>
      <c r="L45" s="123"/>
      <c r="M45" s="30">
        <v>2.2082202999999998</v>
      </c>
      <c r="N45" s="30">
        <v>-0.93042000000000002</v>
      </c>
      <c r="O45" s="91">
        <v>50</v>
      </c>
      <c r="P45" s="35">
        <f t="shared" si="0"/>
        <v>1.9656270037412877</v>
      </c>
      <c r="Q45" s="31">
        <f t="shared" si="1"/>
        <v>48.073685536333535</v>
      </c>
      <c r="R45" s="31">
        <f t="shared" si="2"/>
        <v>51.926314463666465</v>
      </c>
    </row>
    <row r="46" spans="2:18" ht="12.75" customHeight="1">
      <c r="B46" s="14"/>
      <c r="C46" s="14"/>
      <c r="D46" s="14"/>
      <c r="E46" s="14"/>
      <c r="F46" s="14"/>
      <c r="G46" s="14"/>
      <c r="H46" s="14"/>
      <c r="I46" s="14"/>
      <c r="J46" s="14"/>
      <c r="K46" s="122" t="s">
        <v>45</v>
      </c>
      <c r="L46" s="123"/>
      <c r="M46" s="30">
        <v>5.2267786999999997</v>
      </c>
      <c r="N46" s="30">
        <v>-1.0939464999999999</v>
      </c>
      <c r="O46" s="91">
        <v>50</v>
      </c>
      <c r="P46" s="35">
        <f t="shared" si="0"/>
        <v>3.6708756982636599</v>
      </c>
      <c r="Q46" s="31">
        <f t="shared" si="1"/>
        <v>46.402541815701611</v>
      </c>
      <c r="R46" s="31">
        <f t="shared" si="2"/>
        <v>53.597458184298389</v>
      </c>
    </row>
    <row r="47" spans="2:18" ht="12.75" customHeight="1">
      <c r="B47" s="33"/>
      <c r="C47" s="14"/>
      <c r="D47" s="14"/>
      <c r="E47" s="14"/>
      <c r="F47" s="14"/>
      <c r="G47" s="14"/>
      <c r="H47" s="14"/>
      <c r="I47" s="14"/>
      <c r="J47" s="14"/>
      <c r="K47" s="124" t="s">
        <v>46</v>
      </c>
      <c r="L47" s="125"/>
      <c r="M47" s="30">
        <v>5.3755652999999999</v>
      </c>
      <c r="N47" s="30">
        <v>-1.0704666</v>
      </c>
      <c r="O47" s="91">
        <v>50</v>
      </c>
      <c r="P47" s="35">
        <f t="shared" si="0"/>
        <v>4.4899752951929921</v>
      </c>
      <c r="Q47" s="31">
        <f t="shared" si="1"/>
        <v>45.599824210710871</v>
      </c>
      <c r="R47" s="31">
        <f t="shared" si="2"/>
        <v>54.400175789289129</v>
      </c>
    </row>
    <row r="48" spans="2:18" ht="12.75" customHeight="1">
      <c r="B48" s="33"/>
      <c r="C48" s="14"/>
      <c r="D48" s="14"/>
      <c r="E48" s="14"/>
      <c r="F48" s="14"/>
      <c r="G48" s="14"/>
      <c r="H48" s="14"/>
      <c r="I48" s="14"/>
      <c r="J48" s="14"/>
      <c r="K48" s="122" t="s">
        <v>47</v>
      </c>
      <c r="L48" s="123"/>
      <c r="M48" s="30">
        <v>5.1903464000000001</v>
      </c>
      <c r="N48" s="30">
        <v>-1.1220893999999999</v>
      </c>
      <c r="O48" s="91">
        <v>50</v>
      </c>
      <c r="P48" s="35">
        <f t="shared" si="0"/>
        <v>3.0955454434110363</v>
      </c>
      <c r="Q48" s="31">
        <f t="shared" si="1"/>
        <v>46.966365465457187</v>
      </c>
      <c r="R48" s="31">
        <f t="shared" si="2"/>
        <v>53.033634534542813</v>
      </c>
    </row>
    <row r="49" spans="2:18" ht="12.75" customHeight="1">
      <c r="B49" s="33"/>
      <c r="C49" s="14"/>
      <c r="D49" s="14"/>
      <c r="E49" s="14"/>
      <c r="F49" s="14"/>
      <c r="G49" s="14"/>
      <c r="H49" s="14"/>
      <c r="I49" s="14"/>
      <c r="J49" s="14"/>
      <c r="K49" s="122" t="s">
        <v>48</v>
      </c>
      <c r="L49" s="123"/>
      <c r="M49" s="30">
        <v>5.1675401000000001</v>
      </c>
      <c r="N49" s="30">
        <v>-1.1170614000000001</v>
      </c>
      <c r="O49" s="91">
        <v>50</v>
      </c>
      <c r="P49" s="35">
        <f t="shared" si="0"/>
        <v>3.1448364856343765</v>
      </c>
      <c r="Q49" s="31">
        <f t="shared" si="1"/>
        <v>46.918060244078312</v>
      </c>
      <c r="R49" s="31">
        <f t="shared" si="2"/>
        <v>53.081939755921688</v>
      </c>
    </row>
    <row r="50" spans="2:18" ht="12.75" customHeight="1">
      <c r="B50" s="33"/>
      <c r="C50" s="14"/>
      <c r="D50" s="14"/>
      <c r="E50" s="14"/>
      <c r="F50" s="14"/>
      <c r="G50" s="14"/>
      <c r="H50" s="14"/>
      <c r="I50" s="14"/>
      <c r="J50" s="14"/>
      <c r="K50" s="122" t="s">
        <v>49</v>
      </c>
      <c r="L50" s="123"/>
      <c r="M50" s="30">
        <v>6.2934745000000003</v>
      </c>
      <c r="N50" s="30">
        <v>-1.1467575000000001</v>
      </c>
      <c r="O50" s="91">
        <v>50</v>
      </c>
      <c r="P50" s="35">
        <f t="shared" si="0"/>
        <v>4.7024163235318186</v>
      </c>
      <c r="Q50" s="31">
        <f t="shared" si="1"/>
        <v>45.39163200293882</v>
      </c>
      <c r="R50" s="31">
        <f t="shared" si="2"/>
        <v>54.60836799706118</v>
      </c>
    </row>
    <row r="51" spans="2:18" ht="12.75" customHeight="1">
      <c r="B51" s="14"/>
      <c r="C51" s="14"/>
      <c r="D51" s="14"/>
      <c r="E51" s="14"/>
      <c r="F51" s="14"/>
      <c r="G51" s="14"/>
      <c r="H51" s="14"/>
      <c r="I51" s="14"/>
      <c r="J51" s="14"/>
      <c r="K51" s="122" t="s">
        <v>50</v>
      </c>
      <c r="L51" s="123"/>
      <c r="M51" s="30">
        <v>5.2590897999999999</v>
      </c>
      <c r="N51" s="30">
        <v>-1.1430290000000001</v>
      </c>
      <c r="O51" s="91">
        <v>50</v>
      </c>
      <c r="P51" s="35">
        <f t="shared" si="0"/>
        <v>2.860667272445129</v>
      </c>
      <c r="Q51" s="31">
        <f t="shared" si="1"/>
        <v>47.196546073003773</v>
      </c>
      <c r="R51" s="31">
        <f t="shared" si="2"/>
        <v>52.803453926996227</v>
      </c>
    </row>
    <row r="52" spans="2:18" ht="12.75" customHeight="1">
      <c r="B52" s="33"/>
      <c r="C52" s="14"/>
      <c r="D52" s="14"/>
      <c r="E52" s="14"/>
      <c r="F52" s="14"/>
      <c r="G52" s="14"/>
      <c r="H52" s="14"/>
      <c r="I52" s="14"/>
      <c r="J52" s="14"/>
      <c r="K52" s="124" t="s">
        <v>51</v>
      </c>
      <c r="L52" s="125"/>
      <c r="M52" s="30">
        <v>5.5279910000000001</v>
      </c>
      <c r="N52" s="30">
        <v>-1.0477175999999999</v>
      </c>
      <c r="O52" s="91">
        <v>50</v>
      </c>
      <c r="P52" s="35">
        <f t="shared" si="0"/>
        <v>5.4801343531132813</v>
      </c>
      <c r="Q52" s="31">
        <f t="shared" si="1"/>
        <v>44.629468333948985</v>
      </c>
      <c r="R52" s="31">
        <f t="shared" si="2"/>
        <v>55.370531666051015</v>
      </c>
    </row>
    <row r="53" spans="2:18" ht="12.75" customHeight="1">
      <c r="B53" s="33"/>
      <c r="C53" s="14"/>
      <c r="D53" s="14"/>
      <c r="E53" s="14"/>
      <c r="F53" s="14"/>
      <c r="G53" s="14"/>
      <c r="H53" s="14"/>
      <c r="I53" s="14"/>
      <c r="J53" s="14"/>
      <c r="K53" s="122" t="s">
        <v>52</v>
      </c>
      <c r="L53" s="123"/>
      <c r="M53" s="30">
        <v>5.1902518000000004</v>
      </c>
      <c r="N53" s="30">
        <v>-1.1603296999999999</v>
      </c>
      <c r="O53" s="91">
        <v>50</v>
      </c>
      <c r="P53" s="35">
        <f t="shared" si="0"/>
        <v>2.5169328584776887</v>
      </c>
      <c r="Q53" s="31">
        <f t="shared" si="1"/>
        <v>47.533405798691867</v>
      </c>
      <c r="R53" s="31">
        <f t="shared" si="2"/>
        <v>52.466594201308133</v>
      </c>
    </row>
    <row r="54" spans="2:18" ht="12.75" customHeight="1">
      <c r="B54" s="33"/>
      <c r="C54" s="14"/>
      <c r="D54" s="14"/>
      <c r="E54" s="14"/>
      <c r="F54" s="14"/>
      <c r="G54" s="14"/>
      <c r="H54" s="14"/>
      <c r="I54" s="14"/>
      <c r="J54" s="14"/>
      <c r="K54" s="122" t="s">
        <v>53</v>
      </c>
      <c r="L54" s="123"/>
      <c r="M54" s="30">
        <v>5.6277901000000004</v>
      </c>
      <c r="N54" s="30">
        <v>-1.1105448</v>
      </c>
      <c r="O54" s="91">
        <v>50</v>
      </c>
      <c r="P54" s="35">
        <f t="shared" si="0"/>
        <v>4.1006314766089478</v>
      </c>
      <c r="Q54" s="31">
        <f t="shared" si="1"/>
        <v>45.981381152923234</v>
      </c>
      <c r="R54" s="31">
        <f t="shared" si="2"/>
        <v>54.018618847076766</v>
      </c>
    </row>
    <row r="55" spans="2:18" ht="12.75" customHeight="1">
      <c r="B55" s="33"/>
      <c r="C55" s="14"/>
      <c r="D55" s="14"/>
      <c r="E55" s="14"/>
      <c r="F55" s="14"/>
      <c r="G55" s="14"/>
      <c r="H55" s="14"/>
      <c r="I55" s="14"/>
      <c r="J55" s="14"/>
      <c r="K55" s="122" t="s">
        <v>54</v>
      </c>
      <c r="L55" s="123"/>
      <c r="M55" s="30">
        <v>5.9723180999999999</v>
      </c>
      <c r="N55" s="30">
        <v>-1.1005142999999999</v>
      </c>
      <c r="O55" s="91">
        <v>50</v>
      </c>
      <c r="P55" s="35">
        <f t="shared" si="0"/>
        <v>5.1431661564731668</v>
      </c>
      <c r="Q55" s="31">
        <f t="shared" si="1"/>
        <v>44.959697166656298</v>
      </c>
      <c r="R55" s="31">
        <f t="shared" si="2"/>
        <v>55.040302833343702</v>
      </c>
    </row>
    <row r="56" spans="2:18" ht="12.75" customHeight="1">
      <c r="B56" s="33"/>
      <c r="C56" s="14"/>
      <c r="D56" s="14"/>
      <c r="E56" s="14"/>
      <c r="F56" s="14"/>
      <c r="G56" s="14"/>
      <c r="H56" s="14"/>
      <c r="I56" s="14"/>
      <c r="J56" s="14"/>
      <c r="K56" s="122" t="s">
        <v>55</v>
      </c>
      <c r="L56" s="123"/>
      <c r="M56" s="30">
        <v>6.8275050000000004</v>
      </c>
      <c r="N56" s="30">
        <v>-1.169718</v>
      </c>
      <c r="O56" s="91">
        <v>50</v>
      </c>
      <c r="P56" s="35">
        <f t="shared" si="0"/>
        <v>5.4242409812417245</v>
      </c>
      <c r="Q56" s="31">
        <f t="shared" si="1"/>
        <v>44.684243838383111</v>
      </c>
      <c r="R56" s="31">
        <f t="shared" si="2"/>
        <v>55.315756161616889</v>
      </c>
    </row>
    <row r="57" spans="2:18" ht="12.75" customHeight="1">
      <c r="B57" s="33"/>
      <c r="C57" s="14"/>
      <c r="D57" s="14"/>
      <c r="E57" s="14"/>
      <c r="F57" s="14"/>
      <c r="G57" s="14"/>
      <c r="H57" s="14"/>
      <c r="I57" s="14"/>
      <c r="J57" s="14"/>
      <c r="K57" s="122" t="s">
        <v>56</v>
      </c>
      <c r="L57" s="123"/>
      <c r="M57" s="30">
        <v>6.6362831</v>
      </c>
      <c r="N57" s="30">
        <v>-1.1426158</v>
      </c>
      <c r="O57" s="91">
        <v>50</v>
      </c>
      <c r="P57" s="35">
        <f t="shared" si="0"/>
        <v>5.7081040363343476</v>
      </c>
      <c r="Q57" s="31">
        <f t="shared" si="1"/>
        <v>44.406058044392339</v>
      </c>
      <c r="R57" s="31">
        <f t="shared" si="2"/>
        <v>55.593941955607661</v>
      </c>
    </row>
    <row r="58" spans="2:18" ht="12.75" customHeight="1">
      <c r="B58" s="33"/>
      <c r="C58" s="14"/>
      <c r="D58" s="14"/>
      <c r="E58" s="14"/>
      <c r="F58" s="14"/>
      <c r="G58" s="14"/>
      <c r="H58" s="14"/>
      <c r="I58" s="14"/>
      <c r="J58" s="14"/>
      <c r="K58" s="122" t="s">
        <v>57</v>
      </c>
      <c r="L58" s="123"/>
      <c r="M58" s="30">
        <v>5.8577576000000002</v>
      </c>
      <c r="N58" s="30">
        <v>-1.1676264000000001</v>
      </c>
      <c r="O58" s="91">
        <v>50</v>
      </c>
      <c r="P58" s="35">
        <f t="shared" si="0"/>
        <v>3.3781208808201817</v>
      </c>
      <c r="Q58" s="31">
        <f t="shared" si="1"/>
        <v>46.689441536796224</v>
      </c>
      <c r="R58" s="31">
        <f t="shared" si="2"/>
        <v>53.310558463203776</v>
      </c>
    </row>
    <row r="59" spans="2:18" ht="12.75" customHeight="1">
      <c r="B59" s="33"/>
      <c r="C59" s="14"/>
      <c r="D59" s="14"/>
      <c r="E59" s="14"/>
      <c r="F59" s="14"/>
      <c r="G59" s="14"/>
      <c r="H59" s="14"/>
      <c r="I59" s="14"/>
      <c r="J59" s="14"/>
      <c r="K59" s="122" t="s">
        <v>58</v>
      </c>
      <c r="L59" s="123"/>
      <c r="M59" s="30">
        <v>5.8535025999999997</v>
      </c>
      <c r="N59" s="30">
        <v>-1.1436842</v>
      </c>
      <c r="O59" s="91">
        <v>50</v>
      </c>
      <c r="P59" s="35">
        <f t="shared" si="0"/>
        <v>3.8370995293554833</v>
      </c>
      <c r="Q59" s="31">
        <f t="shared" si="1"/>
        <v>46.239642461231625</v>
      </c>
      <c r="R59" s="31">
        <f t="shared" si="2"/>
        <v>53.760357538768375</v>
      </c>
    </row>
    <row r="60" spans="2:18" ht="12.75" customHeight="1">
      <c r="B60" s="33"/>
      <c r="C60" s="14"/>
      <c r="D60" s="14"/>
      <c r="E60" s="14"/>
      <c r="F60" s="14"/>
      <c r="G60" s="14"/>
      <c r="H60" s="14"/>
      <c r="I60" s="14"/>
      <c r="J60" s="14"/>
      <c r="K60" s="122" t="s">
        <v>59</v>
      </c>
      <c r="L60" s="123"/>
      <c r="M60" s="30">
        <v>5.9084906000000004</v>
      </c>
      <c r="N60" s="30">
        <v>-1.1446729</v>
      </c>
      <c r="O60" s="91">
        <v>50</v>
      </c>
      <c r="P60" s="35">
        <f t="shared" si="0"/>
        <v>3.9230208926755381</v>
      </c>
      <c r="Q60" s="31">
        <f t="shared" si="1"/>
        <v>46.155439525177975</v>
      </c>
      <c r="R60" s="31">
        <f t="shared" si="2"/>
        <v>53.844560474822025</v>
      </c>
    </row>
    <row r="61" spans="2:18" ht="12.75" customHeight="1">
      <c r="B61" s="14"/>
      <c r="C61" s="14"/>
      <c r="D61" s="14"/>
      <c r="E61" s="14"/>
      <c r="F61" s="14"/>
      <c r="G61" s="14"/>
      <c r="H61" s="14"/>
      <c r="I61" s="14"/>
      <c r="J61" s="14"/>
      <c r="K61" s="122" t="s">
        <v>60</v>
      </c>
      <c r="L61" s="123"/>
      <c r="M61" s="30">
        <v>6.2078192000000003</v>
      </c>
      <c r="N61" s="30">
        <v>-1.1763918</v>
      </c>
      <c r="O61" s="91">
        <v>50</v>
      </c>
      <c r="P61" s="35">
        <f t="shared" si="0"/>
        <v>3.837920026905147</v>
      </c>
      <c r="Q61" s="31">
        <f t="shared" si="1"/>
        <v>46.238838373632959</v>
      </c>
      <c r="R61" s="31">
        <f t="shared" si="2"/>
        <v>53.761161626367041</v>
      </c>
    </row>
    <row r="62" spans="2:18" ht="12.75" customHeight="1">
      <c r="B62" s="33"/>
      <c r="C62" s="14"/>
      <c r="D62" s="14"/>
      <c r="E62" s="14"/>
      <c r="F62" s="14"/>
      <c r="G62" s="14"/>
      <c r="H62" s="14"/>
      <c r="I62" s="14"/>
      <c r="J62" s="14"/>
      <c r="K62" s="124" t="s">
        <v>61</v>
      </c>
      <c r="L62" s="125"/>
      <c r="M62" s="30">
        <v>5.8286325000000003</v>
      </c>
      <c r="N62" s="30">
        <v>-1.0989260999999999</v>
      </c>
      <c r="O62" s="91">
        <v>50</v>
      </c>
      <c r="P62" s="35">
        <f t="shared" si="0"/>
        <v>4.827931231794949</v>
      </c>
      <c r="Q62" s="31">
        <f t="shared" si="1"/>
        <v>45.268627392840948</v>
      </c>
      <c r="R62" s="31">
        <f t="shared" si="2"/>
        <v>54.731372607159052</v>
      </c>
    </row>
    <row r="63" spans="2:18" ht="12.75" customHeight="1">
      <c r="B63" s="33"/>
      <c r="C63" s="14"/>
      <c r="D63" s="14"/>
      <c r="E63" s="14"/>
      <c r="F63" s="14"/>
      <c r="G63" s="14"/>
      <c r="H63" s="14"/>
      <c r="I63" s="14"/>
      <c r="J63" s="14"/>
      <c r="K63" s="122" t="s">
        <v>173</v>
      </c>
      <c r="L63" s="123"/>
      <c r="M63" s="30">
        <v>6.0377055000000004</v>
      </c>
      <c r="N63" s="30">
        <v>-1.2105315999999999</v>
      </c>
      <c r="O63" s="91">
        <v>50</v>
      </c>
      <c r="P63" s="35">
        <f t="shared" si="0"/>
        <v>2.9305237955149224</v>
      </c>
      <c r="Q63" s="31">
        <f t="shared" si="1"/>
        <v>47.128086680395377</v>
      </c>
      <c r="R63" s="31">
        <f t="shared" si="2"/>
        <v>52.871913319604623</v>
      </c>
    </row>
    <row r="64" spans="2:18" ht="12.75" customHeight="1">
      <c r="B64" s="33"/>
      <c r="C64" s="14"/>
      <c r="D64" s="14"/>
      <c r="E64" s="14"/>
      <c r="F64" s="14"/>
      <c r="G64" s="14"/>
      <c r="H64" s="14"/>
      <c r="I64" s="14"/>
      <c r="J64" s="14"/>
      <c r="K64" s="122" t="s">
        <v>62</v>
      </c>
      <c r="L64" s="123"/>
      <c r="M64" s="30">
        <v>5.9451720000000003</v>
      </c>
      <c r="N64" s="30">
        <v>-1.1490791</v>
      </c>
      <c r="O64" s="91">
        <v>50</v>
      </c>
      <c r="P64" s="35">
        <f t="shared" si="0"/>
        <v>3.9015177315328464</v>
      </c>
      <c r="Q64" s="31">
        <f t="shared" si="1"/>
        <v>46.176512623097807</v>
      </c>
      <c r="R64" s="31">
        <f t="shared" si="2"/>
        <v>53.823487376902193</v>
      </c>
    </row>
    <row r="65" spans="2:18" ht="12.75" customHeight="1">
      <c r="B65" s="33"/>
      <c r="C65" s="14"/>
      <c r="D65" s="14"/>
      <c r="E65" s="14"/>
      <c r="F65" s="14"/>
      <c r="G65" s="14"/>
      <c r="H65" s="14"/>
      <c r="I65" s="14"/>
      <c r="J65" s="14"/>
      <c r="K65" s="122" t="s">
        <v>63</v>
      </c>
      <c r="L65" s="123"/>
      <c r="M65" s="30">
        <v>5.7932388000000001</v>
      </c>
      <c r="N65" s="30">
        <v>-1.1524441000000001</v>
      </c>
      <c r="O65" s="91">
        <v>50</v>
      </c>
      <c r="P65" s="35">
        <f t="shared" si="0"/>
        <v>3.5508775225782814</v>
      </c>
      <c r="Q65" s="31">
        <f t="shared" si="1"/>
        <v>46.520140027873282</v>
      </c>
      <c r="R65" s="31">
        <f t="shared" si="2"/>
        <v>53.479859972126718</v>
      </c>
    </row>
    <row r="66" spans="2:18" ht="12.75" customHeight="1">
      <c r="B66" s="33"/>
      <c r="C66" s="14"/>
      <c r="D66" s="14"/>
      <c r="E66" s="14"/>
      <c r="F66" s="14"/>
      <c r="G66" s="14"/>
      <c r="H66" s="14"/>
      <c r="I66" s="14"/>
      <c r="J66" s="14"/>
      <c r="K66" s="122" t="s">
        <v>64</v>
      </c>
      <c r="L66" s="123"/>
      <c r="M66" s="30">
        <v>6.9694662999999997</v>
      </c>
      <c r="N66" s="30">
        <v>-1.1858616</v>
      </c>
      <c r="O66" s="91">
        <v>50</v>
      </c>
      <c r="P66" s="35">
        <f t="shared" si="0"/>
        <v>5.3362520432507301</v>
      </c>
      <c r="Q66" s="31">
        <f t="shared" si="1"/>
        <v>44.770472997614284</v>
      </c>
      <c r="R66" s="31">
        <f t="shared" si="2"/>
        <v>55.229527002385716</v>
      </c>
    </row>
    <row r="67" spans="2:18" ht="12.75" customHeight="1">
      <c r="B67" s="33"/>
      <c r="C67" s="14"/>
      <c r="D67" s="14"/>
      <c r="E67" s="14"/>
      <c r="F67" s="14"/>
      <c r="G67" s="14"/>
      <c r="H67" s="14"/>
      <c r="I67" s="14"/>
      <c r="J67" s="14"/>
      <c r="K67" s="122" t="s">
        <v>65</v>
      </c>
      <c r="L67" s="123"/>
      <c r="M67" s="30">
        <v>5.7010328000000001</v>
      </c>
      <c r="N67" s="30">
        <v>-1.1359083000000001</v>
      </c>
      <c r="O67" s="91">
        <v>50</v>
      </c>
      <c r="P67" s="35">
        <f t="shared" si="0"/>
        <v>3.7082075039054434</v>
      </c>
      <c r="Q67" s="31">
        <f t="shared" si="1"/>
        <v>46.365956646172663</v>
      </c>
      <c r="R67" s="31">
        <f t="shared" si="2"/>
        <v>53.634043353827337</v>
      </c>
    </row>
    <row r="68" spans="2:18" ht="12.75" customHeight="1">
      <c r="B68" s="33"/>
      <c r="C68" s="14"/>
      <c r="D68" s="14"/>
      <c r="E68" s="14"/>
      <c r="F68" s="14"/>
      <c r="G68" s="14"/>
      <c r="H68" s="14"/>
      <c r="I68" s="14"/>
      <c r="J68" s="14"/>
      <c r="K68" s="122" t="s">
        <v>66</v>
      </c>
      <c r="L68" s="123"/>
      <c r="M68" s="30">
        <v>5.9711543999999996</v>
      </c>
      <c r="N68" s="30">
        <v>-1.1571757</v>
      </c>
      <c r="O68" s="91">
        <v>50</v>
      </c>
      <c r="P68" s="35">
        <f t="shared" si="0"/>
        <v>3.7831429444283069</v>
      </c>
      <c r="Q68" s="31">
        <f t="shared" si="1"/>
        <v>46.292519914460257</v>
      </c>
      <c r="R68" s="31">
        <f t="shared" si="2"/>
        <v>53.707480085539743</v>
      </c>
    </row>
    <row r="69" spans="2:18" ht="12.75" customHeight="1">
      <c r="B69" s="33"/>
      <c r="C69" s="14"/>
      <c r="D69" s="14"/>
      <c r="E69" s="14"/>
      <c r="F69" s="14"/>
      <c r="G69" s="14"/>
      <c r="H69" s="14"/>
      <c r="I69" s="14"/>
      <c r="J69" s="14"/>
      <c r="K69" s="122" t="s">
        <v>67</v>
      </c>
      <c r="L69" s="123"/>
      <c r="M69" s="30">
        <v>5.9510132000000002</v>
      </c>
      <c r="N69" s="30">
        <v>-1.158903</v>
      </c>
      <c r="O69" s="91">
        <v>50</v>
      </c>
      <c r="P69" s="35">
        <f t="shared" si="0"/>
        <v>3.7104012685859624</v>
      </c>
      <c r="Q69" s="31">
        <f t="shared" si="1"/>
        <v>46.363806756785756</v>
      </c>
      <c r="R69" s="31">
        <f t="shared" si="2"/>
        <v>53.636193243214244</v>
      </c>
    </row>
    <row r="70" spans="2:18" ht="12.75" customHeight="1">
      <c r="B70" s="33"/>
      <c r="C70" s="14"/>
      <c r="D70" s="14"/>
      <c r="E70" s="14"/>
      <c r="F70" s="14"/>
      <c r="G70" s="14"/>
      <c r="H70" s="14"/>
      <c r="I70" s="14"/>
      <c r="J70" s="14"/>
      <c r="K70" s="122" t="s">
        <v>68</v>
      </c>
      <c r="L70" s="123"/>
      <c r="M70" s="30">
        <v>5.2225134000000004</v>
      </c>
      <c r="N70" s="30">
        <v>-1.1396987999999999</v>
      </c>
      <c r="O70" s="91">
        <v>50</v>
      </c>
      <c r="P70" s="35">
        <f t="shared" si="0"/>
        <v>2.8598887414491356</v>
      </c>
      <c r="Q70" s="31">
        <f t="shared" si="1"/>
        <v>47.197309033379845</v>
      </c>
      <c r="R70" s="31">
        <f t="shared" si="2"/>
        <v>52.802690966620155</v>
      </c>
    </row>
    <row r="71" spans="2:18" ht="12.75" customHeight="1">
      <c r="B71" s="33"/>
      <c r="C71" s="14"/>
      <c r="D71" s="14"/>
      <c r="E71" s="14"/>
      <c r="F71" s="14"/>
      <c r="G71" s="14"/>
      <c r="H71" s="14"/>
      <c r="I71" s="14"/>
      <c r="J71" s="14"/>
      <c r="K71" s="122" t="s">
        <v>69</v>
      </c>
      <c r="L71" s="123"/>
      <c r="M71" s="30">
        <v>5.4730401000000004</v>
      </c>
      <c r="N71" s="30">
        <v>-1.1797846999999999</v>
      </c>
      <c r="O71" s="91">
        <v>50</v>
      </c>
      <c r="P71" s="35">
        <f t="shared" ref="P71:P134" si="3">100*SQRT(EXP($M71+$N71*LN($O71*1000)))</f>
        <v>2.6095708885966364</v>
      </c>
      <c r="Q71" s="31">
        <f t="shared" si="1"/>
        <v>47.442620529175294</v>
      </c>
      <c r="R71" s="31">
        <f t="shared" si="2"/>
        <v>52.557379470824706</v>
      </c>
    </row>
    <row r="72" spans="2:18" ht="12.75" customHeight="1">
      <c r="B72" s="14"/>
      <c r="C72" s="14"/>
      <c r="D72" s="14"/>
      <c r="E72" s="14"/>
      <c r="F72" s="14"/>
      <c r="G72" s="14"/>
      <c r="H72" s="14"/>
      <c r="I72" s="14"/>
      <c r="J72" s="14"/>
      <c r="K72" s="122" t="s">
        <v>70</v>
      </c>
      <c r="L72" s="123"/>
      <c r="M72" s="30">
        <v>5.1059919000000002</v>
      </c>
      <c r="N72" s="30">
        <v>-1.1641360999999999</v>
      </c>
      <c r="O72" s="91">
        <v>50</v>
      </c>
      <c r="P72" s="35">
        <f t="shared" si="3"/>
        <v>2.3639143987581592</v>
      </c>
      <c r="Q72" s="31">
        <f t="shared" ref="Q72:Q132" si="4">$O72-1.96*$P72*$O72/100</f>
        <v>47.683363889217006</v>
      </c>
      <c r="R72" s="31">
        <f t="shared" ref="R72:R132" si="5">$O72+1.96*$P72*$O72/100</f>
        <v>52.316636110782994</v>
      </c>
    </row>
    <row r="73" spans="2:18" ht="12.75" customHeight="1">
      <c r="B73" s="33"/>
      <c r="C73" s="14"/>
      <c r="D73" s="14"/>
      <c r="E73" s="14"/>
      <c r="F73" s="14"/>
      <c r="G73" s="14"/>
      <c r="H73" s="14"/>
      <c r="I73" s="14"/>
      <c r="J73" s="14"/>
      <c r="K73" s="124" t="s">
        <v>71</v>
      </c>
      <c r="L73" s="125"/>
      <c r="M73" s="30">
        <v>5.3219969000000003</v>
      </c>
      <c r="N73" s="30">
        <v>-1.1187214999999999</v>
      </c>
      <c r="O73" s="91">
        <v>50</v>
      </c>
      <c r="P73" s="35">
        <f t="shared" si="3"/>
        <v>3.3669569020283756</v>
      </c>
      <c r="Q73" s="31">
        <f t="shared" si="4"/>
        <v>46.700382236012189</v>
      </c>
      <c r="R73" s="31">
        <f t="shared" si="5"/>
        <v>53.299617763987811</v>
      </c>
    </row>
    <row r="74" spans="2:18" ht="12.75" customHeight="1">
      <c r="B74" s="33"/>
      <c r="C74" s="14"/>
      <c r="D74" s="14"/>
      <c r="E74" s="14"/>
      <c r="F74" s="14"/>
      <c r="G74" s="14"/>
      <c r="H74" s="14"/>
      <c r="I74" s="14"/>
      <c r="J74" s="14"/>
      <c r="K74" s="122" t="s">
        <v>72</v>
      </c>
      <c r="L74" s="123"/>
      <c r="M74" s="30">
        <v>5.3013846999999998</v>
      </c>
      <c r="N74" s="30">
        <v>-1.1178406000000001</v>
      </c>
      <c r="O74" s="91">
        <v>50</v>
      </c>
      <c r="P74" s="35">
        <f t="shared" si="3"/>
        <v>3.3483537640324021</v>
      </c>
      <c r="Q74" s="31">
        <f t="shared" si="4"/>
        <v>46.718613311248248</v>
      </c>
      <c r="R74" s="31">
        <f t="shared" si="5"/>
        <v>53.281386688751752</v>
      </c>
    </row>
    <row r="75" spans="2:18" ht="12.75" customHeight="1">
      <c r="B75" s="14"/>
      <c r="C75" s="14"/>
      <c r="D75" s="14"/>
      <c r="E75" s="14"/>
      <c r="F75" s="14"/>
      <c r="G75" s="14"/>
      <c r="H75" s="14"/>
      <c r="I75" s="14"/>
      <c r="J75" s="14"/>
      <c r="K75" s="122" t="s">
        <v>73</v>
      </c>
      <c r="L75" s="123"/>
      <c r="M75" s="30">
        <v>5.6548363000000004</v>
      </c>
      <c r="N75" s="30">
        <v>-1.1923577000000001</v>
      </c>
      <c r="O75" s="91">
        <v>50</v>
      </c>
      <c r="P75" s="35">
        <f t="shared" si="3"/>
        <v>2.669964993115197</v>
      </c>
      <c r="Q75" s="31">
        <f t="shared" si="4"/>
        <v>47.383434306747105</v>
      </c>
      <c r="R75" s="31">
        <f t="shared" si="5"/>
        <v>52.616565693252895</v>
      </c>
    </row>
    <row r="76" spans="2:18" ht="12.75" customHeight="1">
      <c r="B76" s="33"/>
      <c r="C76" s="14"/>
      <c r="D76" s="14"/>
      <c r="E76" s="14"/>
      <c r="F76" s="14"/>
      <c r="G76" s="14"/>
      <c r="H76" s="14"/>
      <c r="I76" s="14"/>
      <c r="J76" s="14"/>
      <c r="K76" s="124" t="s">
        <v>74</v>
      </c>
      <c r="L76" s="125"/>
      <c r="M76" s="30">
        <v>5.5661756000000002</v>
      </c>
      <c r="N76" s="30">
        <v>-1.0923619</v>
      </c>
      <c r="O76" s="91">
        <v>50</v>
      </c>
      <c r="P76" s="35">
        <f t="shared" si="3"/>
        <v>4.3872438434112011</v>
      </c>
      <c r="Q76" s="31">
        <f t="shared" si="4"/>
        <v>45.700501033457023</v>
      </c>
      <c r="R76" s="31">
        <f t="shared" si="5"/>
        <v>54.299498966542977</v>
      </c>
    </row>
    <row r="77" spans="2:18" ht="12.75" customHeight="1">
      <c r="B77" s="33"/>
      <c r="C77" s="14"/>
      <c r="D77" s="14"/>
      <c r="E77" s="14"/>
      <c r="F77" s="14"/>
      <c r="G77" s="14"/>
      <c r="H77" s="14"/>
      <c r="I77" s="14"/>
      <c r="J77" s="14"/>
      <c r="K77" s="122" t="s">
        <v>75</v>
      </c>
      <c r="L77" s="123"/>
      <c r="M77" s="30">
        <v>5.9688040999999998</v>
      </c>
      <c r="N77" s="30">
        <v>-1.1532146999999999</v>
      </c>
      <c r="O77" s="91">
        <v>50</v>
      </c>
      <c r="P77" s="35">
        <f t="shared" si="3"/>
        <v>3.8605457204038593</v>
      </c>
      <c r="Q77" s="31">
        <f t="shared" si="4"/>
        <v>46.216665194004221</v>
      </c>
      <c r="R77" s="31">
        <f t="shared" si="5"/>
        <v>53.783334805995779</v>
      </c>
    </row>
    <row r="78" spans="2:18" ht="12.75" customHeight="1">
      <c r="B78" s="33"/>
      <c r="C78" s="14"/>
      <c r="D78" s="14"/>
      <c r="E78" s="14"/>
      <c r="F78" s="14"/>
      <c r="G78" s="14"/>
      <c r="H78" s="14"/>
      <c r="I78" s="14"/>
      <c r="J78" s="14"/>
      <c r="K78" s="122" t="s">
        <v>76</v>
      </c>
      <c r="L78" s="123"/>
      <c r="M78" s="30">
        <v>6.1752243</v>
      </c>
      <c r="N78" s="30">
        <v>-1.1438434</v>
      </c>
      <c r="O78" s="91">
        <v>50</v>
      </c>
      <c r="P78" s="35">
        <f t="shared" si="3"/>
        <v>4.5028761900313832</v>
      </c>
      <c r="Q78" s="31">
        <f t="shared" si="4"/>
        <v>45.587181333769244</v>
      </c>
      <c r="R78" s="31">
        <f t="shared" si="5"/>
        <v>54.412818666230756</v>
      </c>
    </row>
    <row r="79" spans="2:18" ht="12.75" customHeight="1">
      <c r="B79" s="33"/>
      <c r="C79" s="14"/>
      <c r="D79" s="14"/>
      <c r="E79" s="14"/>
      <c r="F79" s="14"/>
      <c r="G79" s="14"/>
      <c r="H79" s="14"/>
      <c r="I79" s="14"/>
      <c r="J79" s="14"/>
      <c r="K79" s="122" t="s">
        <v>77</v>
      </c>
      <c r="L79" s="123"/>
      <c r="M79" s="30">
        <v>5.4537269000000004</v>
      </c>
      <c r="N79" s="30">
        <v>-1.1227961</v>
      </c>
      <c r="O79" s="91">
        <v>50</v>
      </c>
      <c r="P79" s="35">
        <f t="shared" si="3"/>
        <v>3.5177838585122689</v>
      </c>
      <c r="Q79" s="31">
        <f t="shared" si="4"/>
        <v>46.552571818657974</v>
      </c>
      <c r="R79" s="31">
        <f t="shared" si="5"/>
        <v>53.447428181342026</v>
      </c>
    </row>
    <row r="80" spans="2:18" ht="12.75" customHeight="1">
      <c r="B80" s="14"/>
      <c r="C80" s="14"/>
      <c r="D80" s="14"/>
      <c r="E80" s="14"/>
      <c r="F80" s="14"/>
      <c r="G80" s="14"/>
      <c r="H80" s="14"/>
      <c r="I80" s="14"/>
      <c r="J80" s="14"/>
      <c r="K80" s="122" t="s">
        <v>78</v>
      </c>
      <c r="L80" s="123"/>
      <c r="M80" s="30">
        <v>5.2173537999999997</v>
      </c>
      <c r="N80" s="30">
        <v>-1.1093179</v>
      </c>
      <c r="O80" s="91">
        <v>50</v>
      </c>
      <c r="P80" s="35">
        <f t="shared" si="3"/>
        <v>3.3620813228478159</v>
      </c>
      <c r="Q80" s="31">
        <f t="shared" si="4"/>
        <v>46.705160303609141</v>
      </c>
      <c r="R80" s="31">
        <f t="shared" si="5"/>
        <v>53.294839696390859</v>
      </c>
    </row>
    <row r="81" spans="2:18" ht="12.75" customHeight="1">
      <c r="B81" s="33"/>
      <c r="C81" s="14"/>
      <c r="D81" s="14"/>
      <c r="E81" s="14"/>
      <c r="F81" s="14"/>
      <c r="G81" s="14"/>
      <c r="H81" s="14"/>
      <c r="I81" s="14"/>
      <c r="J81" s="14"/>
      <c r="K81" s="122" t="s">
        <v>142</v>
      </c>
      <c r="L81" s="123"/>
      <c r="M81" s="30">
        <v>5.1635112000000003</v>
      </c>
      <c r="N81" s="30">
        <v>-1.1465529999999999</v>
      </c>
      <c r="O81" s="91">
        <v>50</v>
      </c>
      <c r="P81" s="35">
        <f t="shared" si="3"/>
        <v>2.6756735962349834</v>
      </c>
      <c r="Q81" s="31">
        <f t="shared" si="4"/>
        <v>47.377839875689716</v>
      </c>
      <c r="R81" s="31">
        <f t="shared" si="5"/>
        <v>52.622160124310284</v>
      </c>
    </row>
    <row r="82" spans="2:18" ht="12.75" customHeight="1">
      <c r="B82" s="33"/>
      <c r="C82" s="14"/>
      <c r="D82" s="14"/>
      <c r="E82" s="14"/>
      <c r="F82" s="14"/>
      <c r="G82" s="14"/>
      <c r="H82" s="14"/>
      <c r="I82" s="14"/>
      <c r="J82" s="14"/>
      <c r="K82" s="124" t="s">
        <v>79</v>
      </c>
      <c r="L82" s="125"/>
      <c r="M82" s="30">
        <v>6.1627371000000002</v>
      </c>
      <c r="N82" s="30">
        <v>-1.0828157</v>
      </c>
      <c r="O82" s="91">
        <v>50</v>
      </c>
      <c r="P82" s="35">
        <f t="shared" si="3"/>
        <v>6.225326168652682</v>
      </c>
      <c r="Q82" s="31">
        <f t="shared" si="4"/>
        <v>43.899180354720372</v>
      </c>
      <c r="R82" s="31">
        <f t="shared" si="5"/>
        <v>56.100819645279628</v>
      </c>
    </row>
    <row r="83" spans="2:18" ht="12.75" customHeight="1">
      <c r="B83" s="33"/>
      <c r="C83" s="14"/>
      <c r="D83" s="14"/>
      <c r="E83" s="14"/>
      <c r="F83" s="14"/>
      <c r="G83" s="14"/>
      <c r="H83" s="14"/>
      <c r="I83" s="14"/>
      <c r="J83" s="14"/>
      <c r="K83" s="122" t="s">
        <v>80</v>
      </c>
      <c r="L83" s="123"/>
      <c r="M83" s="30">
        <v>5.9826329999999999</v>
      </c>
      <c r="N83" s="30">
        <v>-1.1665536999999999</v>
      </c>
      <c r="O83" s="91">
        <v>50</v>
      </c>
      <c r="P83" s="35">
        <f t="shared" si="3"/>
        <v>3.6166945123603313</v>
      </c>
      <c r="Q83" s="31">
        <f t="shared" si="4"/>
        <v>46.455639377886875</v>
      </c>
      <c r="R83" s="31">
        <f t="shared" si="5"/>
        <v>53.544360622113125</v>
      </c>
    </row>
    <row r="84" spans="2:18" ht="12.75" customHeight="1">
      <c r="B84" s="33"/>
      <c r="C84" s="14"/>
      <c r="D84" s="14"/>
      <c r="E84" s="14"/>
      <c r="F84" s="14"/>
      <c r="G84" s="14"/>
      <c r="H84" s="14"/>
      <c r="I84" s="14"/>
      <c r="J84" s="14"/>
      <c r="K84" s="122" t="s">
        <v>81</v>
      </c>
      <c r="L84" s="123"/>
      <c r="M84" s="30">
        <v>4.3429883</v>
      </c>
      <c r="N84" s="30">
        <v>-1.0416620999999999</v>
      </c>
      <c r="O84" s="91">
        <v>50</v>
      </c>
      <c r="P84" s="35">
        <f t="shared" si="3"/>
        <v>3.1311108675644399</v>
      </c>
      <c r="Q84" s="31">
        <f t="shared" si="4"/>
        <v>46.931511349786845</v>
      </c>
      <c r="R84" s="31">
        <f t="shared" si="5"/>
        <v>53.068488650213155</v>
      </c>
    </row>
    <row r="85" spans="2:18" ht="12.75" customHeight="1">
      <c r="B85" s="33"/>
      <c r="C85" s="14"/>
      <c r="D85" s="14"/>
      <c r="E85" s="14"/>
      <c r="F85" s="14"/>
      <c r="G85" s="14"/>
      <c r="H85" s="14"/>
      <c r="I85" s="14"/>
      <c r="J85" s="14"/>
      <c r="K85" s="122" t="s">
        <v>82</v>
      </c>
      <c r="L85" s="123"/>
      <c r="M85" s="30">
        <v>6.3658090999999999</v>
      </c>
      <c r="N85" s="30">
        <v>-1.0956870000000001</v>
      </c>
      <c r="O85" s="91">
        <v>50</v>
      </c>
      <c r="P85" s="35">
        <f t="shared" si="3"/>
        <v>6.4271392427436664</v>
      </c>
      <c r="Q85" s="31">
        <f t="shared" si="4"/>
        <v>43.701403542111208</v>
      </c>
      <c r="R85" s="31">
        <f t="shared" si="5"/>
        <v>56.298596457888792</v>
      </c>
    </row>
    <row r="86" spans="2:18" ht="12.75" customHeight="1">
      <c r="B86" s="14"/>
      <c r="C86" s="14"/>
      <c r="D86" s="14"/>
      <c r="E86" s="14"/>
      <c r="F86" s="14"/>
      <c r="G86" s="14"/>
      <c r="H86" s="14"/>
      <c r="I86" s="14"/>
      <c r="J86" s="14"/>
      <c r="K86" s="122" t="s">
        <v>83</v>
      </c>
      <c r="L86" s="123"/>
      <c r="M86" s="30">
        <v>6.3193774999999999</v>
      </c>
      <c r="N86" s="30">
        <v>-1.1442543999999999</v>
      </c>
      <c r="O86" s="91">
        <v>50</v>
      </c>
      <c r="P86" s="35">
        <f t="shared" si="3"/>
        <v>4.8286623421273305</v>
      </c>
      <c r="Q86" s="31">
        <f t="shared" si="4"/>
        <v>45.267910904715215</v>
      </c>
      <c r="R86" s="31">
        <f t="shared" si="5"/>
        <v>54.732089095284785</v>
      </c>
    </row>
    <row r="87" spans="2:18" ht="12.75" customHeight="1">
      <c r="B87" s="33"/>
      <c r="C87" s="14"/>
      <c r="D87" s="14"/>
      <c r="E87" s="14"/>
      <c r="F87" s="14"/>
      <c r="G87" s="14"/>
      <c r="H87" s="14"/>
      <c r="I87" s="14"/>
      <c r="J87" s="14"/>
      <c r="K87" s="122" t="s">
        <v>84</v>
      </c>
      <c r="L87" s="123"/>
      <c r="M87" s="30">
        <v>6.4984256</v>
      </c>
      <c r="N87" s="30">
        <v>-1.1698317</v>
      </c>
      <c r="O87" s="91">
        <v>50</v>
      </c>
      <c r="P87" s="35">
        <f t="shared" si="3"/>
        <v>4.5984678593108654</v>
      </c>
      <c r="Q87" s="31">
        <f t="shared" si="4"/>
        <v>45.49350149787535</v>
      </c>
      <c r="R87" s="31">
        <f t="shared" si="5"/>
        <v>54.50649850212465</v>
      </c>
    </row>
    <row r="88" spans="2:18" ht="12.75" customHeight="1">
      <c r="B88" s="33"/>
      <c r="C88" s="14"/>
      <c r="D88" s="14"/>
      <c r="E88" s="14"/>
      <c r="F88" s="14"/>
      <c r="G88" s="14"/>
      <c r="H88" s="14"/>
      <c r="I88" s="14"/>
      <c r="J88" s="14"/>
      <c r="K88" s="124" t="s">
        <v>85</v>
      </c>
      <c r="L88" s="125"/>
      <c r="M88" s="30">
        <v>5.4441369999999996</v>
      </c>
      <c r="N88" s="30">
        <v>-1.0741845000000001</v>
      </c>
      <c r="O88" s="91">
        <v>50</v>
      </c>
      <c r="P88" s="35">
        <f t="shared" si="3"/>
        <v>4.5540621856201113</v>
      </c>
      <c r="Q88" s="31">
        <f t="shared" si="4"/>
        <v>45.537019058092291</v>
      </c>
      <c r="R88" s="31">
        <f t="shared" si="5"/>
        <v>54.462980941907709</v>
      </c>
    </row>
    <row r="89" spans="2:18" ht="12.75" customHeight="1">
      <c r="B89" s="33"/>
      <c r="C89" s="14"/>
      <c r="D89" s="14"/>
      <c r="E89" s="14"/>
      <c r="F89" s="14"/>
      <c r="G89" s="14"/>
      <c r="H89" s="14"/>
      <c r="I89" s="14"/>
      <c r="J89" s="14"/>
      <c r="K89" s="122" t="s">
        <v>86</v>
      </c>
      <c r="L89" s="123"/>
      <c r="M89" s="30">
        <v>5.3520053000000001</v>
      </c>
      <c r="N89" s="30">
        <v>-1.0987583999999999</v>
      </c>
      <c r="O89" s="91">
        <v>50</v>
      </c>
      <c r="P89" s="35">
        <f t="shared" si="3"/>
        <v>3.8076480846806815</v>
      </c>
      <c r="Q89" s="31">
        <f t="shared" si="4"/>
        <v>46.26850487701293</v>
      </c>
      <c r="R89" s="31">
        <f t="shared" si="5"/>
        <v>53.73149512298707</v>
      </c>
    </row>
    <row r="90" spans="2:18" ht="12.75" customHeight="1">
      <c r="B90" s="33"/>
      <c r="C90" s="14"/>
      <c r="D90" s="14"/>
      <c r="E90" s="14"/>
      <c r="F90" s="14"/>
      <c r="G90" s="14"/>
      <c r="H90" s="14"/>
      <c r="I90" s="14"/>
      <c r="J90" s="14"/>
      <c r="K90" s="122" t="s">
        <v>87</v>
      </c>
      <c r="L90" s="123"/>
      <c r="M90" s="30">
        <v>5.5574624999999997</v>
      </c>
      <c r="N90" s="30">
        <v>-1.1132196999999999</v>
      </c>
      <c r="O90" s="91">
        <v>50</v>
      </c>
      <c r="P90" s="35">
        <f t="shared" si="3"/>
        <v>3.9020664355036927</v>
      </c>
      <c r="Q90" s="31">
        <f t="shared" si="4"/>
        <v>46.17597489320638</v>
      </c>
      <c r="R90" s="31">
        <f t="shared" si="5"/>
        <v>53.82402510679362</v>
      </c>
    </row>
    <row r="91" spans="2:18" ht="12.75" customHeight="1">
      <c r="B91" s="14"/>
      <c r="C91" s="14"/>
      <c r="D91" s="14"/>
      <c r="E91" s="14"/>
      <c r="F91" s="14"/>
      <c r="G91" s="14"/>
      <c r="H91" s="14"/>
      <c r="I91" s="14"/>
      <c r="J91" s="14"/>
      <c r="K91" s="122" t="s">
        <v>88</v>
      </c>
      <c r="L91" s="123"/>
      <c r="M91" s="30">
        <v>5.7487513999999997</v>
      </c>
      <c r="N91" s="30">
        <v>-1.1317838</v>
      </c>
      <c r="O91" s="91">
        <v>50</v>
      </c>
      <c r="P91" s="35">
        <f t="shared" si="3"/>
        <v>3.8834385874645485</v>
      </c>
      <c r="Q91" s="31">
        <f t="shared" si="4"/>
        <v>46.194230184284741</v>
      </c>
      <c r="R91" s="31">
        <f t="shared" si="5"/>
        <v>53.805769815715259</v>
      </c>
    </row>
    <row r="92" spans="2:18" ht="12.75" customHeight="1">
      <c r="B92" s="33"/>
      <c r="C92" s="14"/>
      <c r="D92" s="14"/>
      <c r="E92" s="14"/>
      <c r="F92" s="14"/>
      <c r="G92" s="14"/>
      <c r="H92" s="14"/>
      <c r="I92" s="14"/>
      <c r="J92" s="14"/>
      <c r="K92" s="122" t="s">
        <v>89</v>
      </c>
      <c r="L92" s="123"/>
      <c r="M92" s="30">
        <v>5.4116279</v>
      </c>
      <c r="N92" s="30">
        <v>-1.0655258000000001</v>
      </c>
      <c r="O92" s="91">
        <v>50</v>
      </c>
      <c r="P92" s="35">
        <f t="shared" si="3"/>
        <v>4.6955144460384037</v>
      </c>
      <c r="Q92" s="31">
        <f t="shared" si="4"/>
        <v>45.398395842882366</v>
      </c>
      <c r="R92" s="31">
        <f t="shared" si="5"/>
        <v>54.601604157117634</v>
      </c>
    </row>
    <row r="93" spans="2:18" ht="12.75" customHeight="1">
      <c r="B93" s="33"/>
      <c r="C93" s="14"/>
      <c r="D93" s="14"/>
      <c r="E93" s="14"/>
      <c r="F93" s="14"/>
      <c r="G93" s="14"/>
      <c r="H93" s="14"/>
      <c r="I93" s="14"/>
      <c r="J93" s="14"/>
      <c r="K93" s="124" t="s">
        <v>90</v>
      </c>
      <c r="L93" s="125"/>
      <c r="M93" s="30">
        <v>4.1676203000000003</v>
      </c>
      <c r="N93" s="30">
        <v>-1.023593</v>
      </c>
      <c r="O93" s="91">
        <v>50</v>
      </c>
      <c r="P93" s="35">
        <f t="shared" si="3"/>
        <v>3.162793573311641</v>
      </c>
      <c r="Q93" s="31">
        <f t="shared" si="4"/>
        <v>46.900462298154594</v>
      </c>
      <c r="R93" s="31">
        <f t="shared" si="5"/>
        <v>53.099537701845406</v>
      </c>
    </row>
    <row r="94" spans="2:18" ht="12.75" customHeight="1">
      <c r="B94" s="14"/>
      <c r="C94" s="14"/>
      <c r="D94" s="14"/>
      <c r="E94" s="14"/>
      <c r="F94" s="14"/>
      <c r="G94" s="14"/>
      <c r="H94" s="14"/>
      <c r="I94" s="14"/>
      <c r="J94" s="14"/>
      <c r="K94" s="122" t="s">
        <v>91</v>
      </c>
      <c r="L94" s="123"/>
      <c r="M94" s="30">
        <v>4.4594955000000001</v>
      </c>
      <c r="N94" s="30">
        <v>-1.0507215999999999</v>
      </c>
      <c r="O94" s="91">
        <v>50</v>
      </c>
      <c r="P94" s="35">
        <f t="shared" si="3"/>
        <v>3.1601849699109645</v>
      </c>
      <c r="Q94" s="31">
        <f t="shared" si="4"/>
        <v>46.903018729487258</v>
      </c>
      <c r="R94" s="31">
        <f t="shared" si="5"/>
        <v>53.096981270512742</v>
      </c>
    </row>
    <row r="95" spans="2:18" ht="12.75" customHeight="1">
      <c r="B95" s="33"/>
      <c r="C95" s="14"/>
      <c r="D95" s="14"/>
      <c r="E95" s="14"/>
      <c r="F95" s="14"/>
      <c r="G95" s="14"/>
      <c r="H95" s="14"/>
      <c r="I95" s="14"/>
      <c r="J95" s="14"/>
      <c r="K95" s="122" t="s">
        <v>92</v>
      </c>
      <c r="L95" s="123"/>
      <c r="M95" s="30">
        <v>3.7149489</v>
      </c>
      <c r="N95" s="30">
        <v>-1.0201817</v>
      </c>
      <c r="O95" s="91">
        <v>50</v>
      </c>
      <c r="P95" s="35">
        <f t="shared" si="3"/>
        <v>2.5691490473092453</v>
      </c>
      <c r="Q95" s="31">
        <f t="shared" si="4"/>
        <v>47.482233933636941</v>
      </c>
      <c r="R95" s="31">
        <f t="shared" si="5"/>
        <v>52.517766066363059</v>
      </c>
    </row>
    <row r="96" spans="2:18" ht="12.75" customHeight="1">
      <c r="B96" s="33"/>
      <c r="C96" s="14"/>
      <c r="D96" s="14"/>
      <c r="E96" s="14"/>
      <c r="F96" s="14"/>
      <c r="G96" s="14"/>
      <c r="H96" s="14"/>
      <c r="I96" s="14"/>
      <c r="J96" s="14"/>
      <c r="K96" s="124" t="s">
        <v>93</v>
      </c>
      <c r="L96" s="125"/>
      <c r="M96" s="30">
        <v>5.7932294999999998</v>
      </c>
      <c r="N96" s="30">
        <v>-1.0538593000000001</v>
      </c>
      <c r="O96" s="91">
        <v>50</v>
      </c>
      <c r="P96" s="35">
        <f t="shared" si="3"/>
        <v>6.0528119640341194</v>
      </c>
      <c r="Q96" s="31">
        <f t="shared" si="4"/>
        <v>44.068244275246563</v>
      </c>
      <c r="R96" s="31">
        <f t="shared" si="5"/>
        <v>55.931755724753437</v>
      </c>
    </row>
    <row r="97" spans="2:18" ht="12.75" customHeight="1">
      <c r="B97" s="33"/>
      <c r="C97" s="14"/>
      <c r="D97" s="14"/>
      <c r="E97" s="14"/>
      <c r="F97" s="14"/>
      <c r="G97" s="14"/>
      <c r="H97" s="14"/>
      <c r="I97" s="14"/>
      <c r="J97" s="14"/>
      <c r="K97" s="122" t="s">
        <v>94</v>
      </c>
      <c r="L97" s="123"/>
      <c r="M97" s="30">
        <v>6.0628988000000001</v>
      </c>
      <c r="N97" s="30">
        <v>-1.0809451999999999</v>
      </c>
      <c r="O97" s="91">
        <v>50</v>
      </c>
      <c r="P97" s="35">
        <f t="shared" si="3"/>
        <v>5.9824242882858938</v>
      </c>
      <c r="Q97" s="31">
        <f t="shared" si="4"/>
        <v>44.137224197479824</v>
      </c>
      <c r="R97" s="31">
        <f t="shared" si="5"/>
        <v>55.862775802520176</v>
      </c>
    </row>
    <row r="98" spans="2:18" ht="12.75" customHeight="1">
      <c r="B98" s="33"/>
      <c r="C98" s="14"/>
      <c r="D98" s="14"/>
      <c r="E98" s="14"/>
      <c r="F98" s="14"/>
      <c r="G98" s="14"/>
      <c r="H98" s="14"/>
      <c r="I98" s="14"/>
      <c r="J98" s="14"/>
      <c r="K98" s="122" t="s">
        <v>95</v>
      </c>
      <c r="L98" s="123"/>
      <c r="M98" s="30">
        <v>5.5059528000000002</v>
      </c>
      <c r="N98" s="30">
        <v>-1.1080182000000001</v>
      </c>
      <c r="O98" s="91">
        <v>50</v>
      </c>
      <c r="P98" s="35">
        <f t="shared" si="3"/>
        <v>3.9113827518044397</v>
      </c>
      <c r="Q98" s="31">
        <f t="shared" si="4"/>
        <v>46.166844903231649</v>
      </c>
      <c r="R98" s="31">
        <f t="shared" si="5"/>
        <v>53.833155096768351</v>
      </c>
    </row>
    <row r="99" spans="2:18" ht="12.75" customHeight="1">
      <c r="B99" s="33"/>
      <c r="C99" s="14"/>
      <c r="D99" s="14"/>
      <c r="E99" s="14"/>
      <c r="F99" s="14"/>
      <c r="G99" s="14"/>
      <c r="H99" s="14"/>
      <c r="I99" s="14"/>
      <c r="J99" s="14"/>
      <c r="K99" s="122" t="s">
        <v>96</v>
      </c>
      <c r="L99" s="123"/>
      <c r="M99" s="30">
        <v>5.8487149</v>
      </c>
      <c r="N99" s="30">
        <v>-1.0604431000000001</v>
      </c>
      <c r="O99" s="91">
        <v>50</v>
      </c>
      <c r="P99" s="35">
        <f t="shared" si="3"/>
        <v>6.0053336941491446</v>
      </c>
      <c r="Q99" s="31">
        <f t="shared" si="4"/>
        <v>44.114772979733843</v>
      </c>
      <c r="R99" s="31">
        <f t="shared" si="5"/>
        <v>55.885227020266157</v>
      </c>
    </row>
    <row r="100" spans="2:18" ht="12.75" customHeight="1">
      <c r="B100" s="14"/>
      <c r="C100" s="14"/>
      <c r="D100" s="14"/>
      <c r="E100" s="14"/>
      <c r="F100" s="14"/>
      <c r="G100" s="14"/>
      <c r="H100" s="14"/>
      <c r="I100" s="14"/>
      <c r="J100" s="14"/>
      <c r="K100" s="122" t="s">
        <v>97</v>
      </c>
      <c r="L100" s="123"/>
      <c r="M100" s="30">
        <v>5.4874514000000003</v>
      </c>
      <c r="N100" s="30">
        <v>-1.0762678000000001</v>
      </c>
      <c r="O100" s="91">
        <v>50</v>
      </c>
      <c r="P100" s="35">
        <f t="shared" si="3"/>
        <v>4.6016107289122852</v>
      </c>
      <c r="Q100" s="31">
        <f t="shared" si="4"/>
        <v>45.490421485665962</v>
      </c>
      <c r="R100" s="31">
        <f t="shared" si="5"/>
        <v>54.509578514334038</v>
      </c>
    </row>
    <row r="101" spans="2:18" ht="12.75" customHeight="1">
      <c r="B101" s="33"/>
      <c r="C101" s="14"/>
      <c r="D101" s="14"/>
      <c r="E101" s="14"/>
      <c r="F101" s="14"/>
      <c r="G101" s="14"/>
      <c r="H101" s="14"/>
      <c r="I101" s="14"/>
      <c r="J101" s="14"/>
      <c r="K101" s="122" t="s">
        <v>98</v>
      </c>
      <c r="L101" s="123"/>
      <c r="M101" s="30">
        <v>5.9017777000000002</v>
      </c>
      <c r="N101" s="30">
        <v>-1.0792968999999999</v>
      </c>
      <c r="O101" s="91">
        <v>50</v>
      </c>
      <c r="P101" s="35">
        <f t="shared" si="3"/>
        <v>5.5688159523522209</v>
      </c>
      <c r="Q101" s="31">
        <f t="shared" si="4"/>
        <v>44.542560366694822</v>
      </c>
      <c r="R101" s="31">
        <f t="shared" si="5"/>
        <v>55.457439633305178</v>
      </c>
    </row>
    <row r="102" spans="2:18" ht="12.75" customHeight="1">
      <c r="B102" s="33"/>
      <c r="C102" s="14"/>
      <c r="D102" s="14"/>
      <c r="E102" s="14"/>
      <c r="F102" s="14"/>
      <c r="G102" s="14"/>
      <c r="H102" s="14"/>
      <c r="I102" s="14"/>
      <c r="J102" s="14"/>
      <c r="K102" s="124" t="s">
        <v>99</v>
      </c>
      <c r="L102" s="125"/>
      <c r="M102" s="30">
        <v>5.4037746999999996</v>
      </c>
      <c r="N102" s="30">
        <v>-1.0045982</v>
      </c>
      <c r="O102" s="91">
        <v>50</v>
      </c>
      <c r="P102" s="35">
        <f t="shared" si="3"/>
        <v>6.5031888020132307</v>
      </c>
      <c r="Q102" s="31">
        <f t="shared" si="4"/>
        <v>43.626874974027032</v>
      </c>
      <c r="R102" s="31">
        <f t="shared" si="5"/>
        <v>56.373125025972968</v>
      </c>
    </row>
    <row r="103" spans="2:18" ht="12.75" customHeight="1">
      <c r="B103" s="33"/>
      <c r="C103" s="14"/>
      <c r="D103" s="14"/>
      <c r="E103" s="14"/>
      <c r="F103" s="14"/>
      <c r="G103" s="14"/>
      <c r="H103" s="14"/>
      <c r="I103" s="14"/>
      <c r="J103" s="14"/>
      <c r="K103" s="122" t="s">
        <v>100</v>
      </c>
      <c r="L103" s="123"/>
      <c r="M103" s="30">
        <v>6.1995833999999999</v>
      </c>
      <c r="N103" s="30">
        <v>-1.1126791</v>
      </c>
      <c r="O103" s="91">
        <v>50</v>
      </c>
      <c r="P103" s="35">
        <f t="shared" si="3"/>
        <v>5.3951009167354789</v>
      </c>
      <c r="Q103" s="31">
        <f t="shared" si="4"/>
        <v>44.712801101599233</v>
      </c>
      <c r="R103" s="31">
        <f t="shared" si="5"/>
        <v>55.287198898400767</v>
      </c>
    </row>
    <row r="104" spans="2:18" ht="12.75" customHeight="1">
      <c r="B104" s="33"/>
      <c r="C104" s="14"/>
      <c r="D104" s="14"/>
      <c r="E104" s="14"/>
      <c r="F104" s="14"/>
      <c r="G104" s="14"/>
      <c r="H104" s="14"/>
      <c r="I104" s="14"/>
      <c r="J104" s="14"/>
      <c r="K104" s="122" t="s">
        <v>101</v>
      </c>
      <c r="L104" s="123"/>
      <c r="M104" s="30">
        <v>6.0436204</v>
      </c>
      <c r="N104" s="30">
        <v>-1.0518213999999999</v>
      </c>
      <c r="O104" s="91">
        <v>50</v>
      </c>
      <c r="P104" s="35">
        <f t="shared" si="3"/>
        <v>6.9361246764893218</v>
      </c>
      <c r="Q104" s="31">
        <f t="shared" si="4"/>
        <v>43.202597817040463</v>
      </c>
      <c r="R104" s="31">
        <f t="shared" si="5"/>
        <v>56.797402182959537</v>
      </c>
    </row>
    <row r="105" spans="2:18" ht="12.75" customHeight="1">
      <c r="B105" s="33"/>
      <c r="C105" s="14"/>
      <c r="D105" s="14"/>
      <c r="E105" s="14"/>
      <c r="F105" s="14"/>
      <c r="G105" s="14"/>
      <c r="H105" s="14"/>
      <c r="I105" s="14"/>
      <c r="J105" s="14"/>
      <c r="K105" s="122" t="s">
        <v>102</v>
      </c>
      <c r="L105" s="123"/>
      <c r="M105" s="30">
        <v>5.5355518999999997</v>
      </c>
      <c r="N105" s="30">
        <v>-1.0164781000000001</v>
      </c>
      <c r="O105" s="91">
        <v>50</v>
      </c>
      <c r="P105" s="35">
        <f t="shared" si="3"/>
        <v>6.5137302781372295</v>
      </c>
      <c r="Q105" s="31">
        <f t="shared" si="4"/>
        <v>43.616544327425515</v>
      </c>
      <c r="R105" s="31">
        <f t="shared" si="5"/>
        <v>56.383455672574485</v>
      </c>
    </row>
    <row r="106" spans="2:18" ht="12.75" customHeight="1">
      <c r="B106" s="14"/>
      <c r="C106" s="14"/>
      <c r="D106" s="14"/>
      <c r="E106" s="14"/>
      <c r="F106" s="14"/>
      <c r="G106" s="14"/>
      <c r="H106" s="14"/>
      <c r="I106" s="14"/>
      <c r="J106" s="14"/>
      <c r="K106" s="122" t="s">
        <v>103</v>
      </c>
      <c r="L106" s="123"/>
      <c r="M106" s="30">
        <v>5.4639563999999998</v>
      </c>
      <c r="N106" s="30">
        <v>-1.0667233</v>
      </c>
      <c r="O106" s="91">
        <v>50</v>
      </c>
      <c r="P106" s="35">
        <f t="shared" si="3"/>
        <v>4.7888657481112071</v>
      </c>
      <c r="Q106" s="31">
        <f t="shared" si="4"/>
        <v>45.306911566851014</v>
      </c>
      <c r="R106" s="31">
        <f t="shared" si="5"/>
        <v>54.693088433148986</v>
      </c>
    </row>
    <row r="107" spans="2:18" ht="12.75" customHeight="1">
      <c r="B107" s="33"/>
      <c r="C107" s="14"/>
      <c r="D107" s="14"/>
      <c r="E107" s="14"/>
      <c r="F107" s="14"/>
      <c r="G107" s="14"/>
      <c r="H107" s="14"/>
      <c r="I107" s="14"/>
      <c r="J107" s="14"/>
      <c r="K107" s="122" t="s">
        <v>104</v>
      </c>
      <c r="L107" s="123"/>
      <c r="M107" s="30">
        <v>5.7283613000000004</v>
      </c>
      <c r="N107" s="30">
        <v>-1.0569213</v>
      </c>
      <c r="O107" s="91">
        <v>50</v>
      </c>
      <c r="P107" s="35">
        <f t="shared" si="3"/>
        <v>5.7633780565450721</v>
      </c>
      <c r="Q107" s="31">
        <f t="shared" si="4"/>
        <v>44.351889504585827</v>
      </c>
      <c r="R107" s="31">
        <f t="shared" si="5"/>
        <v>55.648110495414173</v>
      </c>
    </row>
    <row r="108" spans="2:18" ht="12.75" customHeight="1">
      <c r="B108" s="33"/>
      <c r="C108" s="14"/>
      <c r="D108" s="14"/>
      <c r="E108" s="14"/>
      <c r="F108" s="14"/>
      <c r="G108" s="14"/>
      <c r="H108" s="14"/>
      <c r="I108" s="14"/>
      <c r="J108" s="14"/>
      <c r="K108" s="122" t="s">
        <v>143</v>
      </c>
      <c r="L108" s="123"/>
      <c r="M108" s="30">
        <v>5.5159094</v>
      </c>
      <c r="N108" s="30">
        <v>-1.0687297</v>
      </c>
      <c r="O108" s="91">
        <v>50</v>
      </c>
      <c r="P108" s="35">
        <f t="shared" si="3"/>
        <v>4.8618337716062321</v>
      </c>
      <c r="Q108" s="31">
        <f t="shared" si="4"/>
        <v>45.235402903825893</v>
      </c>
      <c r="R108" s="31">
        <f t="shared" si="5"/>
        <v>54.764597096174107</v>
      </c>
    </row>
    <row r="109" spans="2:18" ht="12.75" customHeight="1">
      <c r="B109" s="14"/>
      <c r="C109" s="14"/>
      <c r="D109" s="14"/>
      <c r="E109" s="14"/>
      <c r="F109" s="14"/>
      <c r="G109" s="14"/>
      <c r="H109" s="14"/>
      <c r="I109" s="14"/>
      <c r="J109" s="14"/>
      <c r="K109" s="124" t="s">
        <v>105</v>
      </c>
      <c r="L109" s="125"/>
      <c r="M109" s="30">
        <v>4.3883397999999998</v>
      </c>
      <c r="N109" s="30">
        <v>-1.0612463000000001</v>
      </c>
      <c r="O109" s="91">
        <v>50</v>
      </c>
      <c r="P109" s="35">
        <f t="shared" si="3"/>
        <v>2.8809360261183228</v>
      </c>
      <c r="Q109" s="31">
        <f t="shared" si="4"/>
        <v>47.176682694404043</v>
      </c>
      <c r="R109" s="31">
        <f t="shared" si="5"/>
        <v>52.823317305595957</v>
      </c>
    </row>
    <row r="110" spans="2:18" ht="12.75" customHeight="1">
      <c r="B110" s="33"/>
      <c r="C110" s="14"/>
      <c r="D110" s="14"/>
      <c r="E110" s="14"/>
      <c r="F110" s="14"/>
      <c r="G110" s="14"/>
      <c r="H110" s="14"/>
      <c r="I110" s="14"/>
      <c r="J110" s="14"/>
      <c r="K110" s="122" t="s">
        <v>106</v>
      </c>
      <c r="L110" s="123"/>
      <c r="M110" s="30">
        <v>4.3011261000000003</v>
      </c>
      <c r="N110" s="30">
        <v>-1.0619190000000001</v>
      </c>
      <c r="O110" s="91">
        <v>50</v>
      </c>
      <c r="P110" s="35">
        <f t="shared" si="3"/>
        <v>2.7479884409103357</v>
      </c>
      <c r="Q110" s="31">
        <f t="shared" si="4"/>
        <v>47.306971327907874</v>
      </c>
      <c r="R110" s="31">
        <f t="shared" si="5"/>
        <v>52.693028672092126</v>
      </c>
    </row>
    <row r="111" spans="2:18" ht="12.75" customHeight="1">
      <c r="B111" s="33"/>
      <c r="C111" s="14"/>
      <c r="D111" s="14"/>
      <c r="E111" s="14"/>
      <c r="F111" s="14"/>
      <c r="G111" s="14"/>
      <c r="H111" s="14"/>
      <c r="I111" s="14"/>
      <c r="J111" s="14"/>
      <c r="K111" s="122" t="s">
        <v>107</v>
      </c>
      <c r="L111" s="123"/>
      <c r="M111" s="30">
        <v>4.6618995999999999</v>
      </c>
      <c r="N111" s="30">
        <v>-1.0951006000000001</v>
      </c>
      <c r="O111" s="91">
        <v>50</v>
      </c>
      <c r="P111" s="35">
        <f t="shared" si="3"/>
        <v>2.7504021584578533</v>
      </c>
      <c r="Q111" s="31">
        <f t="shared" si="4"/>
        <v>47.304605884711307</v>
      </c>
      <c r="R111" s="31">
        <f t="shared" si="5"/>
        <v>52.695394115288693</v>
      </c>
    </row>
    <row r="112" spans="2:18" ht="12.75" customHeight="1">
      <c r="B112" s="33"/>
      <c r="C112" s="14"/>
      <c r="D112" s="14"/>
      <c r="E112" s="14"/>
      <c r="F112" s="14"/>
      <c r="G112" s="14"/>
      <c r="H112" s="14"/>
      <c r="I112" s="14"/>
      <c r="J112" s="14"/>
      <c r="K112" s="124" t="s">
        <v>108</v>
      </c>
      <c r="L112" s="125"/>
      <c r="M112" s="30">
        <v>4.9760400999999996</v>
      </c>
      <c r="N112" s="30">
        <v>-0.9980386</v>
      </c>
      <c r="O112" s="91">
        <v>50</v>
      </c>
      <c r="P112" s="35">
        <f t="shared" si="3"/>
        <v>5.4407235108722922</v>
      </c>
      <c r="Q112" s="31">
        <f t="shared" si="4"/>
        <v>44.66809095934515</v>
      </c>
      <c r="R112" s="31">
        <f t="shared" si="5"/>
        <v>55.33190904065485</v>
      </c>
    </row>
    <row r="113" spans="2:18" ht="12.75" customHeight="1">
      <c r="B113" s="33"/>
      <c r="C113" s="14"/>
      <c r="D113" s="14"/>
      <c r="E113" s="14"/>
      <c r="F113" s="14"/>
      <c r="G113" s="14"/>
      <c r="H113" s="14"/>
      <c r="I113" s="14"/>
      <c r="J113" s="14"/>
      <c r="K113" s="122" t="s">
        <v>109</v>
      </c>
      <c r="L113" s="123"/>
      <c r="M113" s="30">
        <v>6.0820474000000004</v>
      </c>
      <c r="N113" s="30">
        <v>-1.1116935999999999</v>
      </c>
      <c r="O113" s="91">
        <v>50</v>
      </c>
      <c r="P113" s="35">
        <f t="shared" si="3"/>
        <v>5.1143726862042724</v>
      </c>
      <c r="Q113" s="31">
        <f t="shared" si="4"/>
        <v>44.987914767519811</v>
      </c>
      <c r="R113" s="31">
        <f t="shared" si="5"/>
        <v>55.012085232480189</v>
      </c>
    </row>
    <row r="114" spans="2:18" ht="12.75" customHeight="1">
      <c r="B114" s="33"/>
      <c r="C114" s="14"/>
      <c r="D114" s="14"/>
      <c r="E114" s="14"/>
      <c r="F114" s="14"/>
      <c r="G114" s="14"/>
      <c r="H114" s="14"/>
      <c r="I114" s="14"/>
      <c r="J114" s="14"/>
      <c r="K114" s="122" t="s">
        <v>110</v>
      </c>
      <c r="L114" s="123"/>
      <c r="M114" s="30">
        <v>5.7379405999999999</v>
      </c>
      <c r="N114" s="30">
        <v>-1.1033915999999999</v>
      </c>
      <c r="O114" s="91">
        <v>50</v>
      </c>
      <c r="P114" s="35">
        <f t="shared" si="3"/>
        <v>4.5037674136369716</v>
      </c>
      <c r="Q114" s="31">
        <f t="shared" si="4"/>
        <v>45.586307934635769</v>
      </c>
      <c r="R114" s="31">
        <f t="shared" si="5"/>
        <v>54.413692065364231</v>
      </c>
    </row>
    <row r="115" spans="2:18" ht="12.75" customHeight="1">
      <c r="B115" s="14"/>
      <c r="C115" s="14"/>
      <c r="D115" s="14"/>
      <c r="E115" s="14"/>
      <c r="F115" s="14"/>
      <c r="G115" s="14"/>
      <c r="H115" s="14"/>
      <c r="I115" s="14"/>
      <c r="J115" s="14"/>
      <c r="K115" s="122" t="s">
        <v>111</v>
      </c>
      <c r="L115" s="123"/>
      <c r="M115" s="30">
        <v>5.7781142000000001</v>
      </c>
      <c r="N115" s="30">
        <v>-1.0767126</v>
      </c>
      <c r="O115" s="91">
        <v>50</v>
      </c>
      <c r="P115" s="35">
        <f t="shared" si="3"/>
        <v>5.3086177040271538</v>
      </c>
      <c r="Q115" s="31">
        <f t="shared" si="4"/>
        <v>44.797554650053385</v>
      </c>
      <c r="R115" s="31">
        <f t="shared" si="5"/>
        <v>55.202445349946615</v>
      </c>
    </row>
    <row r="116" spans="2:18" ht="12.75" customHeight="1">
      <c r="B116" s="33"/>
      <c r="C116" s="14"/>
      <c r="D116" s="14"/>
      <c r="E116" s="14"/>
      <c r="F116" s="14"/>
      <c r="G116" s="14"/>
      <c r="H116" s="14"/>
      <c r="I116" s="14"/>
      <c r="J116" s="14"/>
      <c r="K116" s="122" t="s">
        <v>112</v>
      </c>
      <c r="L116" s="123"/>
      <c r="M116" s="30">
        <v>4.7213902000000001</v>
      </c>
      <c r="N116" s="30">
        <v>-1.0521225999999999</v>
      </c>
      <c r="O116" s="91">
        <v>50</v>
      </c>
      <c r="P116" s="35">
        <f t="shared" si="3"/>
        <v>3.5751196924083128</v>
      </c>
      <c r="Q116" s="31">
        <f t="shared" si="4"/>
        <v>46.496382701439856</v>
      </c>
      <c r="R116" s="31">
        <f t="shared" si="5"/>
        <v>53.503617298560144</v>
      </c>
    </row>
    <row r="117" spans="2:18" ht="12.75" customHeight="1">
      <c r="B117" s="33"/>
      <c r="C117" s="14"/>
      <c r="D117" s="14"/>
      <c r="E117" s="14"/>
      <c r="F117" s="14"/>
      <c r="G117" s="14"/>
      <c r="H117" s="14"/>
      <c r="I117" s="14"/>
      <c r="J117" s="14"/>
      <c r="K117" s="122" t="s">
        <v>113</v>
      </c>
      <c r="L117" s="123"/>
      <c r="M117" s="30">
        <v>4.6741324000000004</v>
      </c>
      <c r="N117" s="30">
        <v>-1.070092</v>
      </c>
      <c r="O117" s="91">
        <v>50</v>
      </c>
      <c r="P117" s="35">
        <f t="shared" si="3"/>
        <v>3.1681800111127103</v>
      </c>
      <c r="Q117" s="31">
        <f t="shared" si="4"/>
        <v>46.895183589109543</v>
      </c>
      <c r="R117" s="31">
        <f t="shared" si="5"/>
        <v>53.104816410890457</v>
      </c>
    </row>
    <row r="118" spans="2:18" ht="12.75" customHeight="1">
      <c r="B118" s="33"/>
      <c r="C118" s="14"/>
      <c r="D118" s="14"/>
      <c r="E118" s="14"/>
      <c r="F118" s="14"/>
      <c r="G118" s="14"/>
      <c r="H118" s="14"/>
      <c r="I118" s="14"/>
      <c r="J118" s="14"/>
      <c r="K118" s="124" t="s">
        <v>114</v>
      </c>
      <c r="L118" s="125"/>
      <c r="M118" s="30">
        <v>5.1839927000000001</v>
      </c>
      <c r="N118" s="30">
        <v>-1.0285690000000001</v>
      </c>
      <c r="O118" s="91">
        <v>50</v>
      </c>
      <c r="P118" s="35">
        <f t="shared" si="3"/>
        <v>5.1177877770193287</v>
      </c>
      <c r="Q118" s="31">
        <f t="shared" si="4"/>
        <v>44.984567978521056</v>
      </c>
      <c r="R118" s="31">
        <f t="shared" si="5"/>
        <v>55.015432021478944</v>
      </c>
    </row>
    <row r="119" spans="2:18" ht="12.75" customHeight="1">
      <c r="B119" s="33"/>
      <c r="C119" s="14"/>
      <c r="D119" s="14"/>
      <c r="E119" s="14"/>
      <c r="F119" s="14"/>
      <c r="G119" s="14"/>
      <c r="H119" s="14"/>
      <c r="I119" s="14"/>
      <c r="J119" s="14"/>
      <c r="K119" s="122" t="s">
        <v>115</v>
      </c>
      <c r="L119" s="123"/>
      <c r="M119" s="30">
        <v>5.6692809000000004</v>
      </c>
      <c r="N119" s="30">
        <v>-1.0937741999999999</v>
      </c>
      <c r="O119" s="91">
        <v>50</v>
      </c>
      <c r="P119" s="35">
        <f t="shared" si="3"/>
        <v>4.5841901848066966</v>
      </c>
      <c r="Q119" s="31">
        <f t="shared" si="4"/>
        <v>45.507493618889441</v>
      </c>
      <c r="R119" s="31">
        <f t="shared" si="5"/>
        <v>54.492506381110559</v>
      </c>
    </row>
    <row r="120" spans="2:18" ht="12.75" customHeight="1">
      <c r="B120" s="33"/>
      <c r="C120" s="14"/>
      <c r="D120" s="14"/>
      <c r="E120" s="14"/>
      <c r="F120" s="14"/>
      <c r="G120" s="14"/>
      <c r="H120" s="14"/>
      <c r="I120" s="14"/>
      <c r="J120" s="14"/>
      <c r="K120" s="122" t="s">
        <v>116</v>
      </c>
      <c r="L120" s="123"/>
      <c r="M120" s="30">
        <v>5.4400836999999997</v>
      </c>
      <c r="N120" s="30">
        <v>-1.0614584</v>
      </c>
      <c r="O120" s="91">
        <v>50</v>
      </c>
      <c r="P120" s="35">
        <f t="shared" si="3"/>
        <v>4.8687623290963513</v>
      </c>
      <c r="Q120" s="31">
        <f t="shared" si="4"/>
        <v>45.228612917485577</v>
      </c>
      <c r="R120" s="31">
        <f t="shared" si="5"/>
        <v>54.771387082514423</v>
      </c>
    </row>
    <row r="121" spans="2:18" ht="12.75" customHeight="1">
      <c r="B121" s="33"/>
      <c r="C121" s="14"/>
      <c r="D121" s="14"/>
      <c r="E121" s="14"/>
      <c r="F121" s="14"/>
      <c r="G121" s="14"/>
      <c r="H121" s="14"/>
      <c r="I121" s="14"/>
      <c r="J121" s="14"/>
      <c r="K121" s="122" t="s">
        <v>117</v>
      </c>
      <c r="L121" s="123"/>
      <c r="M121" s="30">
        <v>5.6587244999999999</v>
      </c>
      <c r="N121" s="30">
        <v>-1.0728503</v>
      </c>
      <c r="O121" s="91">
        <v>50</v>
      </c>
      <c r="P121" s="35">
        <f t="shared" si="3"/>
        <v>5.1065868560254488</v>
      </c>
      <c r="Q121" s="31">
        <f t="shared" si="4"/>
        <v>44.995544881095057</v>
      </c>
      <c r="R121" s="31">
        <f t="shared" si="5"/>
        <v>55.004455118904943</v>
      </c>
    </row>
    <row r="122" spans="2:18" ht="12.75" customHeight="1">
      <c r="B122" s="33"/>
      <c r="C122" s="14"/>
      <c r="D122" s="14"/>
      <c r="E122" s="14"/>
      <c r="F122" s="14"/>
      <c r="G122" s="14"/>
      <c r="H122" s="14"/>
      <c r="I122" s="14"/>
      <c r="J122" s="14"/>
      <c r="K122" s="122" t="s">
        <v>118</v>
      </c>
      <c r="L122" s="123"/>
      <c r="M122" s="30">
        <v>5.3714485999999999</v>
      </c>
      <c r="N122" s="30">
        <v>-1.0559750999999999</v>
      </c>
      <c r="O122" s="91">
        <v>50</v>
      </c>
      <c r="P122" s="35">
        <f t="shared" si="3"/>
        <v>4.8461581550122022</v>
      </c>
      <c r="Q122" s="31">
        <f t="shared" si="4"/>
        <v>45.250765008088038</v>
      </c>
      <c r="R122" s="31">
        <f t="shared" si="5"/>
        <v>54.749234991911962</v>
      </c>
    </row>
    <row r="123" spans="2:18" ht="12.75" customHeight="1">
      <c r="B123" s="33"/>
      <c r="C123" s="14"/>
      <c r="D123" s="14"/>
      <c r="E123" s="14"/>
      <c r="F123" s="14"/>
      <c r="G123" s="14"/>
      <c r="H123" s="14"/>
      <c r="I123" s="14"/>
      <c r="J123" s="14"/>
      <c r="K123" s="122" t="s">
        <v>119</v>
      </c>
      <c r="L123" s="123"/>
      <c r="M123" s="30">
        <v>5.2559940000000003</v>
      </c>
      <c r="N123" s="30">
        <v>-1.0899288</v>
      </c>
      <c r="O123" s="91">
        <v>50</v>
      </c>
      <c r="P123" s="35">
        <f t="shared" si="3"/>
        <v>3.8067400961920526</v>
      </c>
      <c r="Q123" s="31">
        <f t="shared" si="4"/>
        <v>46.269394705731791</v>
      </c>
      <c r="R123" s="31">
        <f t="shared" si="5"/>
        <v>53.730605294268209</v>
      </c>
    </row>
    <row r="124" spans="2:18" ht="12.75" customHeight="1">
      <c r="B124" s="33"/>
      <c r="C124" s="14"/>
      <c r="D124" s="14"/>
      <c r="E124" s="14"/>
      <c r="F124" s="14"/>
      <c r="G124" s="14"/>
      <c r="H124" s="14"/>
      <c r="I124" s="14"/>
      <c r="J124" s="14"/>
      <c r="K124" s="122" t="s">
        <v>120</v>
      </c>
      <c r="L124" s="123"/>
      <c r="M124" s="30">
        <v>4.7524527000000001</v>
      </c>
      <c r="N124" s="30">
        <v>-1.0904237999999999</v>
      </c>
      <c r="O124" s="91">
        <v>50</v>
      </c>
      <c r="P124" s="35">
        <f t="shared" si="3"/>
        <v>2.951532892488554</v>
      </c>
      <c r="Q124" s="31">
        <f t="shared" si="4"/>
        <v>47.107497765361217</v>
      </c>
      <c r="R124" s="31">
        <f t="shared" si="5"/>
        <v>52.892502234638783</v>
      </c>
    </row>
    <row r="125" spans="2:18" ht="12.75" customHeight="1">
      <c r="B125" s="14"/>
      <c r="C125" s="14"/>
      <c r="D125" s="14"/>
      <c r="E125" s="14"/>
      <c r="F125" s="14"/>
      <c r="G125" s="14"/>
      <c r="H125" s="14"/>
      <c r="I125" s="14"/>
      <c r="J125" s="14"/>
      <c r="K125" s="122" t="s">
        <v>121</v>
      </c>
      <c r="L125" s="123"/>
      <c r="M125" s="30">
        <v>5.5766324000000003</v>
      </c>
      <c r="N125" s="30">
        <v>-1.068036</v>
      </c>
      <c r="O125" s="91">
        <v>50</v>
      </c>
      <c r="P125" s="35">
        <f t="shared" si="3"/>
        <v>5.0305535416767864</v>
      </c>
      <c r="Q125" s="31">
        <f t="shared" si="4"/>
        <v>45.070057529156749</v>
      </c>
      <c r="R125" s="31">
        <f t="shared" si="5"/>
        <v>54.929942470843251</v>
      </c>
    </row>
    <row r="126" spans="2:18" ht="12.75" customHeight="1">
      <c r="B126" s="33"/>
      <c r="C126" s="14"/>
      <c r="D126" s="14"/>
      <c r="E126" s="14"/>
      <c r="F126" s="14"/>
      <c r="G126" s="14"/>
      <c r="H126" s="14"/>
      <c r="I126" s="14"/>
      <c r="J126" s="14"/>
      <c r="K126" s="122" t="s">
        <v>122</v>
      </c>
      <c r="L126" s="123"/>
      <c r="M126" s="30">
        <v>5.5917005</v>
      </c>
      <c r="N126" s="30">
        <v>-1.1214067999999999</v>
      </c>
      <c r="O126" s="91">
        <v>50</v>
      </c>
      <c r="P126" s="35">
        <f t="shared" si="3"/>
        <v>3.7974658575346156</v>
      </c>
      <c r="Q126" s="31">
        <f t="shared" si="4"/>
        <v>46.278483459616076</v>
      </c>
      <c r="R126" s="31">
        <f t="shared" si="5"/>
        <v>53.721516540383924</v>
      </c>
    </row>
    <row r="127" spans="2:18" ht="12.75" customHeight="1">
      <c r="B127" s="33"/>
      <c r="C127" s="14"/>
      <c r="D127" s="14"/>
      <c r="E127" s="14"/>
      <c r="F127" s="14"/>
      <c r="G127" s="14"/>
      <c r="H127" s="14"/>
      <c r="I127" s="14"/>
      <c r="J127" s="14"/>
      <c r="K127" s="122" t="s">
        <v>123</v>
      </c>
      <c r="L127" s="123"/>
      <c r="M127" s="30">
        <v>5.6622016999999998</v>
      </c>
      <c r="N127" s="30">
        <v>-1.1111344000000001</v>
      </c>
      <c r="O127" s="91">
        <v>50</v>
      </c>
      <c r="P127" s="35">
        <f t="shared" si="3"/>
        <v>4.158511134693331</v>
      </c>
      <c r="Q127" s="31">
        <f t="shared" si="4"/>
        <v>45.924659088000539</v>
      </c>
      <c r="R127" s="31">
        <f t="shared" si="5"/>
        <v>54.075340911999461</v>
      </c>
    </row>
    <row r="128" spans="2:18" ht="12.75" customHeight="1">
      <c r="B128" s="33"/>
      <c r="C128" s="14"/>
      <c r="D128" s="14"/>
      <c r="E128" s="14"/>
      <c r="F128" s="14"/>
      <c r="G128" s="14"/>
      <c r="H128" s="14"/>
      <c r="I128" s="14"/>
      <c r="J128" s="14"/>
      <c r="K128" s="124" t="s">
        <v>124</v>
      </c>
      <c r="L128" s="125"/>
      <c r="M128" s="30">
        <v>5.1305448</v>
      </c>
      <c r="N128" s="30">
        <v>-1.0197304</v>
      </c>
      <c r="O128" s="91">
        <v>50</v>
      </c>
      <c r="P128" s="35">
        <f t="shared" si="3"/>
        <v>5.2268780415086402</v>
      </c>
      <c r="Q128" s="31">
        <f t="shared" si="4"/>
        <v>44.877659519321533</v>
      </c>
      <c r="R128" s="31">
        <f t="shared" si="5"/>
        <v>55.122340480678467</v>
      </c>
    </row>
    <row r="129" spans="2:18" ht="12.75" customHeight="1">
      <c r="B129" s="33"/>
      <c r="C129" s="14"/>
      <c r="D129" s="14"/>
      <c r="E129" s="14"/>
      <c r="F129" s="14"/>
      <c r="G129" s="14"/>
      <c r="H129" s="14"/>
      <c r="I129" s="9"/>
      <c r="J129" s="14"/>
      <c r="K129" s="122" t="s">
        <v>125</v>
      </c>
      <c r="L129" s="123"/>
      <c r="M129" s="30">
        <v>6.1613052000000001</v>
      </c>
      <c r="N129" s="30">
        <v>-1.1091124000000001</v>
      </c>
      <c r="O129" s="91">
        <v>50</v>
      </c>
      <c r="P129" s="35">
        <f t="shared" si="3"/>
        <v>5.3959445153621504</v>
      </c>
      <c r="Q129" s="31">
        <f t="shared" si="4"/>
        <v>44.711974374945093</v>
      </c>
      <c r="R129" s="31">
        <f t="shared" si="5"/>
        <v>55.288025625054907</v>
      </c>
    </row>
    <row r="130" spans="2:18" ht="12.75" customHeight="1">
      <c r="B130" s="33"/>
      <c r="C130" s="14"/>
      <c r="D130" s="14"/>
      <c r="E130" s="14"/>
      <c r="F130" s="14"/>
      <c r="G130" s="14"/>
      <c r="H130" s="14"/>
      <c r="I130" s="9"/>
      <c r="J130" s="14"/>
      <c r="K130" s="122" t="s">
        <v>126</v>
      </c>
      <c r="L130" s="123"/>
      <c r="M130" s="30">
        <v>4.7558582999999999</v>
      </c>
      <c r="N130" s="30">
        <v>-1.0731442</v>
      </c>
      <c r="O130" s="91">
        <v>50</v>
      </c>
      <c r="P130" s="35">
        <f t="shared" si="3"/>
        <v>3.2462749845114254</v>
      </c>
      <c r="Q130" s="31">
        <f t="shared" si="4"/>
        <v>46.818650515178803</v>
      </c>
      <c r="R130" s="31">
        <f t="shared" si="5"/>
        <v>53.181349484821197</v>
      </c>
    </row>
    <row r="131" spans="2:18" ht="12.75" customHeight="1">
      <c r="B131" s="33"/>
      <c r="C131" s="14"/>
      <c r="D131" s="14"/>
      <c r="E131" s="14"/>
      <c r="F131" s="14"/>
      <c r="G131" s="14"/>
      <c r="H131" s="14"/>
      <c r="I131" s="9"/>
      <c r="J131" s="14"/>
      <c r="K131" s="122" t="s">
        <v>127</v>
      </c>
      <c r="L131" s="123"/>
      <c r="M131" s="30">
        <v>5.8818564000000002</v>
      </c>
      <c r="N131" s="30">
        <v>-1.1035208000000001</v>
      </c>
      <c r="O131" s="91">
        <v>50</v>
      </c>
      <c r="P131" s="35">
        <f t="shared" si="3"/>
        <v>4.836412330671938</v>
      </c>
      <c r="Q131" s="31">
        <f t="shared" si="4"/>
        <v>45.260315915941504</v>
      </c>
      <c r="R131" s="31">
        <f t="shared" si="5"/>
        <v>54.739684084058496</v>
      </c>
    </row>
    <row r="132" spans="2:18" ht="12.75" customHeight="1">
      <c r="B132" s="33"/>
      <c r="C132" s="14"/>
      <c r="D132" s="14"/>
      <c r="E132" s="14"/>
      <c r="F132" s="14"/>
      <c r="G132" s="14"/>
      <c r="H132" s="14"/>
      <c r="I132" s="9"/>
      <c r="J132" s="14"/>
      <c r="K132" s="122" t="s">
        <v>128</v>
      </c>
      <c r="L132" s="123"/>
      <c r="M132" s="30">
        <v>4.6456951000000002</v>
      </c>
      <c r="N132" s="30">
        <v>-1.1082185</v>
      </c>
      <c r="O132" s="91">
        <v>50</v>
      </c>
      <c r="P132" s="35">
        <f t="shared" si="3"/>
        <v>2.5413069746677643</v>
      </c>
      <c r="Q132" s="31">
        <f t="shared" si="4"/>
        <v>47.509519164825591</v>
      </c>
      <c r="R132" s="31">
        <f t="shared" si="5"/>
        <v>52.490480835174409</v>
      </c>
    </row>
    <row r="133" spans="2:18" ht="12.75" customHeight="1">
      <c r="B133" s="33"/>
      <c r="C133" s="14"/>
      <c r="D133" s="14"/>
      <c r="E133" s="14"/>
      <c r="F133" s="14"/>
      <c r="G133" s="14"/>
      <c r="H133" s="14"/>
      <c r="I133" s="9"/>
      <c r="J133" s="14"/>
      <c r="K133" s="122" t="s">
        <v>175</v>
      </c>
      <c r="L133" s="123"/>
      <c r="M133" s="30">
        <v>5.7956804000000002</v>
      </c>
      <c r="N133" s="30">
        <v>-1.1114942000000001</v>
      </c>
      <c r="O133" s="91">
        <v>50</v>
      </c>
      <c r="P133" s="35">
        <f t="shared" si="3"/>
        <v>4.4368735889523485</v>
      </c>
      <c r="Q133" s="31">
        <f>$O133-1.96*$P133*$O133/100</f>
        <v>45.651863882826696</v>
      </c>
      <c r="R133" s="31">
        <f>$O133+1.96*$P133*$O133/100</f>
        <v>54.348136117173304</v>
      </c>
    </row>
    <row r="134" spans="2:18" ht="12.75" customHeight="1">
      <c r="B134" s="14"/>
      <c r="C134" s="14"/>
      <c r="D134" s="14"/>
      <c r="E134" s="14"/>
      <c r="F134" s="14"/>
      <c r="G134" s="14"/>
      <c r="H134" s="14"/>
      <c r="I134" s="14"/>
      <c r="J134" s="14"/>
      <c r="K134" s="124" t="s">
        <v>129</v>
      </c>
      <c r="L134" s="125"/>
      <c r="M134" s="30">
        <v>5.7317008999999999</v>
      </c>
      <c r="N134" s="30">
        <v>-1.0441704000000001</v>
      </c>
      <c r="O134" s="91">
        <v>50</v>
      </c>
      <c r="P134" s="35">
        <f t="shared" si="3"/>
        <v>6.185293921719202</v>
      </c>
      <c r="Q134" s="31">
        <f>$O134-1.96*$P134*$O134/100</f>
        <v>43.938411956715186</v>
      </c>
      <c r="R134" s="31">
        <f>$O134+1.96*$P134*$O134/100</f>
        <v>56.061588043284814</v>
      </c>
    </row>
    <row r="135" spans="2:18" ht="12.75" customHeight="1">
      <c r="B135" s="14"/>
      <c r="C135" s="14"/>
      <c r="D135" s="14"/>
      <c r="E135" s="14"/>
      <c r="F135" s="14"/>
      <c r="G135" s="14"/>
      <c r="H135" s="14"/>
      <c r="I135" s="14"/>
      <c r="J135" s="14"/>
      <c r="K135" s="7"/>
      <c r="L135" s="7"/>
      <c r="M135" s="30"/>
      <c r="N135" s="30"/>
      <c r="O135" s="92"/>
      <c r="P135" s="93"/>
      <c r="Q135" s="37"/>
      <c r="R135" s="37"/>
    </row>
    <row r="136" spans="2:18" ht="12.75" customHeight="1">
      <c r="B136" s="14"/>
      <c r="C136" s="14"/>
      <c r="D136" s="14"/>
      <c r="E136" s="14"/>
      <c r="F136" s="14"/>
      <c r="G136" s="14"/>
      <c r="H136" s="14"/>
      <c r="I136" s="14"/>
      <c r="J136" s="14"/>
      <c r="K136" s="7"/>
      <c r="L136" s="7"/>
      <c r="M136" s="30"/>
      <c r="N136" s="30"/>
      <c r="O136" s="92"/>
      <c r="P136" s="93"/>
      <c r="Q136" s="37"/>
      <c r="R136" s="37"/>
    </row>
    <row r="137" spans="2:18" ht="12.75" customHeight="1">
      <c r="B137" s="14"/>
      <c r="C137" s="14"/>
      <c r="D137" s="14"/>
      <c r="E137" s="14"/>
      <c r="F137" s="14"/>
      <c r="G137" s="14"/>
      <c r="H137" s="14"/>
      <c r="I137" s="14"/>
      <c r="J137" s="14"/>
      <c r="K137" s="7"/>
      <c r="L137" s="7"/>
      <c r="M137" s="30"/>
      <c r="N137" s="30"/>
      <c r="O137" s="92"/>
      <c r="P137" s="93"/>
      <c r="Q137" s="37"/>
      <c r="R137" s="37"/>
    </row>
    <row r="138" spans="2:18" ht="12.75" customHeight="1">
      <c r="B138" s="14"/>
      <c r="C138" s="14"/>
      <c r="D138" s="14"/>
      <c r="E138" s="14"/>
      <c r="F138" s="14"/>
      <c r="G138" s="14"/>
      <c r="H138" s="14"/>
      <c r="I138" s="14"/>
      <c r="J138" s="14"/>
      <c r="K138" s="7"/>
      <c r="L138" s="7"/>
      <c r="M138" s="30"/>
      <c r="N138" s="30"/>
      <c r="O138" s="92"/>
      <c r="P138" s="93"/>
    </row>
    <row r="139" spans="2:18" ht="12.75" customHeight="1">
      <c r="B139" s="14"/>
      <c r="C139" s="14"/>
      <c r="D139" s="14"/>
      <c r="E139" s="14"/>
      <c r="F139" s="14"/>
      <c r="G139" s="14"/>
      <c r="H139" s="14"/>
      <c r="I139" s="14"/>
      <c r="J139" s="14"/>
      <c r="K139" s="7"/>
      <c r="L139" s="7"/>
      <c r="M139" s="30"/>
      <c r="N139" s="30"/>
      <c r="O139" s="92"/>
      <c r="P139" s="93"/>
      <c r="Q139" s="42"/>
      <c r="R139" s="94"/>
    </row>
    <row r="140" spans="2:18" ht="12.75" customHeight="1">
      <c r="B140" s="14"/>
      <c r="C140" s="14"/>
      <c r="D140" s="14"/>
      <c r="E140" s="14"/>
      <c r="F140" s="14"/>
      <c r="G140" s="14"/>
      <c r="H140" s="14"/>
      <c r="I140" s="14"/>
      <c r="J140" s="14"/>
      <c r="K140" s="7"/>
      <c r="L140" s="7"/>
      <c r="M140" s="30"/>
      <c r="N140" s="30"/>
      <c r="O140" s="92"/>
      <c r="P140" s="93"/>
    </row>
    <row r="141" spans="2:18" ht="12.75" customHeight="1">
      <c r="B141" s="14"/>
      <c r="C141" s="14"/>
      <c r="D141" s="14"/>
      <c r="E141" s="14"/>
      <c r="F141" s="14"/>
      <c r="G141" s="14"/>
      <c r="H141" s="14"/>
      <c r="I141" s="14"/>
      <c r="J141" s="14"/>
    </row>
    <row r="142" spans="2:18" ht="18" customHeight="1">
      <c r="B142" s="38" t="s">
        <v>3</v>
      </c>
      <c r="C142" s="39" t="s">
        <v>172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1"/>
    </row>
    <row r="143" spans="2:18" ht="12.75" customHeight="1">
      <c r="B143" s="35"/>
      <c r="C143" s="43">
        <v>1</v>
      </c>
      <c r="D143" s="44">
        <v>2.5</v>
      </c>
      <c r="E143" s="43">
        <v>5</v>
      </c>
      <c r="F143" s="44">
        <v>7.5</v>
      </c>
      <c r="G143" s="43">
        <v>10</v>
      </c>
      <c r="H143" s="43">
        <v>25</v>
      </c>
      <c r="I143" s="43">
        <v>50</v>
      </c>
      <c r="J143" s="43">
        <v>75</v>
      </c>
      <c r="K143" s="43">
        <v>100</v>
      </c>
      <c r="L143" s="43">
        <v>250</v>
      </c>
      <c r="M143" s="43">
        <v>500</v>
      </c>
      <c r="N143" s="43">
        <v>750</v>
      </c>
      <c r="O143" s="43">
        <v>1000</v>
      </c>
      <c r="P143" s="43">
        <v>2500</v>
      </c>
    </row>
    <row r="144" spans="2:18" ht="12.75" customHeight="1">
      <c r="B144" s="95" t="s">
        <v>8</v>
      </c>
      <c r="C144" s="96">
        <f t="shared" ref="C144:P144" si="6">100*SQRT(EXP($M7+$N7*LN(C$143*1000)))</f>
        <v>44.867081458961913</v>
      </c>
      <c r="D144" s="35">
        <f t="shared" si="6"/>
        <v>27.727485525277817</v>
      </c>
      <c r="E144" s="35">
        <f t="shared" si="6"/>
        <v>19.266151840376416</v>
      </c>
      <c r="F144" s="35">
        <f t="shared" si="6"/>
        <v>15.570527842895679</v>
      </c>
      <c r="G144" s="35">
        <f t="shared" si="6"/>
        <v>13.386883076651449</v>
      </c>
      <c r="H144" s="35">
        <f t="shared" si="6"/>
        <v>8.2729831017858153</v>
      </c>
      <c r="I144" s="35">
        <f t="shared" si="6"/>
        <v>5.7483953410260327</v>
      </c>
      <c r="J144" s="35">
        <f t="shared" si="6"/>
        <v>4.6457409061751171</v>
      </c>
      <c r="K144" s="35">
        <f t="shared" si="6"/>
        <v>3.9942120744326042</v>
      </c>
      <c r="L144" s="35">
        <f t="shared" si="6"/>
        <v>2.468390050732808</v>
      </c>
      <c r="M144" s="35">
        <f t="shared" si="6"/>
        <v>1.7151348785427318</v>
      </c>
      <c r="N144" s="35">
        <f t="shared" si="6"/>
        <v>1.3861385294755022</v>
      </c>
      <c r="O144" s="35">
        <f t="shared" si="6"/>
        <v>1.1917434405151943</v>
      </c>
      <c r="P144" s="35">
        <f t="shared" si="6"/>
        <v>0.7364875967462664</v>
      </c>
    </row>
    <row r="145" spans="2:16" ht="12.75" customHeight="1">
      <c r="B145" s="97" t="s">
        <v>9</v>
      </c>
      <c r="C145" s="96">
        <f t="shared" ref="C145:P160" si="7">100*SQRT(EXP($M8+$N8*LN(C$143*1000)))</f>
        <v>60.731703392395119</v>
      </c>
      <c r="D145" s="35">
        <f t="shared" si="7"/>
        <v>36.210786575810374</v>
      </c>
      <c r="E145" s="35">
        <f t="shared" si="7"/>
        <v>24.487905211794228</v>
      </c>
      <c r="F145" s="35">
        <f t="shared" si="7"/>
        <v>19.479352067763088</v>
      </c>
      <c r="G145" s="35">
        <f t="shared" si="7"/>
        <v>16.560189887242167</v>
      </c>
      <c r="H145" s="35">
        <f t="shared" si="7"/>
        <v>9.8738791795013174</v>
      </c>
      <c r="I145" s="35">
        <f t="shared" si="7"/>
        <v>6.677309174550178</v>
      </c>
      <c r="J145" s="35">
        <f t="shared" si="7"/>
        <v>5.3115877063147634</v>
      </c>
      <c r="K145" s="35">
        <f t="shared" ref="K145:P159" si="8">100*SQRT(EXP($M8+$N8*LN(K$143*1000)))</f>
        <v>4.5155968593474149</v>
      </c>
      <c r="L145" s="35">
        <f t="shared" si="8"/>
        <v>2.6923880774387117</v>
      </c>
      <c r="M145" s="35">
        <f t="shared" si="8"/>
        <v>1.8207542632539091</v>
      </c>
      <c r="N145" s="35">
        <f t="shared" si="8"/>
        <v>1.448352279055753</v>
      </c>
      <c r="O145" s="35">
        <f t="shared" si="8"/>
        <v>1.2313032117981311</v>
      </c>
      <c r="P145" s="35">
        <f t="shared" si="8"/>
        <v>0.73415457367387349</v>
      </c>
    </row>
    <row r="146" spans="2:16" ht="12.75" customHeight="1">
      <c r="B146" s="97" t="s">
        <v>10</v>
      </c>
      <c r="C146" s="96">
        <f t="shared" si="7"/>
        <v>21.171482814988135</v>
      </c>
      <c r="D146" s="35">
        <f t="shared" si="7"/>
        <v>12.60385860361731</v>
      </c>
      <c r="E146" s="35">
        <f t="shared" si="7"/>
        <v>8.5135398727513216</v>
      </c>
      <c r="F146" s="35">
        <f t="shared" si="7"/>
        <v>6.767627638774834</v>
      </c>
      <c r="G146" s="35">
        <f t="shared" si="7"/>
        <v>5.7506485469556692</v>
      </c>
      <c r="H146" s="35">
        <f t="shared" si="7"/>
        <v>3.4234900690855219</v>
      </c>
      <c r="I146" s="35">
        <f t="shared" si="7"/>
        <v>2.3124679611022354</v>
      </c>
      <c r="J146" s="35">
        <f t="shared" si="7"/>
        <v>1.8382391251171983</v>
      </c>
      <c r="K146" s="35">
        <f t="shared" si="8"/>
        <v>1.5620048439494219</v>
      </c>
      <c r="L146" s="35">
        <f t="shared" si="8"/>
        <v>0.92989651992473754</v>
      </c>
      <c r="M146" s="35">
        <f t="shared" si="8"/>
        <v>0.62811805089909911</v>
      </c>
      <c r="N146" s="35">
        <f t="shared" si="8"/>
        <v>0.49930688587993455</v>
      </c>
      <c r="O146" s="35">
        <f t="shared" si="8"/>
        <v>0.42427547303566177</v>
      </c>
      <c r="P146" s="35">
        <f t="shared" si="8"/>
        <v>0.25258070574719577</v>
      </c>
    </row>
    <row r="147" spans="2:16" ht="12.75" customHeight="1">
      <c r="B147" s="97" t="s">
        <v>11</v>
      </c>
      <c r="C147" s="96">
        <f t="shared" si="7"/>
        <v>36.233997900290326</v>
      </c>
      <c r="D147" s="35">
        <f t="shared" si="7"/>
        <v>21.008070239944495</v>
      </c>
      <c r="E147" s="35">
        <f t="shared" si="7"/>
        <v>13.909347515615597</v>
      </c>
      <c r="F147" s="35">
        <f t="shared" si="7"/>
        <v>10.928285249435532</v>
      </c>
      <c r="G147" s="35">
        <f t="shared" si="7"/>
        <v>9.2093155678002461</v>
      </c>
      <c r="H147" s="35">
        <f t="shared" si="7"/>
        <v>5.339459058383726</v>
      </c>
      <c r="I147" s="35">
        <f t="shared" si="7"/>
        <v>3.5352314962869786</v>
      </c>
      <c r="J147" s="35">
        <f t="shared" si="7"/>
        <v>2.7775579099479453</v>
      </c>
      <c r="K147" s="35">
        <f t="shared" si="8"/>
        <v>2.3406606541379906</v>
      </c>
      <c r="L147" s="35">
        <f t="shared" si="8"/>
        <v>1.3570890953109902</v>
      </c>
      <c r="M147" s="35">
        <f t="shared" si="8"/>
        <v>0.89852250210216633</v>
      </c>
      <c r="N147" s="35">
        <f t="shared" si="8"/>
        <v>0.70595045489985475</v>
      </c>
      <c r="O147" s="35">
        <f t="shared" si="8"/>
        <v>0.59490765165932291</v>
      </c>
      <c r="P147" s="35">
        <f t="shared" si="8"/>
        <v>0.34492086042316972</v>
      </c>
    </row>
    <row r="148" spans="2:16" ht="12.75" customHeight="1">
      <c r="B148" s="97" t="s">
        <v>12</v>
      </c>
      <c r="C148" s="96">
        <f t="shared" si="7"/>
        <v>35.323163868048375</v>
      </c>
      <c r="D148" s="35">
        <f t="shared" si="7"/>
        <v>20.819287363953642</v>
      </c>
      <c r="E148" s="35">
        <f t="shared" si="7"/>
        <v>13.956769397825521</v>
      </c>
      <c r="F148" s="35">
        <f t="shared" si="7"/>
        <v>11.045568061012141</v>
      </c>
      <c r="G148" s="35">
        <f t="shared" si="7"/>
        <v>9.3562958529185458</v>
      </c>
      <c r="H148" s="35">
        <f t="shared" si="7"/>
        <v>5.5145516622387794</v>
      </c>
      <c r="I148" s="35">
        <f t="shared" si="7"/>
        <v>3.6968280679731294</v>
      </c>
      <c r="J148" s="35">
        <f t="shared" si="7"/>
        <v>2.9257176120584991</v>
      </c>
      <c r="K148" s="35">
        <f t="shared" si="8"/>
        <v>2.4782681532818627</v>
      </c>
      <c r="L148" s="35">
        <f t="shared" si="8"/>
        <v>1.4606782405123353</v>
      </c>
      <c r="M148" s="35">
        <f t="shared" si="8"/>
        <v>0.97920495600387247</v>
      </c>
      <c r="N148" s="35">
        <f t="shared" si="8"/>
        <v>0.77495548424739946</v>
      </c>
      <c r="O148" s="35">
        <f t="shared" si="8"/>
        <v>0.65643638637776269</v>
      </c>
      <c r="P148" s="35">
        <f t="shared" si="8"/>
        <v>0.38690016033688368</v>
      </c>
    </row>
    <row r="149" spans="2:16" ht="12.75" customHeight="1">
      <c r="B149" s="97" t="s">
        <v>13</v>
      </c>
      <c r="C149" s="96">
        <f t="shared" si="7"/>
        <v>24.896662268479947</v>
      </c>
      <c r="D149" s="35">
        <f t="shared" si="7"/>
        <v>14.479822366642997</v>
      </c>
      <c r="E149" s="35">
        <f t="shared" si="7"/>
        <v>9.6096314322511258</v>
      </c>
      <c r="F149" s="35">
        <f t="shared" si="7"/>
        <v>7.5604971454532182</v>
      </c>
      <c r="G149" s="35">
        <f t="shared" si="7"/>
        <v>6.3774964861753407</v>
      </c>
      <c r="H149" s="35">
        <f t="shared" si="7"/>
        <v>3.7091323836055312</v>
      </c>
      <c r="I149" s="35">
        <f t="shared" si="7"/>
        <v>2.4615906353925676</v>
      </c>
      <c r="J149" s="35">
        <f t="shared" si="7"/>
        <v>1.9366870731066275</v>
      </c>
      <c r="K149" s="35">
        <f t="shared" si="8"/>
        <v>1.6336511694851421</v>
      </c>
      <c r="L149" s="35">
        <f t="shared" si="8"/>
        <v>0.95012650644144803</v>
      </c>
      <c r="M149" s="35">
        <f t="shared" si="8"/>
        <v>0.63055784178321217</v>
      </c>
      <c r="N149" s="35">
        <f t="shared" si="8"/>
        <v>0.4960992309075824</v>
      </c>
      <c r="O149" s="35">
        <f t="shared" si="8"/>
        <v>0.41847394966746515</v>
      </c>
      <c r="P149" s="35">
        <f t="shared" si="8"/>
        <v>0.24338316481578512</v>
      </c>
    </row>
    <row r="150" spans="2:16" ht="12.75" customHeight="1">
      <c r="B150" s="97" t="s">
        <v>14</v>
      </c>
      <c r="C150" s="96">
        <f t="shared" si="7"/>
        <v>34.132076635534403</v>
      </c>
      <c r="D150" s="35">
        <f t="shared" si="7"/>
        <v>19.708966635075882</v>
      </c>
      <c r="E150" s="35">
        <f t="shared" si="7"/>
        <v>13.009075469881767</v>
      </c>
      <c r="F150" s="35">
        <f t="shared" si="7"/>
        <v>10.202556473040412</v>
      </c>
      <c r="G150" s="35">
        <f t="shared" si="7"/>
        <v>8.5867538219833257</v>
      </c>
      <c r="H150" s="35">
        <f t="shared" si="7"/>
        <v>4.9582697937836775</v>
      </c>
      <c r="I150" s="35">
        <f t="shared" si="7"/>
        <v>3.2727492588359457</v>
      </c>
      <c r="J150" s="35">
        <f t="shared" si="7"/>
        <v>2.5667011627905008</v>
      </c>
      <c r="K150" s="35">
        <f t="shared" si="8"/>
        <v>2.1602067165929091</v>
      </c>
      <c r="L150" s="35">
        <f t="shared" si="8"/>
        <v>1.2473733302787626</v>
      </c>
      <c r="M150" s="35">
        <f t="shared" si="8"/>
        <v>0.82333965515141871</v>
      </c>
      <c r="N150" s="35">
        <f t="shared" si="8"/>
        <v>0.64571608855862028</v>
      </c>
      <c r="O150" s="35">
        <f t="shared" si="8"/>
        <v>0.54345252643277442</v>
      </c>
      <c r="P150" s="35">
        <f t="shared" si="8"/>
        <v>0.31380709194998985</v>
      </c>
    </row>
    <row r="151" spans="2:16" ht="12.75" customHeight="1">
      <c r="B151" s="97" t="s">
        <v>15</v>
      </c>
      <c r="C151" s="96">
        <f t="shared" si="7"/>
        <v>22.379479080803446</v>
      </c>
      <c r="D151" s="35">
        <f t="shared" si="7"/>
        <v>12.614763284739992</v>
      </c>
      <c r="E151" s="35">
        <f t="shared" si="7"/>
        <v>8.1759817692741841</v>
      </c>
      <c r="F151" s="35">
        <f t="shared" si="7"/>
        <v>6.3440785300188294</v>
      </c>
      <c r="G151" s="35">
        <f t="shared" si="7"/>
        <v>5.2990830174647705</v>
      </c>
      <c r="H151" s="35">
        <f t="shared" si="7"/>
        <v>2.986963085697703</v>
      </c>
      <c r="I151" s="35">
        <f t="shared" si="7"/>
        <v>1.9359345223466662</v>
      </c>
      <c r="J151" s="35">
        <f t="shared" si="7"/>
        <v>1.50217074662485</v>
      </c>
      <c r="K151" s="35">
        <f t="shared" si="8"/>
        <v>1.2547334423914334</v>
      </c>
      <c r="L151" s="35">
        <f t="shared" si="8"/>
        <v>0.70726245700651158</v>
      </c>
      <c r="M151" s="35">
        <f t="shared" si="8"/>
        <v>0.45839662814540849</v>
      </c>
      <c r="N151" s="35">
        <f t="shared" si="8"/>
        <v>0.35568868533674286</v>
      </c>
      <c r="O151" s="35">
        <f t="shared" si="8"/>
        <v>0.2970997069241374</v>
      </c>
      <c r="P151" s="35">
        <f t="shared" si="8"/>
        <v>0.16746781555020307</v>
      </c>
    </row>
    <row r="152" spans="2:16" ht="12.75" customHeight="1">
      <c r="B152" s="97" t="s">
        <v>144</v>
      </c>
      <c r="C152" s="96">
        <f t="shared" si="7"/>
        <v>19.606848101763084</v>
      </c>
      <c r="D152" s="35">
        <f t="shared" si="7"/>
        <v>11.677351581978785</v>
      </c>
      <c r="E152" s="35">
        <f t="shared" si="7"/>
        <v>7.8902442100849539</v>
      </c>
      <c r="F152" s="35">
        <f t="shared" si="7"/>
        <v>6.2733322838930672</v>
      </c>
      <c r="G152" s="35">
        <f t="shared" si="7"/>
        <v>5.3313418935554182</v>
      </c>
      <c r="H152" s="35">
        <f t="shared" si="7"/>
        <v>3.1752147704546645</v>
      </c>
      <c r="I152" s="35">
        <f t="shared" si="7"/>
        <v>2.1454539398316848</v>
      </c>
      <c r="J152" s="35">
        <f t="shared" si="7"/>
        <v>1.7057958037786485</v>
      </c>
      <c r="K152" s="35">
        <f t="shared" si="8"/>
        <v>1.449657091158024</v>
      </c>
      <c r="L152" s="35">
        <f t="shared" si="8"/>
        <v>0.86337974563278763</v>
      </c>
      <c r="M152" s="35">
        <f t="shared" si="8"/>
        <v>0.583375176405312</v>
      </c>
      <c r="N152" s="35">
        <f t="shared" si="8"/>
        <v>0.46382674988533085</v>
      </c>
      <c r="O152" s="35">
        <f t="shared" si="8"/>
        <v>0.39417950000262858</v>
      </c>
      <c r="P152" s="35">
        <f t="shared" si="8"/>
        <v>0.23476351650449076</v>
      </c>
    </row>
    <row r="153" spans="2:16" ht="12.75" customHeight="1">
      <c r="B153" s="95" t="s">
        <v>16</v>
      </c>
      <c r="C153" s="96">
        <f t="shared" si="7"/>
        <v>9.7980598618927743</v>
      </c>
      <c r="D153" s="35">
        <f t="shared" si="7"/>
        <v>5.8388152835429921</v>
      </c>
      <c r="E153" s="35">
        <f t="shared" si="7"/>
        <v>3.9469214861970121</v>
      </c>
      <c r="F153" s="35">
        <f t="shared" si="7"/>
        <v>3.1388900914944258</v>
      </c>
      <c r="G153" s="35">
        <f t="shared" si="7"/>
        <v>2.6680393986964406</v>
      </c>
      <c r="H153" s="35">
        <f t="shared" si="7"/>
        <v>1.5899259075555665</v>
      </c>
      <c r="I153" s="35">
        <f t="shared" si="7"/>
        <v>1.074757878311317</v>
      </c>
      <c r="J153" s="35">
        <f t="shared" si="7"/>
        <v>0.85472864529602954</v>
      </c>
      <c r="K153" s="35">
        <f t="shared" si="8"/>
        <v>0.72651467059125985</v>
      </c>
      <c r="L153" s="35">
        <f t="shared" si="8"/>
        <v>0.43294131921612816</v>
      </c>
      <c r="M153" s="35">
        <f t="shared" si="8"/>
        <v>0.29265960851560396</v>
      </c>
      <c r="N153" s="35">
        <f t="shared" si="8"/>
        <v>0.23274502636113792</v>
      </c>
      <c r="O153" s="35">
        <f t="shared" si="8"/>
        <v>0.19783199859875106</v>
      </c>
      <c r="P153" s="35">
        <f t="shared" si="8"/>
        <v>0.11789114511177344</v>
      </c>
    </row>
    <row r="154" spans="2:16" ht="12.75" customHeight="1">
      <c r="B154" s="97" t="s">
        <v>17</v>
      </c>
      <c r="C154" s="96">
        <f t="shared" si="7"/>
        <v>9.7980598618927743</v>
      </c>
      <c r="D154" s="35">
        <f t="shared" si="7"/>
        <v>5.8388152835429921</v>
      </c>
      <c r="E154" s="35">
        <f t="shared" si="7"/>
        <v>3.9469214861970121</v>
      </c>
      <c r="F154" s="35">
        <f t="shared" si="7"/>
        <v>3.1388900914944258</v>
      </c>
      <c r="G154" s="35">
        <f t="shared" si="7"/>
        <v>2.6680393986964406</v>
      </c>
      <c r="H154" s="35">
        <f t="shared" si="7"/>
        <v>1.5899259075555665</v>
      </c>
      <c r="I154" s="35">
        <f t="shared" si="7"/>
        <v>1.074757878311317</v>
      </c>
      <c r="J154" s="35">
        <f t="shared" si="7"/>
        <v>0.85472864529602954</v>
      </c>
      <c r="K154" s="35">
        <f t="shared" si="8"/>
        <v>0.72651467059125985</v>
      </c>
      <c r="L154" s="35">
        <f t="shared" si="8"/>
        <v>0.43294131921612816</v>
      </c>
      <c r="M154" s="35">
        <f t="shared" si="8"/>
        <v>0.29265960851560396</v>
      </c>
      <c r="N154" s="35">
        <f t="shared" si="8"/>
        <v>0.23274502636113792</v>
      </c>
      <c r="O154" s="35">
        <f t="shared" si="8"/>
        <v>0.19783199859875106</v>
      </c>
      <c r="P154" s="35">
        <f t="shared" si="8"/>
        <v>0.11789114511177344</v>
      </c>
    </row>
    <row r="155" spans="2:16" ht="12.75" customHeight="1">
      <c r="B155" s="95" t="s">
        <v>18</v>
      </c>
      <c r="C155" s="96">
        <f t="shared" si="7"/>
        <v>57.102182204418362</v>
      </c>
      <c r="D155" s="35">
        <f t="shared" si="7"/>
        <v>34.79237340140962</v>
      </c>
      <c r="E155" s="35">
        <f t="shared" si="7"/>
        <v>23.917470972823548</v>
      </c>
      <c r="F155" s="35">
        <f t="shared" si="7"/>
        <v>19.208860881551431</v>
      </c>
      <c r="G155" s="35">
        <f t="shared" si="7"/>
        <v>16.441689997287764</v>
      </c>
      <c r="H155" s="35">
        <f t="shared" si="7"/>
        <v>10.017925684311153</v>
      </c>
      <c r="I155" s="35">
        <f t="shared" si="7"/>
        <v>6.8866657643053495</v>
      </c>
      <c r="J155" s="35">
        <f t="shared" si="7"/>
        <v>5.5308943305333003</v>
      </c>
      <c r="K155" s="35">
        <f t="shared" si="8"/>
        <v>4.7341302824324627</v>
      </c>
      <c r="L155" s="35">
        <f t="shared" si="8"/>
        <v>2.8845067238877999</v>
      </c>
      <c r="M155" s="35">
        <f t="shared" si="8"/>
        <v>1.9829088703878335</v>
      </c>
      <c r="N155" s="35">
        <f t="shared" si="8"/>
        <v>1.5925354597630164</v>
      </c>
      <c r="O155" s="35">
        <f t="shared" si="8"/>
        <v>1.3631195780203336</v>
      </c>
      <c r="P155" s="35">
        <f t="shared" si="8"/>
        <v>0.83054908793985904</v>
      </c>
    </row>
    <row r="156" spans="2:16" ht="12.75" customHeight="1">
      <c r="B156" s="97" t="s">
        <v>19</v>
      </c>
      <c r="C156" s="96">
        <f t="shared" si="7"/>
        <v>50.034564498138835</v>
      </c>
      <c r="D156" s="35">
        <f t="shared" si="7"/>
        <v>29.49105949312964</v>
      </c>
      <c r="E156" s="35">
        <f t="shared" si="7"/>
        <v>19.77060683398545</v>
      </c>
      <c r="F156" s="35">
        <f t="shared" si="7"/>
        <v>15.646937305372436</v>
      </c>
      <c r="G156" s="35">
        <f t="shared" si="7"/>
        <v>13.25408111143286</v>
      </c>
      <c r="H156" s="35">
        <f t="shared" si="7"/>
        <v>7.8121374394809067</v>
      </c>
      <c r="I156" s="35">
        <f t="shared" si="7"/>
        <v>5.237204105366791</v>
      </c>
      <c r="J156" s="35">
        <f t="shared" si="7"/>
        <v>4.1448502304566954</v>
      </c>
      <c r="K156" s="35">
        <f t="shared" si="8"/>
        <v>3.5109862126405837</v>
      </c>
      <c r="L156" s="35">
        <f t="shared" si="8"/>
        <v>2.0694234938408025</v>
      </c>
      <c r="M156" s="35">
        <f t="shared" si="8"/>
        <v>1.3873275146072821</v>
      </c>
      <c r="N156" s="35">
        <f t="shared" si="8"/>
        <v>1.0979646110691688</v>
      </c>
      <c r="O156" s="35">
        <f t="shared" si="8"/>
        <v>0.93005498319450342</v>
      </c>
      <c r="P156" s="35">
        <f t="shared" si="8"/>
        <v>0.54818718052979254</v>
      </c>
    </row>
    <row r="157" spans="2:16" ht="12.75" customHeight="1">
      <c r="B157" s="97" t="s">
        <v>20</v>
      </c>
      <c r="C157" s="96">
        <f t="shared" si="7"/>
        <v>42.022277728253734</v>
      </c>
      <c r="D157" s="35">
        <f t="shared" si="7"/>
        <v>25.0709053984239</v>
      </c>
      <c r="E157" s="35">
        <f t="shared" si="7"/>
        <v>16.962363992644541</v>
      </c>
      <c r="F157" s="35">
        <f t="shared" si="7"/>
        <v>13.496706761406957</v>
      </c>
      <c r="G157" s="35">
        <f t="shared" si="7"/>
        <v>11.476322360382392</v>
      </c>
      <c r="H157" s="35">
        <f t="shared" si="7"/>
        <v>6.8468871221017666</v>
      </c>
      <c r="I157" s="35">
        <f t="shared" si="7"/>
        <v>4.6324370714167227</v>
      </c>
      <c r="J157" s="35">
        <f t="shared" si="7"/>
        <v>3.685962921836504</v>
      </c>
      <c r="K157" s="35">
        <f t="shared" si="8"/>
        <v>3.1341940998800366</v>
      </c>
      <c r="L157" s="35">
        <f t="shared" si="8"/>
        <v>1.8698911155298803</v>
      </c>
      <c r="M157" s="35">
        <f t="shared" si="8"/>
        <v>1.2651227877164712</v>
      </c>
      <c r="N157" s="35">
        <f t="shared" si="8"/>
        <v>1.0066398345411769</v>
      </c>
      <c r="O157" s="35">
        <f t="shared" si="8"/>
        <v>0.85595126620297579</v>
      </c>
      <c r="P157" s="35">
        <f t="shared" si="8"/>
        <v>0.51066896847925114</v>
      </c>
    </row>
    <row r="158" spans="2:16" ht="12.75" customHeight="1">
      <c r="B158" s="97" t="s">
        <v>21</v>
      </c>
      <c r="C158" s="96">
        <f t="shared" si="7"/>
        <v>25.345185738082133</v>
      </c>
      <c r="D158" s="35">
        <f t="shared" si="7"/>
        <v>15.156210435631074</v>
      </c>
      <c r="E158" s="35">
        <f t="shared" si="7"/>
        <v>10.272284224329647</v>
      </c>
      <c r="F158" s="35">
        <f t="shared" si="7"/>
        <v>8.1818790730057458</v>
      </c>
      <c r="G158" s="35">
        <f t="shared" si="7"/>
        <v>6.9621508380051864</v>
      </c>
      <c r="H158" s="35">
        <f t="shared" si="7"/>
        <v>4.1633083409155764</v>
      </c>
      <c r="I158" s="35">
        <f t="shared" si="7"/>
        <v>2.8217268936083117</v>
      </c>
      <c r="J158" s="35">
        <f t="shared" si="7"/>
        <v>2.2475067586107391</v>
      </c>
      <c r="K158" s="35">
        <f t="shared" si="8"/>
        <v>1.9124556747006189</v>
      </c>
      <c r="L158" s="35">
        <f t="shared" si="8"/>
        <v>1.1436325996628001</v>
      </c>
      <c r="M158" s="35">
        <f t="shared" si="8"/>
        <v>0.775109263746254</v>
      </c>
      <c r="N158" s="35">
        <f t="shared" si="8"/>
        <v>0.61737488233803417</v>
      </c>
      <c r="O158" s="35">
        <f t="shared" si="8"/>
        <v>0.52533861917053049</v>
      </c>
      <c r="P158" s="35">
        <f t="shared" si="8"/>
        <v>0.31414812834253497</v>
      </c>
    </row>
    <row r="159" spans="2:16" ht="12.75" customHeight="1">
      <c r="B159" s="97" t="s">
        <v>22</v>
      </c>
      <c r="C159" s="96">
        <f t="shared" si="7"/>
        <v>65.587932289633969</v>
      </c>
      <c r="D159" s="35">
        <f t="shared" si="7"/>
        <v>39.2841565372578</v>
      </c>
      <c r="E159" s="35">
        <f t="shared" si="7"/>
        <v>26.6576653250027</v>
      </c>
      <c r="F159" s="35">
        <f t="shared" si="7"/>
        <v>21.247956218886841</v>
      </c>
      <c r="G159" s="35">
        <f t="shared" si="7"/>
        <v>18.08950944144307</v>
      </c>
      <c r="H159" s="35">
        <f t="shared" si="7"/>
        <v>10.834784628393692</v>
      </c>
      <c r="I159" s="35">
        <f t="shared" si="7"/>
        <v>7.3523294872901603</v>
      </c>
      <c r="J159" s="35">
        <f t="shared" si="7"/>
        <v>5.8603022113211347</v>
      </c>
      <c r="K159" s="35">
        <f t="shared" si="8"/>
        <v>4.989185363963303</v>
      </c>
      <c r="L159" s="35">
        <f t="shared" si="8"/>
        <v>2.9882926933238116</v>
      </c>
      <c r="M159" s="35">
        <f t="shared" si="8"/>
        <v>2.027812572130073</v>
      </c>
      <c r="N159" s="35">
        <f t="shared" si="8"/>
        <v>1.6163033119151695</v>
      </c>
      <c r="O159" s="35">
        <f t="shared" si="8"/>
        <v>1.3760445343508403</v>
      </c>
      <c r="P159" s="35">
        <f t="shared" si="8"/>
        <v>0.82418742293877634</v>
      </c>
    </row>
    <row r="160" spans="2:16" ht="12.75" customHeight="1">
      <c r="B160" s="97" t="s">
        <v>23</v>
      </c>
      <c r="C160" s="96">
        <f t="shared" si="7"/>
        <v>54.780059744428286</v>
      </c>
      <c r="D160" s="35">
        <f t="shared" si="7"/>
        <v>32.332699865833995</v>
      </c>
      <c r="E160" s="35">
        <f t="shared" si="7"/>
        <v>21.698258869685453</v>
      </c>
      <c r="F160" s="35">
        <f t="shared" si="7"/>
        <v>17.183015712144794</v>
      </c>
      <c r="G160" s="35">
        <f t="shared" si="7"/>
        <v>14.561556564392994</v>
      </c>
      <c r="H160" s="35">
        <f t="shared" si="7"/>
        <v>8.5946316994254524</v>
      </c>
      <c r="I160" s="35">
        <f t="shared" si="7"/>
        <v>5.7677999139441107</v>
      </c>
      <c r="J160" s="35">
        <f t="shared" si="7"/>
        <v>4.5675644825250323</v>
      </c>
      <c r="K160" s="35">
        <f t="shared" si="7"/>
        <v>3.8707319883780027</v>
      </c>
      <c r="L160" s="35">
        <f t="shared" si="7"/>
        <v>2.2846126168023781</v>
      </c>
      <c r="M160" s="35">
        <f t="shared" si="7"/>
        <v>1.5331882639565899</v>
      </c>
      <c r="N160" s="35">
        <f t="shared" si="7"/>
        <v>1.2141434106516382</v>
      </c>
      <c r="O160" s="35">
        <f t="shared" si="7"/>
        <v>1.0289124009234856</v>
      </c>
      <c r="P160" s="35">
        <f t="shared" si="7"/>
        <v>0.60729243455557469</v>
      </c>
    </row>
    <row r="161" spans="2:16" ht="12.75" customHeight="1">
      <c r="B161" s="97" t="s">
        <v>24</v>
      </c>
      <c r="C161" s="96">
        <f t="shared" ref="C161:P176" si="9">100*SQRT(EXP($M24+$N24*LN(C$143*1000)))</f>
        <v>63.325021856908904</v>
      </c>
      <c r="D161" s="35">
        <f t="shared" si="9"/>
        <v>38.120436932469971</v>
      </c>
      <c r="E161" s="35">
        <f t="shared" si="9"/>
        <v>25.966803057681894</v>
      </c>
      <c r="F161" s="35">
        <f t="shared" si="9"/>
        <v>20.743507659735076</v>
      </c>
      <c r="G161" s="35">
        <f t="shared" si="9"/>
        <v>17.688015020156001</v>
      </c>
      <c r="H161" s="35">
        <f t="shared" si="9"/>
        <v>10.647842531504379</v>
      </c>
      <c r="I161" s="35">
        <f t="shared" si="9"/>
        <v>7.2530760991691574</v>
      </c>
      <c r="J161" s="35">
        <f t="shared" si="9"/>
        <v>5.7940994617451498</v>
      </c>
      <c r="K161" s="35">
        <f t="shared" si="9"/>
        <v>4.9406358841884899</v>
      </c>
      <c r="L161" s="35">
        <f t="shared" si="9"/>
        <v>2.9741671318342742</v>
      </c>
      <c r="M161" s="35">
        <f t="shared" si="9"/>
        <v>2.025937223903882</v>
      </c>
      <c r="N161" s="35">
        <f t="shared" si="9"/>
        <v>1.6184142587302461</v>
      </c>
      <c r="O161" s="35">
        <f t="shared" si="9"/>
        <v>1.3800238699659191</v>
      </c>
      <c r="P161" s="35">
        <f t="shared" si="9"/>
        <v>0.83074764694454439</v>
      </c>
    </row>
    <row r="162" spans="2:16" ht="12.75" customHeight="1">
      <c r="B162" s="97" t="s">
        <v>25</v>
      </c>
      <c r="C162" s="96">
        <f t="shared" si="9"/>
        <v>41.255494423279828</v>
      </c>
      <c r="D162" s="35">
        <f t="shared" si="9"/>
        <v>24.350093257337885</v>
      </c>
      <c r="E162" s="35">
        <f t="shared" si="9"/>
        <v>16.341166782465478</v>
      </c>
      <c r="F162" s="35">
        <f t="shared" si="9"/>
        <v>12.940685476336334</v>
      </c>
      <c r="G162" s="35">
        <f t="shared" si="9"/>
        <v>10.966435692474509</v>
      </c>
      <c r="H162" s="35">
        <f t="shared" si="9"/>
        <v>6.4726828643137102</v>
      </c>
      <c r="I162" s="35">
        <f t="shared" si="9"/>
        <v>4.343769409748881</v>
      </c>
      <c r="J162" s="35">
        <f t="shared" si="9"/>
        <v>3.4398616978567116</v>
      </c>
      <c r="K162" s="35">
        <f t="shared" si="9"/>
        <v>2.9150713978431111</v>
      </c>
      <c r="L162" s="35">
        <f t="shared" si="9"/>
        <v>1.7205528955974381</v>
      </c>
      <c r="M162" s="35">
        <f t="shared" si="9"/>
        <v>1.1546502729117476</v>
      </c>
      <c r="N162" s="35">
        <f t="shared" si="9"/>
        <v>0.91437571232367376</v>
      </c>
      <c r="O162" s="35">
        <f t="shared" si="9"/>
        <v>0.77487722472620035</v>
      </c>
      <c r="P162" s="35">
        <f t="shared" si="9"/>
        <v>0.45735320710210703</v>
      </c>
    </row>
    <row r="163" spans="2:16" ht="12.75" customHeight="1">
      <c r="B163" s="97" t="s">
        <v>26</v>
      </c>
      <c r="C163" s="96">
        <f t="shared" si="9"/>
        <v>35.774883524039986</v>
      </c>
      <c r="D163" s="35">
        <f t="shared" si="9"/>
        <v>20.634655686850977</v>
      </c>
      <c r="E163" s="35">
        <f t="shared" si="9"/>
        <v>13.608651030423625</v>
      </c>
      <c r="F163" s="35">
        <f t="shared" si="9"/>
        <v>10.667540479214473</v>
      </c>
      <c r="G163" s="35">
        <f t="shared" si="9"/>
        <v>8.9749684064688342</v>
      </c>
      <c r="H163" s="35">
        <f t="shared" si="9"/>
        <v>5.1766872348697524</v>
      </c>
      <c r="I163" s="35">
        <f t="shared" si="9"/>
        <v>3.4140492161389679</v>
      </c>
      <c r="J163" s="35">
        <f t="shared" si="9"/>
        <v>2.6762026691531093</v>
      </c>
      <c r="K163" s="35">
        <f t="shared" si="9"/>
        <v>2.251581276092367</v>
      </c>
      <c r="L163" s="35">
        <f t="shared" si="9"/>
        <v>1.2986933794461137</v>
      </c>
      <c r="M163" s="35">
        <f t="shared" si="9"/>
        <v>0.85649430087974576</v>
      </c>
      <c r="N163" s="35">
        <f t="shared" si="9"/>
        <v>0.67138819302700303</v>
      </c>
      <c r="O163" s="35">
        <f t="shared" si="9"/>
        <v>0.56486195975862519</v>
      </c>
      <c r="P163" s="35">
        <f t="shared" si="9"/>
        <v>0.32580768690376594</v>
      </c>
    </row>
    <row r="164" spans="2:16" ht="12.75" customHeight="1">
      <c r="B164" s="97" t="s">
        <v>27</v>
      </c>
      <c r="C164" s="96">
        <f t="shared" si="9"/>
        <v>35.370214877281875</v>
      </c>
      <c r="D164" s="35">
        <f t="shared" si="9"/>
        <v>21.123992718010985</v>
      </c>
      <c r="E164" s="35">
        <f t="shared" si="9"/>
        <v>14.303133053894687</v>
      </c>
      <c r="F164" s="35">
        <f t="shared" si="9"/>
        <v>11.385990133728363</v>
      </c>
      <c r="G164" s="35">
        <f t="shared" si="9"/>
        <v>9.6847039235619441</v>
      </c>
      <c r="H164" s="35">
        <f t="shared" si="9"/>
        <v>5.7839517194682193</v>
      </c>
      <c r="I164" s="35">
        <f t="shared" si="9"/>
        <v>3.9163349526398918</v>
      </c>
      <c r="J164" s="35">
        <f t="shared" si="9"/>
        <v>3.1175932547863208</v>
      </c>
      <c r="K164" s="35">
        <f t="shared" si="9"/>
        <v>2.6517647804084818</v>
      </c>
      <c r="L164" s="35">
        <f t="shared" si="9"/>
        <v>1.5837014308670621</v>
      </c>
      <c r="M164" s="35">
        <f t="shared" si="9"/>
        <v>1.0723300554833699</v>
      </c>
      <c r="N164" s="35">
        <f t="shared" si="9"/>
        <v>0.85362692116671657</v>
      </c>
      <c r="O164" s="35">
        <f t="shared" si="9"/>
        <v>0.7260786190383185</v>
      </c>
      <c r="P164" s="35">
        <f t="shared" si="9"/>
        <v>0.43363263453398565</v>
      </c>
    </row>
    <row r="165" spans="2:16" ht="12.75" customHeight="1">
      <c r="B165" s="97" t="s">
        <v>28</v>
      </c>
      <c r="C165" s="96">
        <f t="shared" si="9"/>
        <v>30.09731581218713</v>
      </c>
      <c r="D165" s="35">
        <f t="shared" si="9"/>
        <v>17.814230199245532</v>
      </c>
      <c r="E165" s="35">
        <f t="shared" si="9"/>
        <v>11.98043915135276</v>
      </c>
      <c r="F165" s="35">
        <f t="shared" si="9"/>
        <v>9.4991997477859904</v>
      </c>
      <c r="G165" s="35">
        <f t="shared" si="9"/>
        <v>8.0570937196795001</v>
      </c>
      <c r="H165" s="35">
        <f t="shared" si="9"/>
        <v>4.7688944474293269</v>
      </c>
      <c r="I165" s="35">
        <f t="shared" si="9"/>
        <v>3.2071803893648378</v>
      </c>
      <c r="J165" s="35">
        <f t="shared" si="9"/>
        <v>2.5429491157107247</v>
      </c>
      <c r="K165" s="35">
        <f t="shared" si="9"/>
        <v>2.1568953063054392</v>
      </c>
      <c r="L165" s="35">
        <f t="shared" si="9"/>
        <v>1.2766397422935218</v>
      </c>
      <c r="M165" s="35">
        <f t="shared" si="9"/>
        <v>0.85856669525882567</v>
      </c>
      <c r="N165" s="35">
        <f t="shared" si="9"/>
        <v>0.6807510502767502</v>
      </c>
      <c r="O165" s="35">
        <f t="shared" si="9"/>
        <v>0.57740390322125967</v>
      </c>
      <c r="P165" s="35">
        <f t="shared" si="9"/>
        <v>0.34175825226784307</v>
      </c>
    </row>
    <row r="166" spans="2:16" ht="12.75" customHeight="1">
      <c r="B166" s="97" t="s">
        <v>29</v>
      </c>
      <c r="C166" s="96">
        <f t="shared" si="9"/>
        <v>25.12184167490339</v>
      </c>
      <c r="D166" s="35">
        <f t="shared" si="9"/>
        <v>14.939786052415634</v>
      </c>
      <c r="E166" s="35">
        <f t="shared" si="9"/>
        <v>10.083320027692707</v>
      </c>
      <c r="F166" s="35">
        <f t="shared" si="9"/>
        <v>8.0117348921145464</v>
      </c>
      <c r="G166" s="35">
        <f t="shared" si="9"/>
        <v>6.8055420890334073</v>
      </c>
      <c r="H166" s="35">
        <f t="shared" si="9"/>
        <v>4.047208962487816</v>
      </c>
      <c r="I166" s="35">
        <f t="shared" si="9"/>
        <v>2.7315855156515001</v>
      </c>
      <c r="J166" s="35">
        <f t="shared" si="9"/>
        <v>2.1703902014848135</v>
      </c>
      <c r="K166" s="35">
        <f t="shared" si="9"/>
        <v>1.8436308820413509</v>
      </c>
      <c r="L166" s="35">
        <f t="shared" si="9"/>
        <v>1.0963945754359197</v>
      </c>
      <c r="M166" s="35">
        <f t="shared" si="9"/>
        <v>0.73999034135827646</v>
      </c>
      <c r="N166" s="35">
        <f t="shared" si="9"/>
        <v>0.58796174488220143</v>
      </c>
      <c r="O166" s="35">
        <f t="shared" si="9"/>
        <v>0.49944218766845122</v>
      </c>
      <c r="P166" s="35">
        <f t="shared" si="9"/>
        <v>0.29701482581872712</v>
      </c>
    </row>
    <row r="167" spans="2:16" ht="12.75" customHeight="1">
      <c r="B167" s="97" t="s">
        <v>141</v>
      </c>
      <c r="C167" s="96">
        <f t="shared" si="9"/>
        <v>60.890503502609846</v>
      </c>
      <c r="D167" s="35">
        <f t="shared" si="9"/>
        <v>35.086595936169253</v>
      </c>
      <c r="E167" s="35">
        <f t="shared" si="9"/>
        <v>23.122555224369478</v>
      </c>
      <c r="F167" s="35">
        <f t="shared" si="9"/>
        <v>18.11740329060985</v>
      </c>
      <c r="G167" s="35">
        <f t="shared" si="9"/>
        <v>15.238085822764774</v>
      </c>
      <c r="H167" s="35">
        <f t="shared" si="9"/>
        <v>8.7805573833217014</v>
      </c>
      <c r="I167" s="35">
        <f t="shared" si="9"/>
        <v>5.7865095652470426</v>
      </c>
      <c r="J167" s="35">
        <f t="shared" si="9"/>
        <v>4.5339507862029897</v>
      </c>
      <c r="K167" s="35">
        <f t="shared" si="9"/>
        <v>3.8133903677113201</v>
      </c>
      <c r="L167" s="35">
        <f t="shared" si="9"/>
        <v>2.1973687074706532</v>
      </c>
      <c r="M167" s="35">
        <f t="shared" si="9"/>
        <v>1.4480965716715488</v>
      </c>
      <c r="N167" s="35">
        <f t="shared" si="9"/>
        <v>1.134638855357661</v>
      </c>
      <c r="O167" s="35">
        <f t="shared" si="9"/>
        <v>0.95431580223998336</v>
      </c>
      <c r="P167" s="35">
        <f t="shared" si="9"/>
        <v>0.54990008330708484</v>
      </c>
    </row>
    <row r="168" spans="2:16" ht="12.75" customHeight="1">
      <c r="B168" s="95" t="s">
        <v>30</v>
      </c>
      <c r="C168" s="96">
        <f t="shared" si="9"/>
        <v>24.134221846887748</v>
      </c>
      <c r="D168" s="35">
        <f t="shared" si="9"/>
        <v>14.765658303144887</v>
      </c>
      <c r="E168" s="35">
        <f t="shared" si="9"/>
        <v>10.182084744293853</v>
      </c>
      <c r="F168" s="35">
        <f t="shared" si="9"/>
        <v>8.1924601553149934</v>
      </c>
      <c r="G168" s="35">
        <f t="shared" si="9"/>
        <v>7.0213496487251268</v>
      </c>
      <c r="H168" s="35">
        <f t="shared" si="9"/>
        <v>4.295761031688337</v>
      </c>
      <c r="I168" s="35">
        <f t="shared" si="9"/>
        <v>2.9622656821585696</v>
      </c>
      <c r="J168" s="35">
        <f t="shared" si="9"/>
        <v>2.3834258091537932</v>
      </c>
      <c r="K168" s="35">
        <f t="shared" si="9"/>
        <v>2.0427155763470353</v>
      </c>
      <c r="L168" s="35">
        <f t="shared" si="9"/>
        <v>1.2497622837067612</v>
      </c>
      <c r="M168" s="35">
        <f t="shared" si="9"/>
        <v>0.86180955983616148</v>
      </c>
      <c r="N168" s="35">
        <f t="shared" si="9"/>
        <v>0.69340814359102521</v>
      </c>
      <c r="O168" s="35">
        <f t="shared" si="9"/>
        <v>0.59428559103425938</v>
      </c>
      <c r="P168" s="35">
        <f t="shared" si="9"/>
        <v>0.36359233073122532</v>
      </c>
    </row>
    <row r="169" spans="2:16" ht="12.75" customHeight="1">
      <c r="B169" s="97" t="s">
        <v>31</v>
      </c>
      <c r="C169" s="96">
        <f t="shared" si="9"/>
        <v>23.297989046574603</v>
      </c>
      <c r="D169" s="35">
        <f t="shared" si="9"/>
        <v>14.223089961436031</v>
      </c>
      <c r="E169" s="35">
        <f t="shared" si="9"/>
        <v>9.7918273385843175</v>
      </c>
      <c r="F169" s="35">
        <f t="shared" si="9"/>
        <v>7.8708865706104829</v>
      </c>
      <c r="G169" s="35">
        <f t="shared" si="9"/>
        <v>6.7411429505552292</v>
      </c>
      <c r="H169" s="35">
        <f t="shared" si="9"/>
        <v>4.1153716072651392</v>
      </c>
      <c r="I169" s="35">
        <f t="shared" si="9"/>
        <v>2.8332105275093071</v>
      </c>
      <c r="J169" s="35">
        <f t="shared" si="9"/>
        <v>2.2773970497634735</v>
      </c>
      <c r="K169" s="35">
        <f t="shared" si="9"/>
        <v>1.9505120458669705</v>
      </c>
      <c r="L169" s="35">
        <f t="shared" si="9"/>
        <v>1.1907597794715841</v>
      </c>
      <c r="M169" s="35">
        <f t="shared" si="9"/>
        <v>0.81977363526000524</v>
      </c>
      <c r="N169" s="35">
        <f t="shared" si="9"/>
        <v>0.65895211114306396</v>
      </c>
      <c r="O169" s="35">
        <f t="shared" si="9"/>
        <v>0.56436976177145148</v>
      </c>
      <c r="P169" s="35">
        <f t="shared" si="9"/>
        <v>0.34453968868912971</v>
      </c>
    </row>
    <row r="170" spans="2:16" ht="12.75" customHeight="1">
      <c r="B170" s="97" t="s">
        <v>32</v>
      </c>
      <c r="C170" s="96">
        <f t="shared" si="9"/>
        <v>24.378565170010056</v>
      </c>
      <c r="D170" s="35">
        <f t="shared" si="9"/>
        <v>14.681682368167504</v>
      </c>
      <c r="E170" s="35">
        <f t="shared" si="9"/>
        <v>10.00406506336342</v>
      </c>
      <c r="F170" s="35">
        <f t="shared" si="9"/>
        <v>7.9932271492050537</v>
      </c>
      <c r="G170" s="35">
        <f t="shared" si="9"/>
        <v>6.8167472420601172</v>
      </c>
      <c r="H170" s="35">
        <f t="shared" si="9"/>
        <v>4.1052997620682898</v>
      </c>
      <c r="I170" s="35">
        <f t="shared" si="9"/>
        <v>2.7973419458649995</v>
      </c>
      <c r="J170" s="35">
        <f t="shared" si="9"/>
        <v>2.2350703884547434</v>
      </c>
      <c r="K170" s="35">
        <f t="shared" si="9"/>
        <v>1.9061024567310549</v>
      </c>
      <c r="L170" s="35">
        <f t="shared" si="9"/>
        <v>1.147926083251829</v>
      </c>
      <c r="M170" s="35">
        <f t="shared" si="9"/>
        <v>0.78219422929911819</v>
      </c>
      <c r="N170" s="35">
        <f t="shared" si="9"/>
        <v>0.62497156005932575</v>
      </c>
      <c r="O170" s="35">
        <f t="shared" si="9"/>
        <v>0.53298537360146414</v>
      </c>
      <c r="P170" s="35">
        <f t="shared" si="9"/>
        <v>0.32098369643682151</v>
      </c>
    </row>
    <row r="171" spans="2:16" ht="12.75" customHeight="1">
      <c r="B171" s="97" t="s">
        <v>33</v>
      </c>
      <c r="C171" s="96">
        <f t="shared" si="9"/>
        <v>47.127584634782124</v>
      </c>
      <c r="D171" s="35">
        <f t="shared" si="9"/>
        <v>29.832257956319641</v>
      </c>
      <c r="E171" s="35">
        <f t="shared" si="9"/>
        <v>21.108593856154332</v>
      </c>
      <c r="F171" s="35">
        <f t="shared" si="9"/>
        <v>17.241785842384211</v>
      </c>
      <c r="G171" s="35">
        <f t="shared" si="9"/>
        <v>14.935937307745325</v>
      </c>
      <c r="H171" s="35">
        <f t="shared" si="9"/>
        <v>9.454605790580354</v>
      </c>
      <c r="I171" s="35">
        <f t="shared" si="9"/>
        <v>6.6898534464143147</v>
      </c>
      <c r="J171" s="35">
        <f t="shared" si="9"/>
        <v>5.46436305639478</v>
      </c>
      <c r="K171" s="35">
        <f t="shared" si="9"/>
        <v>4.7335806617225762</v>
      </c>
      <c r="L171" s="35">
        <f t="shared" si="9"/>
        <v>2.996406466656321</v>
      </c>
      <c r="M171" s="35">
        <f t="shared" si="9"/>
        <v>2.1201857139078508</v>
      </c>
      <c r="N171" s="35">
        <f t="shared" si="9"/>
        <v>1.7317964557181325</v>
      </c>
      <c r="O171" s="35">
        <f t="shared" si="9"/>
        <v>1.5001928181242752</v>
      </c>
      <c r="P171" s="35">
        <f t="shared" si="9"/>
        <v>0.949637870926893</v>
      </c>
    </row>
    <row r="172" spans="2:16" ht="12.75" customHeight="1">
      <c r="B172" s="97" t="s">
        <v>34</v>
      </c>
      <c r="C172" s="96">
        <f t="shared" si="9"/>
        <v>54.421323129371856</v>
      </c>
      <c r="D172" s="35">
        <f t="shared" si="9"/>
        <v>32.451065380997136</v>
      </c>
      <c r="E172" s="35">
        <f t="shared" si="9"/>
        <v>21.946784686793301</v>
      </c>
      <c r="F172" s="35">
        <f t="shared" si="9"/>
        <v>17.458635963819525</v>
      </c>
      <c r="G172" s="35">
        <f t="shared" si="9"/>
        <v>14.842697841609805</v>
      </c>
      <c r="H172" s="35">
        <f t="shared" si="9"/>
        <v>8.8505999191428479</v>
      </c>
      <c r="I172" s="35">
        <f t="shared" si="9"/>
        <v>5.9856959546272286</v>
      </c>
      <c r="J172" s="35">
        <f t="shared" si="9"/>
        <v>4.7616126076467671</v>
      </c>
      <c r="K172" s="35">
        <f t="shared" si="9"/>
        <v>4.0481499998375989</v>
      </c>
      <c r="L172" s="35">
        <f t="shared" si="9"/>
        <v>2.4138843519942523</v>
      </c>
      <c r="M172" s="35">
        <f t="shared" si="9"/>
        <v>1.6325195955834464</v>
      </c>
      <c r="N172" s="35">
        <f t="shared" si="9"/>
        <v>1.2986670134074054</v>
      </c>
      <c r="O172" s="35">
        <f t="shared" si="9"/>
        <v>1.104079500644729</v>
      </c>
      <c r="P172" s="35">
        <f t="shared" si="9"/>
        <v>0.65835510790629159</v>
      </c>
    </row>
    <row r="173" spans="2:16" ht="12.75" customHeight="1">
      <c r="B173" s="97" t="s">
        <v>35</v>
      </c>
      <c r="C173" s="96">
        <f t="shared" si="9"/>
        <v>51.275859136245302</v>
      </c>
      <c r="D173" s="35">
        <f t="shared" si="9"/>
        <v>30.277728266598359</v>
      </c>
      <c r="E173" s="35">
        <f t="shared" si="9"/>
        <v>20.325937759971875</v>
      </c>
      <c r="F173" s="35">
        <f t="shared" si="9"/>
        <v>16.099394948055394</v>
      </c>
      <c r="G173" s="35">
        <f t="shared" si="9"/>
        <v>13.645136853877535</v>
      </c>
      <c r="H173" s="35">
        <f t="shared" si="9"/>
        <v>8.0572759341678708</v>
      </c>
      <c r="I173" s="35">
        <f t="shared" si="9"/>
        <v>5.4089820646644879</v>
      </c>
      <c r="J173" s="35">
        <f t="shared" si="9"/>
        <v>4.2842470322560988</v>
      </c>
      <c r="K173" s="35">
        <f t="shared" si="9"/>
        <v>3.6311387638834396</v>
      </c>
      <c r="L173" s="35">
        <f t="shared" si="9"/>
        <v>2.1441402375930094</v>
      </c>
      <c r="M173" s="35">
        <f t="shared" si="9"/>
        <v>1.4393966625972097</v>
      </c>
      <c r="N173" s="35">
        <f t="shared" si="9"/>
        <v>1.1400908352529222</v>
      </c>
      <c r="O173" s="35">
        <f t="shared" si="9"/>
        <v>0.96629069123847755</v>
      </c>
      <c r="P173" s="35">
        <f t="shared" si="9"/>
        <v>0.5705820920157173</v>
      </c>
    </row>
    <row r="174" spans="2:16" ht="12.75" customHeight="1">
      <c r="B174" s="97" t="s">
        <v>36</v>
      </c>
      <c r="C174" s="96">
        <f t="shared" si="9"/>
        <v>23.64206018384974</v>
      </c>
      <c r="D174" s="35">
        <f t="shared" si="9"/>
        <v>14.361792900117781</v>
      </c>
      <c r="E174" s="35">
        <f t="shared" si="9"/>
        <v>9.8503211308701797</v>
      </c>
      <c r="F174" s="35">
        <f t="shared" si="9"/>
        <v>7.9005612015696185</v>
      </c>
      <c r="G174" s="35">
        <f t="shared" si="9"/>
        <v>6.7560385431036192</v>
      </c>
      <c r="H174" s="35">
        <f t="shared" si="9"/>
        <v>4.1040766171278742</v>
      </c>
      <c r="I174" s="35">
        <f t="shared" si="9"/>
        <v>2.8148625248643824</v>
      </c>
      <c r="J174" s="35">
        <f t="shared" si="9"/>
        <v>2.257692247413182</v>
      </c>
      <c r="K174" s="35">
        <f t="shared" si="9"/>
        <v>1.9306294138901587</v>
      </c>
      <c r="L174" s="35">
        <f t="shared" si="9"/>
        <v>1.1727954160317715</v>
      </c>
      <c r="M174" s="35">
        <f t="shared" si="9"/>
        <v>0.80438504781883535</v>
      </c>
      <c r="N174" s="35">
        <f t="shared" si="9"/>
        <v>0.64516610326579238</v>
      </c>
      <c r="O174" s="35">
        <f t="shared" si="9"/>
        <v>0.55170347386229979</v>
      </c>
      <c r="P174" s="35">
        <f t="shared" si="9"/>
        <v>0.33514215649017448</v>
      </c>
    </row>
    <row r="175" spans="2:16" ht="12.75" customHeight="1">
      <c r="B175" s="97" t="s">
        <v>37</v>
      </c>
      <c r="C175" s="96">
        <f t="shared" si="9"/>
        <v>57.729034942305589</v>
      </c>
      <c r="D175" s="35">
        <f t="shared" si="9"/>
        <v>34.430593797680579</v>
      </c>
      <c r="E175" s="35">
        <f t="shared" si="9"/>
        <v>23.28921258055157</v>
      </c>
      <c r="F175" s="35">
        <f t="shared" si="9"/>
        <v>18.528241088708597</v>
      </c>
      <c r="G175" s="35">
        <f t="shared" si="9"/>
        <v>15.753066177402362</v>
      </c>
      <c r="H175" s="35">
        <f t="shared" si="9"/>
        <v>9.3954008267102385</v>
      </c>
      <c r="I175" s="35">
        <f t="shared" si="9"/>
        <v>6.3551470653836057</v>
      </c>
      <c r="J175" s="35">
        <f t="shared" si="9"/>
        <v>5.0559758761426377</v>
      </c>
      <c r="K175" s="35">
        <f t="shared" si="9"/>
        <v>4.298687726854066</v>
      </c>
      <c r="L175" s="35">
        <f t="shared" si="9"/>
        <v>2.5638116267542848</v>
      </c>
      <c r="M175" s="35">
        <f t="shared" si="9"/>
        <v>1.7341889118389995</v>
      </c>
      <c r="N175" s="35">
        <f t="shared" si="9"/>
        <v>1.3796718176187115</v>
      </c>
      <c r="O175" s="35">
        <f t="shared" si="9"/>
        <v>1.173023458729155</v>
      </c>
      <c r="P175" s="35">
        <f t="shared" si="9"/>
        <v>0.6996114565749717</v>
      </c>
    </row>
    <row r="176" spans="2:16" ht="12.75" customHeight="1">
      <c r="B176" s="97" t="s">
        <v>38</v>
      </c>
      <c r="C176" s="96">
        <f t="shared" si="9"/>
        <v>53.785739782179739</v>
      </c>
      <c r="D176" s="35">
        <f t="shared" si="9"/>
        <v>32.193144458856025</v>
      </c>
      <c r="E176" s="35">
        <f t="shared" si="9"/>
        <v>21.834498550104506</v>
      </c>
      <c r="F176" s="35">
        <f t="shared" si="9"/>
        <v>17.398297092665576</v>
      </c>
      <c r="G176" s="35">
        <f t="shared" si="9"/>
        <v>14.808908385566808</v>
      </c>
      <c r="H176" s="35">
        <f t="shared" si="9"/>
        <v>8.8637867372509671</v>
      </c>
      <c r="I176" s="35">
        <f t="shared" si="9"/>
        <v>6.0117252264775889</v>
      </c>
      <c r="J176" s="35">
        <f t="shared" si="9"/>
        <v>4.7902992271479805</v>
      </c>
      <c r="K176" s="35">
        <f t="shared" si="9"/>
        <v>4.0773589516522826</v>
      </c>
      <c r="L176" s="35">
        <f t="shared" si="9"/>
        <v>2.4404796935533026</v>
      </c>
      <c r="M176" s="35">
        <f t="shared" si="9"/>
        <v>1.6552173211458532</v>
      </c>
      <c r="N176" s="35">
        <f t="shared" si="9"/>
        <v>1.3189202692307178</v>
      </c>
      <c r="O176" s="35">
        <f t="shared" si="9"/>
        <v>1.1226253541295497</v>
      </c>
      <c r="P176" s="35">
        <f t="shared" si="9"/>
        <v>0.6719409335081995</v>
      </c>
    </row>
    <row r="177" spans="2:16" ht="12.75" customHeight="1">
      <c r="B177" s="97" t="s">
        <v>39</v>
      </c>
      <c r="C177" s="96">
        <f t="shared" ref="C177:P192" si="10">100*SQRT(EXP($M40+$N40*LN(C$143*1000)))</f>
        <v>58.027719108011176</v>
      </c>
      <c r="D177" s="35">
        <f t="shared" si="10"/>
        <v>33.901279364159251</v>
      </c>
      <c r="E177" s="35">
        <f t="shared" si="10"/>
        <v>22.575694475735602</v>
      </c>
      <c r="F177" s="35">
        <f t="shared" si="10"/>
        <v>17.797187816222191</v>
      </c>
      <c r="G177" s="35">
        <f t="shared" si="10"/>
        <v>15.033709364979861</v>
      </c>
      <c r="H177" s="35">
        <f t="shared" si="10"/>
        <v>8.78307796508577</v>
      </c>
      <c r="I177" s="35">
        <f t="shared" si="10"/>
        <v>5.8488673116557921</v>
      </c>
      <c r="J177" s="35">
        <f t="shared" si="10"/>
        <v>4.610861037722688</v>
      </c>
      <c r="K177" s="35">
        <f t="shared" si="10"/>
        <v>3.894904379232794</v>
      </c>
      <c r="L177" s="35">
        <f t="shared" si="10"/>
        <v>2.275502871503162</v>
      </c>
      <c r="M177" s="35">
        <f t="shared" si="10"/>
        <v>1.51531324390148</v>
      </c>
      <c r="N177" s="35">
        <f t="shared" si="10"/>
        <v>1.194572970107701</v>
      </c>
      <c r="O177" s="35">
        <f t="shared" si="10"/>
        <v>1.0090843021553335</v>
      </c>
      <c r="P177" s="35">
        <f t="shared" si="10"/>
        <v>0.58953288799236669</v>
      </c>
    </row>
    <row r="178" spans="2:16" ht="12.75" customHeight="1">
      <c r="B178" s="97" t="s">
        <v>40</v>
      </c>
      <c r="C178" s="96">
        <f t="shared" si="10"/>
        <v>29.641137316399885</v>
      </c>
      <c r="D178" s="35">
        <f t="shared" si="10"/>
        <v>17.833515735668545</v>
      </c>
      <c r="E178" s="35">
        <f t="shared" si="10"/>
        <v>12.142712607719933</v>
      </c>
      <c r="F178" s="35">
        <f t="shared" si="10"/>
        <v>9.6977959674307019</v>
      </c>
      <c r="G178" s="35">
        <f t="shared" si="10"/>
        <v>8.267885685534079</v>
      </c>
      <c r="H178" s="35">
        <f t="shared" si="10"/>
        <v>4.9743526336319732</v>
      </c>
      <c r="I178" s="35">
        <f t="shared" si="10"/>
        <v>3.3870009332393454</v>
      </c>
      <c r="J178" s="35">
        <f t="shared" si="10"/>
        <v>2.7050334676594314</v>
      </c>
      <c r="K178" s="35">
        <f t="shared" si="10"/>
        <v>2.3061845765020057</v>
      </c>
      <c r="L178" s="35">
        <f t="shared" si="10"/>
        <v>1.3875101516988555</v>
      </c>
      <c r="M178" s="35">
        <f t="shared" si="10"/>
        <v>0.94474568347033216</v>
      </c>
      <c r="N178" s="35">
        <f t="shared" si="10"/>
        <v>0.75452258283550899</v>
      </c>
      <c r="O178" s="35">
        <f t="shared" si="10"/>
        <v>0.64327054136721196</v>
      </c>
      <c r="P178" s="35">
        <f t="shared" si="10"/>
        <v>0.38702210375096063</v>
      </c>
    </row>
    <row r="179" spans="2:16" ht="12.75" customHeight="1">
      <c r="B179" s="95" t="s">
        <v>41</v>
      </c>
      <c r="C179" s="96">
        <f t="shared" si="10"/>
        <v>29.724395081140255</v>
      </c>
      <c r="D179" s="35">
        <f t="shared" si="10"/>
        <v>18.034271773357606</v>
      </c>
      <c r="E179" s="35">
        <f t="shared" si="10"/>
        <v>12.357583185448174</v>
      </c>
      <c r="F179" s="35">
        <f t="shared" si="10"/>
        <v>9.9061097260427147</v>
      </c>
      <c r="G179" s="35">
        <f t="shared" si="10"/>
        <v>8.467758726519417</v>
      </c>
      <c r="H179" s="35">
        <f t="shared" si="10"/>
        <v>5.1375263236951154</v>
      </c>
      <c r="I179" s="35">
        <f t="shared" si="10"/>
        <v>3.5203755222477802</v>
      </c>
      <c r="J179" s="35">
        <f t="shared" si="10"/>
        <v>2.8220102326583443</v>
      </c>
      <c r="K179" s="35">
        <f t="shared" si="10"/>
        <v>2.4122589426904901</v>
      </c>
      <c r="L179" s="35">
        <f t="shared" si="10"/>
        <v>1.4635565582222687</v>
      </c>
      <c r="M179" s="35">
        <f t="shared" si="10"/>
        <v>1.0028695442839433</v>
      </c>
      <c r="N179" s="35">
        <f t="shared" si="10"/>
        <v>0.80392222309955597</v>
      </c>
      <c r="O179" s="35">
        <f t="shared" si="10"/>
        <v>0.6871940255414053</v>
      </c>
      <c r="P179" s="35">
        <f t="shared" si="10"/>
        <v>0.41693174188444848</v>
      </c>
    </row>
    <row r="180" spans="2:16" ht="12.75" customHeight="1">
      <c r="B180" s="97" t="s">
        <v>42</v>
      </c>
      <c r="C180" s="96">
        <f t="shared" si="10"/>
        <v>32.390512397231255</v>
      </c>
      <c r="D180" s="35">
        <f t="shared" si="10"/>
        <v>19.415728892588987</v>
      </c>
      <c r="E180" s="35">
        <f t="shared" si="10"/>
        <v>13.183095062382346</v>
      </c>
      <c r="F180" s="35">
        <f t="shared" si="10"/>
        <v>10.511481837070408</v>
      </c>
      <c r="G180" s="35">
        <f t="shared" si="10"/>
        <v>8.9511960321071111</v>
      </c>
      <c r="H180" s="35">
        <f t="shared" si="10"/>
        <v>5.3655833934465909</v>
      </c>
      <c r="I180" s="35">
        <f t="shared" si="10"/>
        <v>3.6431800388367694</v>
      </c>
      <c r="J180" s="35">
        <f t="shared" si="10"/>
        <v>2.9048732961567305</v>
      </c>
      <c r="K180" s="35">
        <f t="shared" si="10"/>
        <v>2.4736845599287003</v>
      </c>
      <c r="L180" s="35">
        <f t="shared" si="10"/>
        <v>1.4827918802996289</v>
      </c>
      <c r="M180" s="35">
        <f t="shared" si="10"/>
        <v>1.0068015691741603</v>
      </c>
      <c r="N180" s="35">
        <f t="shared" si="10"/>
        <v>0.80276872447855119</v>
      </c>
      <c r="O180" s="35">
        <f t="shared" si="10"/>
        <v>0.68360867978770112</v>
      </c>
      <c r="P180" s="35">
        <f t="shared" si="10"/>
        <v>0.40977310369789766</v>
      </c>
    </row>
    <row r="181" spans="2:16" ht="12.75" customHeight="1">
      <c r="B181" s="97" t="s">
        <v>43</v>
      </c>
      <c r="C181" s="96">
        <f t="shared" si="10"/>
        <v>18.333899458888514</v>
      </c>
      <c r="D181" s="35">
        <f t="shared" si="10"/>
        <v>10.683679789429403</v>
      </c>
      <c r="E181" s="35">
        <f t="shared" si="10"/>
        <v>7.1007259927828512</v>
      </c>
      <c r="F181" s="35">
        <f t="shared" si="10"/>
        <v>5.5913903628289834</v>
      </c>
      <c r="G181" s="35">
        <f t="shared" si="10"/>
        <v>4.7193767146099459</v>
      </c>
      <c r="H181" s="35">
        <f t="shared" si="10"/>
        <v>2.7501137844484895</v>
      </c>
      <c r="I181" s="35">
        <f t="shared" si="10"/>
        <v>1.8278163345615173</v>
      </c>
      <c r="J181" s="35">
        <f t="shared" si="10"/>
        <v>1.4392943268725304</v>
      </c>
      <c r="K181" s="35">
        <f t="shared" si="10"/>
        <v>1.2148270270787704</v>
      </c>
      <c r="L181" s="35">
        <f t="shared" si="10"/>
        <v>0.70791393756453425</v>
      </c>
      <c r="M181" s="35">
        <f t="shared" si="10"/>
        <v>0.47050295368186185</v>
      </c>
      <c r="N181" s="35">
        <f t="shared" si="10"/>
        <v>0.37049249380601862</v>
      </c>
      <c r="O181" s="35">
        <f t="shared" si="10"/>
        <v>0.31271178271324251</v>
      </c>
      <c r="P181" s="35">
        <f t="shared" si="10"/>
        <v>0.18222596673345381</v>
      </c>
    </row>
    <row r="182" spans="2:16" ht="12.75" customHeight="1">
      <c r="B182" s="97" t="s">
        <v>44</v>
      </c>
      <c r="C182" s="96">
        <f t="shared" si="10"/>
        <v>12.130506798309687</v>
      </c>
      <c r="D182" s="35">
        <f t="shared" si="10"/>
        <v>7.9205123253441254</v>
      </c>
      <c r="E182" s="35">
        <f t="shared" si="10"/>
        <v>5.7373469027227539</v>
      </c>
      <c r="F182" s="35">
        <f t="shared" si="10"/>
        <v>4.7510729106481211</v>
      </c>
      <c r="G182" s="35">
        <f t="shared" si="10"/>
        <v>4.1559369053506563</v>
      </c>
      <c r="H182" s="35">
        <f t="shared" si="10"/>
        <v>2.7135840265774558</v>
      </c>
      <c r="I182" s="35">
        <f t="shared" si="10"/>
        <v>1.9656270037412877</v>
      </c>
      <c r="J182" s="35">
        <f t="shared" si="10"/>
        <v>1.6277274789644962</v>
      </c>
      <c r="K182" s="35">
        <f t="shared" si="10"/>
        <v>1.4238326434689714</v>
      </c>
      <c r="L182" s="35">
        <f t="shared" si="10"/>
        <v>0.92967954178095391</v>
      </c>
      <c r="M182" s="35">
        <f t="shared" si="10"/>
        <v>0.67342790724461432</v>
      </c>
      <c r="N182" s="35">
        <f t="shared" si="10"/>
        <v>0.55766282597727601</v>
      </c>
      <c r="O182" s="35">
        <f t="shared" si="10"/>
        <v>0.48780803048230703</v>
      </c>
      <c r="P182" s="35">
        <f t="shared" si="10"/>
        <v>0.3185101481807287</v>
      </c>
    </row>
    <row r="183" spans="2:16" ht="12.75" customHeight="1">
      <c r="B183" s="97" t="s">
        <v>45</v>
      </c>
      <c r="C183" s="96">
        <f t="shared" si="10"/>
        <v>31.193264211123577</v>
      </c>
      <c r="D183" s="35">
        <f t="shared" si="10"/>
        <v>18.897235873308087</v>
      </c>
      <c r="E183" s="35">
        <f t="shared" si="10"/>
        <v>12.934299971094227</v>
      </c>
      <c r="F183" s="35">
        <f t="shared" si="10"/>
        <v>10.361573704329984</v>
      </c>
      <c r="G183" s="35">
        <f t="shared" si="10"/>
        <v>8.8529410789939931</v>
      </c>
      <c r="H183" s="35">
        <f t="shared" si="10"/>
        <v>5.3632128593515436</v>
      </c>
      <c r="I183" s="35">
        <f t="shared" si="10"/>
        <v>3.6708756982636599</v>
      </c>
      <c r="J183" s="35">
        <f t="shared" si="10"/>
        <v>2.9407118430836041</v>
      </c>
      <c r="K183" s="35">
        <f t="shared" si="10"/>
        <v>2.5125477480548808</v>
      </c>
      <c r="L183" s="35">
        <f t="shared" si="10"/>
        <v>1.5221301341400058</v>
      </c>
      <c r="M183" s="35">
        <f t="shared" si="10"/>
        <v>1.0418289681094128</v>
      </c>
      <c r="N183" s="35">
        <f t="shared" si="10"/>
        <v>0.8346016146599754</v>
      </c>
      <c r="O183" s="35">
        <f t="shared" si="10"/>
        <v>0.71308462689701146</v>
      </c>
      <c r="P183" s="35">
        <f t="shared" si="10"/>
        <v>0.43199481467852852</v>
      </c>
    </row>
    <row r="184" spans="2:16" ht="12.75" customHeight="1">
      <c r="B184" s="95" t="s">
        <v>46</v>
      </c>
      <c r="C184" s="96">
        <f t="shared" si="10"/>
        <v>36.440915021138096</v>
      </c>
      <c r="D184" s="35">
        <f t="shared" si="10"/>
        <v>22.315084176007545</v>
      </c>
      <c r="E184" s="35">
        <f t="shared" si="10"/>
        <v>15.398458660173841</v>
      </c>
      <c r="F184" s="35">
        <f t="shared" si="10"/>
        <v>12.394452451492828</v>
      </c>
      <c r="G184" s="35">
        <f t="shared" si="10"/>
        <v>10.625661424303228</v>
      </c>
      <c r="H184" s="35">
        <f t="shared" si="10"/>
        <v>6.5067666103209048</v>
      </c>
      <c r="I184" s="35">
        <f t="shared" si="10"/>
        <v>4.4899752951929921</v>
      </c>
      <c r="J184" s="35">
        <f t="shared" si="10"/>
        <v>3.6140490767806974</v>
      </c>
      <c r="K184" s="35">
        <f t="shared" si="10"/>
        <v>3.0982943386145414</v>
      </c>
      <c r="L184" s="35">
        <f t="shared" si="10"/>
        <v>1.8972821875665367</v>
      </c>
      <c r="M184" s="35">
        <f t="shared" si="10"/>
        <v>1.3092140321540335</v>
      </c>
      <c r="N184" s="35">
        <f t="shared" si="10"/>
        <v>1.053806191156613</v>
      </c>
      <c r="O184" s="35">
        <f t="shared" si="10"/>
        <v>0.9034193190773907</v>
      </c>
      <c r="P184" s="35">
        <f t="shared" si="10"/>
        <v>0.55322096439536006</v>
      </c>
    </row>
    <row r="185" spans="2:16" ht="12.75" customHeight="1">
      <c r="B185" s="97" t="s">
        <v>47</v>
      </c>
      <c r="C185" s="96">
        <f t="shared" si="10"/>
        <v>27.792991867471518</v>
      </c>
      <c r="D185" s="35">
        <f t="shared" si="10"/>
        <v>16.621613042851436</v>
      </c>
      <c r="E185" s="35">
        <f t="shared" si="10"/>
        <v>11.266314850743299</v>
      </c>
      <c r="F185" s="35">
        <f t="shared" si="10"/>
        <v>8.974015521220565</v>
      </c>
      <c r="G185" s="35">
        <f t="shared" si="10"/>
        <v>7.6364339603410905</v>
      </c>
      <c r="H185" s="35">
        <f t="shared" si="10"/>
        <v>4.5669732471168683</v>
      </c>
      <c r="I185" s="35">
        <f t="shared" si="10"/>
        <v>3.0955454434110363</v>
      </c>
      <c r="J185" s="35">
        <f t="shared" si="10"/>
        <v>2.4657106803633733</v>
      </c>
      <c r="K185" s="35">
        <f t="shared" si="10"/>
        <v>2.0981952539950162</v>
      </c>
      <c r="L185" s="35">
        <f t="shared" si="10"/>
        <v>1.2548267479281399</v>
      </c>
      <c r="M185" s="35">
        <f t="shared" si="10"/>
        <v>0.85053557611081898</v>
      </c>
      <c r="N185" s="35">
        <f t="shared" si="10"/>
        <v>0.67748146243802021</v>
      </c>
      <c r="O185" s="35">
        <f t="shared" si="10"/>
        <v>0.57650250715853302</v>
      </c>
      <c r="P185" s="35">
        <f t="shared" si="10"/>
        <v>0.34477762012509022</v>
      </c>
    </row>
    <row r="186" spans="2:16" ht="12.75" customHeight="1">
      <c r="B186" s="97" t="s">
        <v>48</v>
      </c>
      <c r="C186" s="96">
        <f t="shared" si="10"/>
        <v>27.959215096197319</v>
      </c>
      <c r="D186" s="35">
        <f t="shared" si="10"/>
        <v>16.759585122369508</v>
      </c>
      <c r="E186" s="35">
        <f t="shared" si="10"/>
        <v>11.379646452254725</v>
      </c>
      <c r="F186" s="35">
        <f t="shared" si="10"/>
        <v>9.0735324184119719</v>
      </c>
      <c r="G186" s="35">
        <f t="shared" si="10"/>
        <v>7.7267039985059602</v>
      </c>
      <c r="H186" s="35">
        <f t="shared" si="10"/>
        <v>4.6316161928281812</v>
      </c>
      <c r="I186" s="35">
        <f t="shared" si="10"/>
        <v>3.1448364856343765</v>
      </c>
      <c r="J186" s="35">
        <f t="shared" si="10"/>
        <v>2.5075274458420918</v>
      </c>
      <c r="K186" s="35">
        <f t="shared" si="10"/>
        <v>2.1353229865400625</v>
      </c>
      <c r="L186" s="35">
        <f t="shared" si="10"/>
        <v>1.2799761092555779</v>
      </c>
      <c r="M186" s="35">
        <f t="shared" si="10"/>
        <v>0.86909523620723839</v>
      </c>
      <c r="N186" s="35">
        <f t="shared" si="10"/>
        <v>0.6929708961961053</v>
      </c>
      <c r="O186" s="35">
        <f t="shared" si="10"/>
        <v>0.59010986543913413</v>
      </c>
      <c r="P186" s="35">
        <f t="shared" si="10"/>
        <v>0.35372940504049799</v>
      </c>
    </row>
    <row r="187" spans="2:16" ht="12.75" customHeight="1">
      <c r="B187" s="97" t="s">
        <v>49</v>
      </c>
      <c r="C187" s="96">
        <f t="shared" si="10"/>
        <v>44.307206945504078</v>
      </c>
      <c r="D187" s="35">
        <f t="shared" si="10"/>
        <v>26.200165154153389</v>
      </c>
      <c r="E187" s="35">
        <f t="shared" si="10"/>
        <v>17.60758632534543</v>
      </c>
      <c r="F187" s="35">
        <f t="shared" si="10"/>
        <v>13.955096381117759</v>
      </c>
      <c r="G187" s="35">
        <f t="shared" si="10"/>
        <v>11.833020684426664</v>
      </c>
      <c r="H187" s="35">
        <f t="shared" si="10"/>
        <v>6.9972159740470978</v>
      </c>
      <c r="I187" s="35">
        <f t="shared" si="10"/>
        <v>4.7024163235318186</v>
      </c>
      <c r="J187" s="35">
        <f t="shared" si="10"/>
        <v>3.7269544960041845</v>
      </c>
      <c r="K187" s="35">
        <f t="shared" si="10"/>
        <v>3.1602167721898673</v>
      </c>
      <c r="L187" s="35">
        <f t="shared" si="10"/>
        <v>1.8687298762961566</v>
      </c>
      <c r="M187" s="35">
        <f t="shared" si="10"/>
        <v>1.2558631757487457</v>
      </c>
      <c r="N187" s="35">
        <f t="shared" si="10"/>
        <v>0.9953488987779554</v>
      </c>
      <c r="O187" s="35">
        <f t="shared" si="10"/>
        <v>0.84399159889696707</v>
      </c>
      <c r="P187" s="35">
        <f t="shared" si="10"/>
        <v>0.49907725637086886</v>
      </c>
    </row>
    <row r="188" spans="2:16" ht="12.75" customHeight="1">
      <c r="B188" s="97" t="s">
        <v>50</v>
      </c>
      <c r="C188" s="96">
        <f t="shared" si="10"/>
        <v>26.75798093618479</v>
      </c>
      <c r="D188" s="35">
        <f t="shared" si="10"/>
        <v>15.849838993241155</v>
      </c>
      <c r="E188" s="35">
        <f t="shared" si="10"/>
        <v>10.665515407847847</v>
      </c>
      <c r="F188" s="35">
        <f t="shared" si="10"/>
        <v>8.459469706989422</v>
      </c>
      <c r="G188" s="35">
        <f t="shared" si="10"/>
        <v>7.1769321419320216</v>
      </c>
      <c r="H188" s="35">
        <f t="shared" si="10"/>
        <v>4.2511884280929273</v>
      </c>
      <c r="I188" s="35">
        <f t="shared" si="10"/>
        <v>2.860667272445129</v>
      </c>
      <c r="J188" s="35">
        <f t="shared" si="10"/>
        <v>2.2689694035057233</v>
      </c>
      <c r="K188" s="35">
        <f t="shared" si="10"/>
        <v>1.9249716595859543</v>
      </c>
      <c r="L188" s="35">
        <f t="shared" si="10"/>
        <v>1.1402389045628747</v>
      </c>
      <c r="M188" s="35">
        <f t="shared" si="10"/>
        <v>0.76727817931960085</v>
      </c>
      <c r="N188" s="35">
        <f t="shared" si="10"/>
        <v>0.60857504457892009</v>
      </c>
      <c r="O188" s="35">
        <f t="shared" si="10"/>
        <v>0.51630917179211144</v>
      </c>
      <c r="P188" s="35">
        <f t="shared" si="10"/>
        <v>0.30583089445931327</v>
      </c>
    </row>
    <row r="189" spans="2:16" ht="12.75" customHeight="1">
      <c r="B189" s="95" t="s">
        <v>51</v>
      </c>
      <c r="C189" s="96">
        <f t="shared" si="10"/>
        <v>42.541381937526054</v>
      </c>
      <c r="D189" s="35">
        <f t="shared" si="10"/>
        <v>26.323717308141269</v>
      </c>
      <c r="E189" s="35">
        <f t="shared" si="10"/>
        <v>18.30838371357946</v>
      </c>
      <c r="F189" s="35">
        <f t="shared" si="10"/>
        <v>14.804817230969855</v>
      </c>
      <c r="G189" s="35">
        <f t="shared" si="10"/>
        <v>12.733646630523324</v>
      </c>
      <c r="H189" s="35">
        <f t="shared" si="10"/>
        <v>7.879314186264887</v>
      </c>
      <c r="I189" s="35">
        <f t="shared" si="10"/>
        <v>5.4801343531132813</v>
      </c>
      <c r="J189" s="35">
        <f t="shared" si="10"/>
        <v>4.4314336409076294</v>
      </c>
      <c r="K189" s="35">
        <f t="shared" si="10"/>
        <v>3.8114830578178327</v>
      </c>
      <c r="L189" s="35">
        <f t="shared" si="10"/>
        <v>2.3584659916809771</v>
      </c>
      <c r="M189" s="35">
        <f t="shared" si="10"/>
        <v>1.6403344499436874</v>
      </c>
      <c r="N189" s="35">
        <f t="shared" si="10"/>
        <v>1.3264334038983185</v>
      </c>
      <c r="O189" s="35">
        <f t="shared" si="10"/>
        <v>1.1408674609525689</v>
      </c>
      <c r="P189" s="35">
        <f t="shared" si="10"/>
        <v>0.70594492140089593</v>
      </c>
    </row>
    <row r="190" spans="2:16" ht="12.75" customHeight="1">
      <c r="B190" s="97" t="s">
        <v>52</v>
      </c>
      <c r="C190" s="96">
        <f t="shared" si="10"/>
        <v>24.353103147242631</v>
      </c>
      <c r="D190" s="35">
        <f t="shared" si="10"/>
        <v>14.311445556705701</v>
      </c>
      <c r="E190" s="35">
        <f t="shared" si="10"/>
        <v>9.5727447843966367</v>
      </c>
      <c r="F190" s="35">
        <f t="shared" si="10"/>
        <v>7.5661425889117266</v>
      </c>
      <c r="G190" s="35">
        <f t="shared" si="10"/>
        <v>6.4030878183549884</v>
      </c>
      <c r="H190" s="35">
        <f t="shared" si="10"/>
        <v>3.7628651327569553</v>
      </c>
      <c r="I190" s="35">
        <f t="shared" si="10"/>
        <v>2.5169328584776887</v>
      </c>
      <c r="J190" s="35">
        <f t="shared" si="10"/>
        <v>1.9893430069294042</v>
      </c>
      <c r="K190" s="35">
        <f t="shared" si="10"/>
        <v>1.6835445307185937</v>
      </c>
      <c r="L190" s="35">
        <f t="shared" si="10"/>
        <v>0.98935875842979937</v>
      </c>
      <c r="M190" s="35">
        <f t="shared" si="10"/>
        <v>0.66176955061107456</v>
      </c>
      <c r="N190" s="35">
        <f t="shared" si="10"/>
        <v>0.52305194525657794</v>
      </c>
      <c r="O190" s="35">
        <f t="shared" si="10"/>
        <v>0.44264927599269577</v>
      </c>
      <c r="P190" s="35">
        <f t="shared" si="10"/>
        <v>0.2601291086307389</v>
      </c>
    </row>
    <row r="191" spans="2:16" ht="12.75" customHeight="1">
      <c r="B191" s="97" t="s">
        <v>53</v>
      </c>
      <c r="C191" s="96">
        <f t="shared" si="10"/>
        <v>35.994976376264084</v>
      </c>
      <c r="D191" s="35">
        <f t="shared" si="10"/>
        <v>21.640973299307529</v>
      </c>
      <c r="E191" s="35">
        <f t="shared" si="10"/>
        <v>14.72730025099129</v>
      </c>
      <c r="F191" s="35">
        <f t="shared" si="10"/>
        <v>11.7582996876219</v>
      </c>
      <c r="G191" s="35">
        <f t="shared" si="10"/>
        <v>10.022348333556161</v>
      </c>
      <c r="H191" s="35">
        <f t="shared" si="10"/>
        <v>6.0256567587546117</v>
      </c>
      <c r="I191" s="35">
        <f t="shared" si="10"/>
        <v>4.1006314766089478</v>
      </c>
      <c r="J191" s="35">
        <f t="shared" si="10"/>
        <v>3.2739506215484453</v>
      </c>
      <c r="K191" s="35">
        <f t="shared" si="10"/>
        <v>2.7905968063191575</v>
      </c>
      <c r="L191" s="35">
        <f t="shared" si="10"/>
        <v>1.6777683180953313</v>
      </c>
      <c r="M191" s="35">
        <f t="shared" si="10"/>
        <v>1.1417692462557243</v>
      </c>
      <c r="N191" s="35">
        <f t="shared" si="10"/>
        <v>0.91159036230563073</v>
      </c>
      <c r="O191" s="35">
        <f t="shared" si="10"/>
        <v>0.77700657333624268</v>
      </c>
      <c r="P191" s="35">
        <f t="shared" si="10"/>
        <v>0.46715348084085384</v>
      </c>
    </row>
    <row r="192" spans="2:16" ht="12.75" customHeight="1">
      <c r="B192" s="97" t="s">
        <v>54</v>
      </c>
      <c r="C192" s="96">
        <f t="shared" si="10"/>
        <v>44.269125965382976</v>
      </c>
      <c r="D192" s="35">
        <f t="shared" si="10"/>
        <v>26.738165830245542</v>
      </c>
      <c r="E192" s="35">
        <f t="shared" si="10"/>
        <v>18.25945055232507</v>
      </c>
      <c r="F192" s="35">
        <f t="shared" si="10"/>
        <v>14.608049460074144</v>
      </c>
      <c r="G192" s="35">
        <f t="shared" si="10"/>
        <v>12.469349490519733</v>
      </c>
      <c r="H192" s="35">
        <f t="shared" si="10"/>
        <v>7.5313782958696436</v>
      </c>
      <c r="I192" s="35">
        <f t="shared" si="10"/>
        <v>5.1431661564731668</v>
      </c>
      <c r="J192" s="35">
        <f t="shared" si="10"/>
        <v>4.1146706676544849</v>
      </c>
      <c r="K192" s="35">
        <f t="shared" si="10"/>
        <v>3.5122599176299292</v>
      </c>
      <c r="L192" s="35">
        <f t="shared" si="10"/>
        <v>2.1213743454060814</v>
      </c>
      <c r="M192" s="35">
        <f t="shared" si="10"/>
        <v>1.448683137386227</v>
      </c>
      <c r="N192" s="35">
        <f t="shared" si="10"/>
        <v>1.1589853080337431</v>
      </c>
      <c r="O192" s="35">
        <f t="shared" si="10"/>
        <v>0.98930339055526906</v>
      </c>
      <c r="P192" s="35">
        <f t="shared" si="10"/>
        <v>0.59753061611778069</v>
      </c>
    </row>
    <row r="193" spans="2:16" ht="12.75" customHeight="1">
      <c r="B193" s="97" t="s">
        <v>55</v>
      </c>
      <c r="C193" s="96">
        <f t="shared" ref="C193:P208" si="11">100*SQRT(EXP($M56+$N56*LN(C$143*1000)))</f>
        <v>53.456051085971247</v>
      </c>
      <c r="D193" s="35">
        <f t="shared" si="11"/>
        <v>31.279375796548514</v>
      </c>
      <c r="E193" s="35">
        <f t="shared" si="11"/>
        <v>20.854413265355781</v>
      </c>
      <c r="F193" s="35">
        <f t="shared" si="11"/>
        <v>16.451648345850934</v>
      </c>
      <c r="G193" s="35">
        <f t="shared" si="11"/>
        <v>13.90393962689744</v>
      </c>
      <c r="H193" s="35">
        <f t="shared" si="11"/>
        <v>8.1357777801956424</v>
      </c>
      <c r="I193" s="35">
        <f t="shared" si="11"/>
        <v>5.4242409812417245</v>
      </c>
      <c r="J193" s="35">
        <f t="shared" si="11"/>
        <v>4.27908011753021</v>
      </c>
      <c r="K193" s="35">
        <f t="shared" si="11"/>
        <v>3.6164200912914635</v>
      </c>
      <c r="L193" s="35">
        <f t="shared" si="11"/>
        <v>2.1161189570806247</v>
      </c>
      <c r="M193" s="35">
        <f t="shared" si="11"/>
        <v>1.410847183673102</v>
      </c>
      <c r="N193" s="35">
        <f t="shared" si="11"/>
        <v>1.1129903987317005</v>
      </c>
      <c r="O193" s="35">
        <f t="shared" si="11"/>
        <v>0.94063226881365025</v>
      </c>
      <c r="P193" s="35">
        <f t="shared" si="11"/>
        <v>0.55040336173099125</v>
      </c>
    </row>
    <row r="194" spans="2:16" ht="12.75" customHeight="1">
      <c r="B194" s="97" t="s">
        <v>56</v>
      </c>
      <c r="C194" s="96">
        <f t="shared" si="11"/>
        <v>53.349071509541503</v>
      </c>
      <c r="D194" s="35">
        <f t="shared" si="11"/>
        <v>31.60680482655286</v>
      </c>
      <c r="E194" s="35">
        <f t="shared" si="11"/>
        <v>21.271581498045663</v>
      </c>
      <c r="F194" s="35">
        <f t="shared" si="11"/>
        <v>16.873199933630975</v>
      </c>
      <c r="G194" s="35">
        <f t="shared" si="11"/>
        <v>14.315910194372785</v>
      </c>
      <c r="H194" s="35">
        <f t="shared" si="11"/>
        <v>8.481500551458943</v>
      </c>
      <c r="I194" s="35">
        <f t="shared" si="11"/>
        <v>5.7081040363343476</v>
      </c>
      <c r="J194" s="35">
        <f t="shared" si="11"/>
        <v>4.5278241608826448</v>
      </c>
      <c r="K194" s="35">
        <f t="shared" si="11"/>
        <v>3.8415904699801948</v>
      </c>
      <c r="L194" s="35">
        <f t="shared" si="11"/>
        <v>2.2759608887756078</v>
      </c>
      <c r="M194" s="35">
        <f t="shared" si="11"/>
        <v>1.5317362130601335</v>
      </c>
      <c r="N194" s="35">
        <f t="shared" si="11"/>
        <v>1.2150150364194092</v>
      </c>
      <c r="O194" s="35">
        <f t="shared" si="11"/>
        <v>1.0308682534795155</v>
      </c>
      <c r="P194" s="35">
        <f t="shared" si="11"/>
        <v>0.61074074520282962</v>
      </c>
    </row>
    <row r="195" spans="2:16" ht="12.75" customHeight="1">
      <c r="B195" s="97" t="s">
        <v>57</v>
      </c>
      <c r="C195" s="96">
        <f t="shared" si="11"/>
        <v>33.155554917485212</v>
      </c>
      <c r="D195" s="35">
        <f t="shared" si="11"/>
        <v>19.419304476992405</v>
      </c>
      <c r="E195" s="35">
        <f t="shared" si="11"/>
        <v>12.956520486402109</v>
      </c>
      <c r="F195" s="35">
        <f t="shared" si="11"/>
        <v>10.225486616336282</v>
      </c>
      <c r="G195" s="35">
        <f t="shared" si="11"/>
        <v>8.6445641404638458</v>
      </c>
      <c r="H195" s="35">
        <f t="shared" si="11"/>
        <v>5.0631462369531182</v>
      </c>
      <c r="I195" s="35">
        <f t="shared" si="11"/>
        <v>3.3781208808201817</v>
      </c>
      <c r="J195" s="35">
        <f t="shared" si="11"/>
        <v>2.6660653137117922</v>
      </c>
      <c r="K195" s="35">
        <f t="shared" si="11"/>
        <v>2.2538753872336508</v>
      </c>
      <c r="L195" s="35">
        <f t="shared" si="11"/>
        <v>1.3201013376738033</v>
      </c>
      <c r="M195" s="35">
        <f t="shared" si="11"/>
        <v>0.88076893000786016</v>
      </c>
      <c r="N195" s="35">
        <f t="shared" si="11"/>
        <v>0.69511647940759391</v>
      </c>
      <c r="O195" s="35">
        <f t="shared" si="11"/>
        <v>0.58764724035063487</v>
      </c>
      <c r="P195" s="35">
        <f t="shared" si="11"/>
        <v>0.34418668949543435</v>
      </c>
    </row>
    <row r="196" spans="2:16" ht="12.75" customHeight="1">
      <c r="B196" s="97" t="s">
        <v>58</v>
      </c>
      <c r="C196" s="96">
        <f t="shared" si="11"/>
        <v>35.937316087126369</v>
      </c>
      <c r="D196" s="35">
        <f t="shared" si="11"/>
        <v>21.280743114191566</v>
      </c>
      <c r="E196" s="35">
        <f t="shared" si="11"/>
        <v>14.316773835059838</v>
      </c>
      <c r="F196" s="35">
        <f t="shared" si="11"/>
        <v>11.353996839695082</v>
      </c>
      <c r="G196" s="35">
        <f t="shared" si="11"/>
        <v>9.6317131382298804</v>
      </c>
      <c r="H196" s="35">
        <f t="shared" si="11"/>
        <v>5.7035425947593099</v>
      </c>
      <c r="I196" s="35">
        <f t="shared" si="11"/>
        <v>3.8370995293554833</v>
      </c>
      <c r="J196" s="35">
        <f t="shared" si="11"/>
        <v>3.0430330486334425</v>
      </c>
      <c r="K196" s="35">
        <f t="shared" si="11"/>
        <v>2.5814364587561025</v>
      </c>
      <c r="L196" s="35">
        <f t="shared" si="11"/>
        <v>1.5286307416840199</v>
      </c>
      <c r="M196" s="35">
        <f t="shared" si="11"/>
        <v>1.0283973867160372</v>
      </c>
      <c r="N196" s="35">
        <f t="shared" si="11"/>
        <v>0.81557624736171896</v>
      </c>
      <c r="O196" s="35">
        <f t="shared" si="11"/>
        <v>0.69186177941133487</v>
      </c>
      <c r="P196" s="35">
        <f t="shared" si="11"/>
        <v>0.40969483537626539</v>
      </c>
    </row>
    <row r="197" spans="2:16" ht="12.75" customHeight="1">
      <c r="B197" s="97" t="s">
        <v>59</v>
      </c>
      <c r="C197" s="96">
        <f t="shared" si="11"/>
        <v>36.81315860856963</v>
      </c>
      <c r="D197" s="35">
        <f t="shared" si="11"/>
        <v>21.789512313474948</v>
      </c>
      <c r="E197" s="35">
        <f t="shared" si="11"/>
        <v>14.654029822546629</v>
      </c>
      <c r="F197" s="35">
        <f t="shared" si="11"/>
        <v>11.619130378396502</v>
      </c>
      <c r="G197" s="35">
        <f t="shared" si="11"/>
        <v>9.8552269986918226</v>
      </c>
      <c r="H197" s="35">
        <f t="shared" si="11"/>
        <v>5.833256318030192</v>
      </c>
      <c r="I197" s="35">
        <f t="shared" si="11"/>
        <v>3.9230208926755381</v>
      </c>
      <c r="J197" s="35">
        <f t="shared" si="11"/>
        <v>3.1105499156988237</v>
      </c>
      <c r="K197" s="35">
        <f t="shared" si="11"/>
        <v>2.6383364771404016</v>
      </c>
      <c r="L197" s="35">
        <f t="shared" si="11"/>
        <v>1.5616172947017495</v>
      </c>
      <c r="M197" s="35">
        <f t="shared" si="11"/>
        <v>1.050229398379525</v>
      </c>
      <c r="N197" s="35">
        <f t="shared" si="11"/>
        <v>0.83272331602747895</v>
      </c>
      <c r="O197" s="35">
        <f t="shared" si="11"/>
        <v>0.7063073603006399</v>
      </c>
      <c r="P197" s="35">
        <f t="shared" si="11"/>
        <v>0.4180595609306435</v>
      </c>
    </row>
    <row r="198" spans="2:16" ht="12.75" customHeight="1">
      <c r="B198" s="97" t="s">
        <v>60</v>
      </c>
      <c r="C198" s="96">
        <f t="shared" si="11"/>
        <v>38.319789224668554</v>
      </c>
      <c r="D198" s="35">
        <f t="shared" si="11"/>
        <v>22.354060915350988</v>
      </c>
      <c r="E198" s="35">
        <f t="shared" si="11"/>
        <v>14.869344408302362</v>
      </c>
      <c r="F198" s="35">
        <f t="shared" si="11"/>
        <v>11.714281718519249</v>
      </c>
      <c r="G198" s="35">
        <f t="shared" si="11"/>
        <v>9.8907041530373849</v>
      </c>
      <c r="H198" s="35">
        <f t="shared" si="11"/>
        <v>5.7697969536424365</v>
      </c>
      <c r="I198" s="35">
        <f t="shared" si="11"/>
        <v>3.837920026905147</v>
      </c>
      <c r="J198" s="35">
        <f t="shared" si="11"/>
        <v>3.0235681664089471</v>
      </c>
      <c r="K198" s="35">
        <f t="shared" si="11"/>
        <v>2.5528853530315123</v>
      </c>
      <c r="L198" s="35">
        <f t="shared" si="11"/>
        <v>1.4892397856623991</v>
      </c>
      <c r="M198" s="35">
        <f t="shared" si="11"/>
        <v>0.99060387118986037</v>
      </c>
      <c r="N198" s="35">
        <f t="shared" si="11"/>
        <v>0.78041186618116765</v>
      </c>
      <c r="O198" s="35">
        <f t="shared" si="11"/>
        <v>0.65892412965576574</v>
      </c>
      <c r="P198" s="35">
        <f t="shared" si="11"/>
        <v>0.38438703424384502</v>
      </c>
    </row>
    <row r="199" spans="2:16" ht="12.75" customHeight="1">
      <c r="B199" s="95" t="s">
        <v>61</v>
      </c>
      <c r="C199" s="96">
        <f t="shared" si="11"/>
        <v>41.426888543857217</v>
      </c>
      <c r="D199" s="35">
        <f t="shared" si="11"/>
        <v>25.039692142373219</v>
      </c>
      <c r="E199" s="35">
        <f t="shared" si="11"/>
        <v>17.108980269070486</v>
      </c>
      <c r="F199" s="35">
        <f t="shared" si="11"/>
        <v>13.692050276509221</v>
      </c>
      <c r="G199" s="35">
        <f t="shared" si="11"/>
        <v>11.690127984924176</v>
      </c>
      <c r="H199" s="35">
        <f t="shared" si="11"/>
        <v>7.065874752760001</v>
      </c>
      <c r="I199" s="35">
        <f t="shared" si="11"/>
        <v>4.827931231794949</v>
      </c>
      <c r="J199" s="35">
        <f t="shared" si="11"/>
        <v>3.8637181244967866</v>
      </c>
      <c r="K199" s="35">
        <f t="shared" si="11"/>
        <v>3.2988017470641382</v>
      </c>
      <c r="L199" s="35">
        <f t="shared" si="11"/>
        <v>1.9938977579202493</v>
      </c>
      <c r="M199" s="35">
        <f t="shared" si="11"/>
        <v>1.3623792658805514</v>
      </c>
      <c r="N199" s="35">
        <f t="shared" si="11"/>
        <v>1.0902908946497762</v>
      </c>
      <c r="O199" s="35">
        <f t="shared" si="11"/>
        <v>0.93087885611408028</v>
      </c>
      <c r="P199" s="35">
        <f t="shared" si="11"/>
        <v>0.56265195862500594</v>
      </c>
    </row>
    <row r="200" spans="2:16" ht="12.75" customHeight="1">
      <c r="B200" s="97" t="s">
        <v>173</v>
      </c>
      <c r="C200" s="96">
        <f t="shared" si="11"/>
        <v>31.280500333032755</v>
      </c>
      <c r="D200" s="35">
        <f t="shared" si="11"/>
        <v>17.964461910046374</v>
      </c>
      <c r="E200" s="35">
        <f t="shared" si="11"/>
        <v>11.808943702047474</v>
      </c>
      <c r="F200" s="35">
        <f t="shared" si="11"/>
        <v>9.2390865468414027</v>
      </c>
      <c r="G200" s="35">
        <f t="shared" si="11"/>
        <v>7.7626122093944039</v>
      </c>
      <c r="H200" s="35">
        <f t="shared" si="11"/>
        <v>4.4580857043026247</v>
      </c>
      <c r="I200" s="35">
        <f t="shared" si="11"/>
        <v>2.9305237955149224</v>
      </c>
      <c r="J200" s="35">
        <f t="shared" si="11"/>
        <v>2.2927844909317447</v>
      </c>
      <c r="K200" s="35">
        <f t="shared" si="11"/>
        <v>1.9263805780563397</v>
      </c>
      <c r="L200" s="35">
        <f t="shared" si="11"/>
        <v>1.1063247118909179</v>
      </c>
      <c r="M200" s="35">
        <f t="shared" si="11"/>
        <v>0.72724283668065826</v>
      </c>
      <c r="N200" s="35">
        <f t="shared" si="11"/>
        <v>0.56898056915099571</v>
      </c>
      <c r="O200" s="35">
        <f t="shared" si="11"/>
        <v>0.47805326756135658</v>
      </c>
      <c r="P200" s="35">
        <f t="shared" si="11"/>
        <v>0.27454707004830559</v>
      </c>
    </row>
    <row r="201" spans="2:16" ht="12.75" customHeight="1">
      <c r="B201" s="97" t="s">
        <v>62</v>
      </c>
      <c r="C201" s="96">
        <f t="shared" si="11"/>
        <v>36.928277168056148</v>
      </c>
      <c r="D201" s="35">
        <f t="shared" si="11"/>
        <v>21.813571276762371</v>
      </c>
      <c r="E201" s="35">
        <f t="shared" si="11"/>
        <v>14.647824740021367</v>
      </c>
      <c r="F201" s="35">
        <f t="shared" si="11"/>
        <v>11.603840278031766</v>
      </c>
      <c r="G201" s="35">
        <f t="shared" si="11"/>
        <v>9.8360221209146079</v>
      </c>
      <c r="H201" s="35">
        <f t="shared" si="11"/>
        <v>5.810148375943756</v>
      </c>
      <c r="I201" s="35">
        <f t="shared" si="11"/>
        <v>3.9015177315328464</v>
      </c>
      <c r="J201" s="35">
        <f t="shared" si="11"/>
        <v>3.0907380039112846</v>
      </c>
      <c r="K201" s="35">
        <f t="shared" si="11"/>
        <v>2.6198712364196188</v>
      </c>
      <c r="L201" s="35">
        <f t="shared" si="11"/>
        <v>1.5475606319650885</v>
      </c>
      <c r="M201" s="35">
        <f t="shared" si="11"/>
        <v>1.0391877892882952</v>
      </c>
      <c r="N201" s="35">
        <f t="shared" si="11"/>
        <v>0.82323275570299581</v>
      </c>
      <c r="O201" s="35">
        <f t="shared" si="11"/>
        <v>0.69781515444382014</v>
      </c>
      <c r="P201" s="35">
        <f t="shared" si="11"/>
        <v>0.41220012891997182</v>
      </c>
    </row>
    <row r="202" spans="2:16" ht="12.75" customHeight="1">
      <c r="B202" s="97" t="s">
        <v>63</v>
      </c>
      <c r="C202" s="96">
        <f t="shared" si="11"/>
        <v>33.831376754818692</v>
      </c>
      <c r="D202" s="35">
        <f t="shared" si="11"/>
        <v>19.953443886314304</v>
      </c>
      <c r="E202" s="35">
        <f t="shared" si="11"/>
        <v>13.383131423979695</v>
      </c>
      <c r="F202" s="35">
        <f t="shared" si="11"/>
        <v>10.59473446578362</v>
      </c>
      <c r="G202" s="35">
        <f t="shared" si="11"/>
        <v>8.9763054303803553</v>
      </c>
      <c r="H202" s="35">
        <f t="shared" si="11"/>
        <v>5.2941447819146763</v>
      </c>
      <c r="I202" s="35">
        <f t="shared" si="11"/>
        <v>3.5508775225782814</v>
      </c>
      <c r="J202" s="35">
        <f t="shared" si="11"/>
        <v>2.8110464793634478</v>
      </c>
      <c r="K202" s="35">
        <f t="shared" si="11"/>
        <v>2.3816370159396358</v>
      </c>
      <c r="L202" s="35">
        <f t="shared" si="11"/>
        <v>1.4046682433150435</v>
      </c>
      <c r="M202" s="35">
        <f t="shared" si="11"/>
        <v>0.94213609512640084</v>
      </c>
      <c r="N202" s="35">
        <f t="shared" si="11"/>
        <v>0.74584052433419568</v>
      </c>
      <c r="O202" s="35">
        <f t="shared" si="11"/>
        <v>0.63190751692742897</v>
      </c>
      <c r="P202" s="35">
        <f t="shared" si="11"/>
        <v>0.37269341037254033</v>
      </c>
    </row>
    <row r="203" spans="2:16" ht="12.75" customHeight="1">
      <c r="B203" s="97" t="s">
        <v>64</v>
      </c>
      <c r="C203" s="96">
        <f t="shared" si="11"/>
        <v>54.276018016013872</v>
      </c>
      <c r="D203" s="35">
        <f t="shared" si="11"/>
        <v>31.525144816197965</v>
      </c>
      <c r="E203" s="35">
        <f t="shared" si="11"/>
        <v>20.901003313457046</v>
      </c>
      <c r="F203" s="35">
        <f t="shared" si="11"/>
        <v>16.434526764411235</v>
      </c>
      <c r="G203" s="35">
        <f t="shared" si="11"/>
        <v>13.857254012824804</v>
      </c>
      <c r="H203" s="35">
        <f t="shared" si="11"/>
        <v>8.0487101942565378</v>
      </c>
      <c r="I203" s="35">
        <f t="shared" si="11"/>
        <v>5.3362520432507301</v>
      </c>
      <c r="J203" s="35">
        <f t="shared" si="11"/>
        <v>4.1959123067543693</v>
      </c>
      <c r="K203" s="35">
        <f t="shared" si="11"/>
        <v>3.5379067181990722</v>
      </c>
      <c r="L203" s="35">
        <f t="shared" si="11"/>
        <v>2.054922702776727</v>
      </c>
      <c r="M203" s="35">
        <f t="shared" si="11"/>
        <v>1.3624028206705112</v>
      </c>
      <c r="N203" s="35">
        <f t="shared" si="11"/>
        <v>1.0712617611903281</v>
      </c>
      <c r="O203" s="35">
        <f t="shared" si="11"/>
        <v>0.90326582273038558</v>
      </c>
      <c r="P203" s="35">
        <f t="shared" si="11"/>
        <v>0.52464397555281217</v>
      </c>
    </row>
    <row r="204" spans="2:16" ht="12.75" customHeight="1">
      <c r="B204" s="97" t="s">
        <v>65</v>
      </c>
      <c r="C204" s="96">
        <f t="shared" si="11"/>
        <v>34.205905619902317</v>
      </c>
      <c r="D204" s="35">
        <f t="shared" si="11"/>
        <v>20.327754811514541</v>
      </c>
      <c r="E204" s="35">
        <f t="shared" si="11"/>
        <v>13.712548555639085</v>
      </c>
      <c r="F204" s="35">
        <f t="shared" si="11"/>
        <v>10.891969512569508</v>
      </c>
      <c r="G204" s="35">
        <f t="shared" si="11"/>
        <v>9.2501109755735982</v>
      </c>
      <c r="H204" s="35">
        <f t="shared" si="11"/>
        <v>5.4971205843868765</v>
      </c>
      <c r="I204" s="35">
        <f t="shared" si="11"/>
        <v>3.7082075039054434</v>
      </c>
      <c r="J204" s="35">
        <f t="shared" si="11"/>
        <v>2.945454152081008</v>
      </c>
      <c r="K204" s="35">
        <f t="shared" si="11"/>
        <v>2.5014555676795887</v>
      </c>
      <c r="L204" s="35">
        <f t="shared" si="11"/>
        <v>1.4865554508839773</v>
      </c>
      <c r="M204" s="35">
        <f t="shared" si="11"/>
        <v>1.0027897320637607</v>
      </c>
      <c r="N204" s="35">
        <f t="shared" si="11"/>
        <v>0.79652262632569215</v>
      </c>
      <c r="O204" s="35">
        <f t="shared" si="11"/>
        <v>0.67645458239350542</v>
      </c>
      <c r="P204" s="35">
        <f t="shared" si="11"/>
        <v>0.40200084291935501</v>
      </c>
    </row>
    <row r="205" spans="2:16" ht="12.75" customHeight="1">
      <c r="B205" s="97" t="s">
        <v>66</v>
      </c>
      <c r="C205" s="96">
        <f t="shared" si="11"/>
        <v>36.379452037859807</v>
      </c>
      <c r="D205" s="35">
        <f t="shared" si="11"/>
        <v>21.40981424045383</v>
      </c>
      <c r="E205" s="35">
        <f t="shared" si="11"/>
        <v>14.33641622455449</v>
      </c>
      <c r="F205" s="35">
        <f t="shared" si="11"/>
        <v>11.338519159398583</v>
      </c>
      <c r="G205" s="35">
        <f t="shared" si="11"/>
        <v>9.5999352378926837</v>
      </c>
      <c r="H205" s="35">
        <f t="shared" si="11"/>
        <v>5.6496956015107953</v>
      </c>
      <c r="I205" s="35">
        <f t="shared" si="11"/>
        <v>3.7831429444283069</v>
      </c>
      <c r="J205" s="35">
        <f t="shared" si="11"/>
        <v>2.9920475303078682</v>
      </c>
      <c r="K205" s="35">
        <f t="shared" si="11"/>
        <v>2.5332640105690687</v>
      </c>
      <c r="L205" s="35">
        <f t="shared" si="11"/>
        <v>1.4908611551341444</v>
      </c>
      <c r="M205" s="35">
        <f t="shared" si="11"/>
        <v>0.99830880422296187</v>
      </c>
      <c r="N205" s="35">
        <f t="shared" si="11"/>
        <v>0.78955181869589453</v>
      </c>
      <c r="O205" s="35">
        <f t="shared" si="11"/>
        <v>0.66848644164949544</v>
      </c>
      <c r="P205" s="35">
        <f t="shared" si="11"/>
        <v>0.39341358201555926</v>
      </c>
    </row>
    <row r="206" spans="2:16" ht="12.75" customHeight="1">
      <c r="B206" s="97" t="s">
        <v>67</v>
      </c>
      <c r="C206" s="96">
        <f t="shared" si="11"/>
        <v>35.800706503586255</v>
      </c>
      <c r="D206" s="35">
        <f t="shared" si="11"/>
        <v>21.05254781041625</v>
      </c>
      <c r="E206" s="35">
        <f t="shared" si="11"/>
        <v>14.088747307048601</v>
      </c>
      <c r="F206" s="35">
        <f t="shared" si="11"/>
        <v>11.138739199833525</v>
      </c>
      <c r="G206" s="35">
        <f t="shared" si="11"/>
        <v>9.4284455482229177</v>
      </c>
      <c r="H206" s="35">
        <f t="shared" si="11"/>
        <v>5.5443822222331196</v>
      </c>
      <c r="I206" s="35">
        <f t="shared" si="11"/>
        <v>3.7104012685859624</v>
      </c>
      <c r="J206" s="35">
        <f t="shared" si="11"/>
        <v>2.9334894832582803</v>
      </c>
      <c r="K206" s="35">
        <f t="shared" si="11"/>
        <v>2.483067909481055</v>
      </c>
      <c r="L206" s="35">
        <f t="shared" si="11"/>
        <v>1.460164085745729</v>
      </c>
      <c r="M206" s="35">
        <f t="shared" si="11"/>
        <v>0.97716832262557851</v>
      </c>
      <c r="N206" s="35">
        <f t="shared" si="11"/>
        <v>0.77256145368010221</v>
      </c>
      <c r="O206" s="35">
        <f t="shared" si="11"/>
        <v>0.65393878678725659</v>
      </c>
      <c r="P206" s="35">
        <f t="shared" si="11"/>
        <v>0.38454765054832707</v>
      </c>
    </row>
    <row r="207" spans="2:16" ht="12.75" customHeight="1">
      <c r="B207" s="97" t="s">
        <v>68</v>
      </c>
      <c r="C207" s="96">
        <f t="shared" si="11"/>
        <v>26.577013416479183</v>
      </c>
      <c r="D207" s="35">
        <f t="shared" si="11"/>
        <v>15.76668171279538</v>
      </c>
      <c r="E207" s="35">
        <f t="shared" si="11"/>
        <v>10.621810230904764</v>
      </c>
      <c r="F207" s="35">
        <f t="shared" si="11"/>
        <v>8.4304943124763199</v>
      </c>
      <c r="G207" s="35">
        <f t="shared" si="11"/>
        <v>7.1557766330623869</v>
      </c>
      <c r="H207" s="35">
        <f t="shared" si="11"/>
        <v>4.2451290825400667</v>
      </c>
      <c r="I207" s="35">
        <f t="shared" si="11"/>
        <v>2.8598887414491356</v>
      </c>
      <c r="J207" s="35">
        <f t="shared" si="11"/>
        <v>2.2698838752505437</v>
      </c>
      <c r="K207" s="35">
        <f t="shared" si="11"/>
        <v>1.9266701799733357</v>
      </c>
      <c r="L207" s="35">
        <f t="shared" si="11"/>
        <v>1.1429875515786247</v>
      </c>
      <c r="M207" s="35">
        <f t="shared" si="11"/>
        <v>0.77001597991935034</v>
      </c>
      <c r="N207" s="35">
        <f t="shared" si="11"/>
        <v>0.61115903957107287</v>
      </c>
      <c r="O207" s="35">
        <f t="shared" si="11"/>
        <v>0.5187498398493019</v>
      </c>
      <c r="P207" s="35">
        <f t="shared" si="11"/>
        <v>0.30774577584387719</v>
      </c>
    </row>
    <row r="208" spans="2:16" ht="12.75" customHeight="1">
      <c r="B208" s="97" t="s">
        <v>69</v>
      </c>
      <c r="C208" s="96">
        <f t="shared" si="11"/>
        <v>26.228805181614273</v>
      </c>
      <c r="D208" s="35">
        <f t="shared" si="11"/>
        <v>15.276952927852363</v>
      </c>
      <c r="E208" s="35">
        <f t="shared" si="11"/>
        <v>10.149892648197183</v>
      </c>
      <c r="F208" s="35">
        <f t="shared" si="11"/>
        <v>7.9907319467390687</v>
      </c>
      <c r="G208" s="35">
        <f t="shared" si="11"/>
        <v>6.7435123520021154</v>
      </c>
      <c r="H208" s="35">
        <f t="shared" si="11"/>
        <v>3.9277550028143113</v>
      </c>
      <c r="I208" s="35">
        <f t="shared" si="11"/>
        <v>2.6095708885966364</v>
      </c>
      <c r="J208" s="35">
        <f t="shared" si="11"/>
        <v>2.0544435482766596</v>
      </c>
      <c r="K208" s="35">
        <f t="shared" si="11"/>
        <v>1.7337792753701926</v>
      </c>
      <c r="L208" s="35">
        <f t="shared" si="11"/>
        <v>1.0098387705316845</v>
      </c>
      <c r="M208" s="35">
        <f t="shared" si="11"/>
        <v>0.67092928552506492</v>
      </c>
      <c r="N208" s="35">
        <f t="shared" si="11"/>
        <v>0.52820421473129586</v>
      </c>
      <c r="O208" s="35">
        <f t="shared" si="11"/>
        <v>0.44576037216135977</v>
      </c>
      <c r="P208" s="35">
        <f t="shared" si="11"/>
        <v>0.25963287978457306</v>
      </c>
    </row>
    <row r="209" spans="2:16" ht="12.75" customHeight="1">
      <c r="B209" s="97" t="s">
        <v>70</v>
      </c>
      <c r="C209" s="96">
        <f t="shared" ref="C209:P224" si="12">100*SQRT(EXP($M72+$N72*LN(C$143*1000)))</f>
        <v>23.043471353743211</v>
      </c>
      <c r="D209" s="35">
        <f t="shared" si="12"/>
        <v>13.518227113236856</v>
      </c>
      <c r="E209" s="35">
        <f t="shared" si="12"/>
        <v>9.0302504609825842</v>
      </c>
      <c r="F209" s="35">
        <f t="shared" si="12"/>
        <v>7.1318582084537026</v>
      </c>
      <c r="G209" s="35">
        <f t="shared" si="12"/>
        <v>6.0322572409090691</v>
      </c>
      <c r="H209" s="35">
        <f t="shared" si="12"/>
        <v>3.5387647171844172</v>
      </c>
      <c r="I209" s="35">
        <f t="shared" si="12"/>
        <v>2.3639143987581592</v>
      </c>
      <c r="J209" s="35">
        <f t="shared" si="12"/>
        <v>1.8669584394928087</v>
      </c>
      <c r="K209" s="35">
        <f t="shared" si="12"/>
        <v>1.5791078896881989</v>
      </c>
      <c r="L209" s="35">
        <f t="shared" si="12"/>
        <v>0.92636820040751744</v>
      </c>
      <c r="M209" s="35">
        <f t="shared" si="12"/>
        <v>0.61881908024598686</v>
      </c>
      <c r="N209" s="35">
        <f t="shared" si="12"/>
        <v>0.48872730120487623</v>
      </c>
      <c r="O209" s="35">
        <f t="shared" si="12"/>
        <v>0.41337456737831929</v>
      </c>
      <c r="P209" s="35">
        <f t="shared" si="12"/>
        <v>0.24250214730552758</v>
      </c>
    </row>
    <row r="210" spans="2:16" ht="12.75" customHeight="1">
      <c r="B210" s="95" t="s">
        <v>71</v>
      </c>
      <c r="C210" s="96">
        <f t="shared" si="12"/>
        <v>30.031338776999451</v>
      </c>
      <c r="D210" s="35">
        <f t="shared" si="12"/>
        <v>17.987991409158948</v>
      </c>
      <c r="E210" s="35">
        <f t="shared" si="12"/>
        <v>12.206701015839903</v>
      </c>
      <c r="F210" s="35">
        <f t="shared" si="12"/>
        <v>9.7297071447810257</v>
      </c>
      <c r="G210" s="35">
        <f t="shared" si="12"/>
        <v>8.2835012704219384</v>
      </c>
      <c r="H210" s="35">
        <f t="shared" si="12"/>
        <v>4.9616019717451509</v>
      </c>
      <c r="I210" s="35">
        <f t="shared" si="12"/>
        <v>3.3669569020283756</v>
      </c>
      <c r="J210" s="35">
        <f t="shared" si="12"/>
        <v>2.6837312213451607</v>
      </c>
      <c r="K210" s="35">
        <f t="shared" si="12"/>
        <v>2.2848263211506947</v>
      </c>
      <c r="L210" s="35">
        <f t="shared" si="12"/>
        <v>1.368551583446437</v>
      </c>
      <c r="M210" s="35">
        <f t="shared" si="12"/>
        <v>0.92870291206493472</v>
      </c>
      <c r="N210" s="35">
        <f t="shared" si="12"/>
        <v>0.74024974865622084</v>
      </c>
      <c r="O210" s="35">
        <f t="shared" si="12"/>
        <v>0.63022037993326807</v>
      </c>
      <c r="P210" s="35">
        <f t="shared" si="12"/>
        <v>0.37748562807326103</v>
      </c>
    </row>
    <row r="211" spans="2:16" ht="12.75" customHeight="1">
      <c r="B211" s="97" t="s">
        <v>72</v>
      </c>
      <c r="C211" s="96">
        <f t="shared" si="12"/>
        <v>29.81399407549884</v>
      </c>
      <c r="D211" s="35">
        <f t="shared" si="12"/>
        <v>17.865016094784345</v>
      </c>
      <c r="E211" s="35">
        <f t="shared" si="12"/>
        <v>12.126951378214207</v>
      </c>
      <c r="F211" s="35">
        <f t="shared" si="12"/>
        <v>9.6678667718095426</v>
      </c>
      <c r="G211" s="35">
        <f t="shared" si="12"/>
        <v>8.2318957312614138</v>
      </c>
      <c r="H211" s="35">
        <f t="shared" si="12"/>
        <v>4.9326819263853032</v>
      </c>
      <c r="I211" s="35">
        <f t="shared" si="12"/>
        <v>3.3483537640324021</v>
      </c>
      <c r="J211" s="35">
        <f t="shared" si="12"/>
        <v>2.6693797217416764</v>
      </c>
      <c r="K211" s="35">
        <f t="shared" si="12"/>
        <v>2.2728959816238925</v>
      </c>
      <c r="L211" s="35">
        <f t="shared" si="12"/>
        <v>1.3619551674510797</v>
      </c>
      <c r="M211" s="35">
        <f t="shared" si="12"/>
        <v>0.92450877219241723</v>
      </c>
      <c r="N211" s="35">
        <f t="shared" si="12"/>
        <v>0.73703830090243938</v>
      </c>
      <c r="O211" s="35">
        <f t="shared" si="12"/>
        <v>0.62756578945278052</v>
      </c>
      <c r="P211" s="35">
        <f t="shared" si="12"/>
        <v>0.37604733202531726</v>
      </c>
    </row>
    <row r="212" spans="2:16" ht="12.75" customHeight="1">
      <c r="B212" s="97" t="s">
        <v>73</v>
      </c>
      <c r="C212" s="96">
        <f t="shared" si="12"/>
        <v>27.503980445834568</v>
      </c>
      <c r="D212" s="35">
        <f t="shared" si="12"/>
        <v>15.927665772374452</v>
      </c>
      <c r="E212" s="35">
        <f t="shared" si="12"/>
        <v>10.536209978890822</v>
      </c>
      <c r="F212" s="35">
        <f t="shared" si="12"/>
        <v>8.2737526441559108</v>
      </c>
      <c r="G212" s="35">
        <f t="shared" si="12"/>
        <v>6.9697419763680362</v>
      </c>
      <c r="H212" s="35">
        <f t="shared" si="12"/>
        <v>4.0362056298687907</v>
      </c>
      <c r="I212" s="35">
        <f t="shared" si="12"/>
        <v>2.669964993115197</v>
      </c>
      <c r="J212" s="35">
        <f t="shared" si="12"/>
        <v>2.0966391108234279</v>
      </c>
      <c r="K212" s="35">
        <f t="shared" si="12"/>
        <v>1.7661917449662685</v>
      </c>
      <c r="L212" s="35">
        <f t="shared" si="12"/>
        <v>1.0228087479610604</v>
      </c>
      <c r="M212" s="35">
        <f t="shared" si="12"/>
        <v>0.67659178003693232</v>
      </c>
      <c r="N212" s="35">
        <f t="shared" si="12"/>
        <v>0.53130613762540324</v>
      </c>
      <c r="O212" s="35">
        <f t="shared" si="12"/>
        <v>0.44756797175044577</v>
      </c>
      <c r="P212" s="35">
        <f t="shared" si="12"/>
        <v>0.25918841378249535</v>
      </c>
    </row>
    <row r="213" spans="2:16" ht="12.75" customHeight="1">
      <c r="B213" s="95" t="s">
        <v>74</v>
      </c>
      <c r="C213" s="96">
        <f t="shared" si="12"/>
        <v>37.165229946841897</v>
      </c>
      <c r="D213" s="35">
        <f t="shared" si="12"/>
        <v>22.531472349603721</v>
      </c>
      <c r="E213" s="35">
        <f t="shared" si="12"/>
        <v>15.430241496692831</v>
      </c>
      <c r="F213" s="35">
        <f t="shared" si="12"/>
        <v>12.365025947424408</v>
      </c>
      <c r="G213" s="35">
        <f t="shared" si="12"/>
        <v>10.567101383875995</v>
      </c>
      <c r="H213" s="35">
        <f t="shared" si="12"/>
        <v>6.4063199121008898</v>
      </c>
      <c r="I213" s="35">
        <f t="shared" si="12"/>
        <v>4.3872438434112011</v>
      </c>
      <c r="J213" s="35">
        <f t="shared" si="12"/>
        <v>3.5157184009780149</v>
      </c>
      <c r="K213" s="35">
        <f t="shared" si="12"/>
        <v>3.0045187885781588</v>
      </c>
      <c r="L213" s="35">
        <f t="shared" si="12"/>
        <v>1.8214936946587152</v>
      </c>
      <c r="M213" s="35">
        <f t="shared" si="12"/>
        <v>1.2474146011049083</v>
      </c>
      <c r="N213" s="35">
        <f t="shared" si="12"/>
        <v>0.99961584613981314</v>
      </c>
      <c r="O213" s="35">
        <f t="shared" si="12"/>
        <v>0.85426767691406635</v>
      </c>
      <c r="P213" s="35">
        <f t="shared" si="12"/>
        <v>0.51790096735793512</v>
      </c>
    </row>
    <row r="214" spans="2:16" ht="12.75" customHeight="1">
      <c r="B214" s="97" t="s">
        <v>75</v>
      </c>
      <c r="C214" s="96">
        <f t="shared" si="12"/>
        <v>36.837257686001379</v>
      </c>
      <c r="D214" s="35">
        <f t="shared" si="12"/>
        <v>21.718616573986417</v>
      </c>
      <c r="E214" s="35">
        <f t="shared" si="12"/>
        <v>14.563174392198619</v>
      </c>
      <c r="F214" s="35">
        <f t="shared" si="12"/>
        <v>11.527112611558699</v>
      </c>
      <c r="G214" s="35">
        <f t="shared" si="12"/>
        <v>9.7651730097586782</v>
      </c>
      <c r="H214" s="35">
        <f t="shared" si="12"/>
        <v>5.757378852285874</v>
      </c>
      <c r="I214" s="35">
        <f t="shared" si="12"/>
        <v>3.8605457204038593</v>
      </c>
      <c r="J214" s="35">
        <f t="shared" si="12"/>
        <v>3.0557173911894586</v>
      </c>
      <c r="K214" s="35">
        <f t="shared" si="12"/>
        <v>2.5886455697476327</v>
      </c>
      <c r="L214" s="35">
        <f t="shared" si="12"/>
        <v>1.5262211170692679</v>
      </c>
      <c r="M214" s="35">
        <f t="shared" si="12"/>
        <v>1.0233904269739715</v>
      </c>
      <c r="N214" s="35">
        <f t="shared" si="12"/>
        <v>0.81003882667500859</v>
      </c>
      <c r="O214" s="35">
        <f t="shared" si="12"/>
        <v>0.6862229557097882</v>
      </c>
      <c r="P214" s="35">
        <f t="shared" si="12"/>
        <v>0.40458530834102163</v>
      </c>
    </row>
    <row r="215" spans="2:16" ht="12.75" customHeight="1">
      <c r="B215" s="97" t="s">
        <v>76</v>
      </c>
      <c r="C215" s="96">
        <f t="shared" si="12"/>
        <v>42.185948583885327</v>
      </c>
      <c r="D215" s="35">
        <f t="shared" si="12"/>
        <v>24.979129109551611</v>
      </c>
      <c r="E215" s="35">
        <f t="shared" si="12"/>
        <v>16.803962584553609</v>
      </c>
      <c r="F215" s="35">
        <f t="shared" si="12"/>
        <v>13.326045557202884</v>
      </c>
      <c r="G215" s="35">
        <f t="shared" si="12"/>
        <v>11.304363627117141</v>
      </c>
      <c r="H215" s="35">
        <f t="shared" si="12"/>
        <v>6.6935358341318025</v>
      </c>
      <c r="I215" s="35">
        <f t="shared" si="12"/>
        <v>4.5028761900313832</v>
      </c>
      <c r="J215" s="35">
        <f t="shared" si="12"/>
        <v>3.5709156661631769</v>
      </c>
      <c r="K215" s="35">
        <f t="shared" si="12"/>
        <v>3.0291753843103888</v>
      </c>
      <c r="L215" s="35">
        <f t="shared" si="12"/>
        <v>1.7936342682849771</v>
      </c>
      <c r="M215" s="35">
        <f t="shared" si="12"/>
        <v>1.206613849604103</v>
      </c>
      <c r="N215" s="35">
        <f t="shared" si="12"/>
        <v>0.95688091715679902</v>
      </c>
      <c r="O215" s="35">
        <f t="shared" si="12"/>
        <v>0.81171340657342672</v>
      </c>
      <c r="P215" s="35">
        <f t="shared" si="12"/>
        <v>0.48063145818408365</v>
      </c>
    </row>
    <row r="216" spans="2:16" ht="12.75" customHeight="1">
      <c r="B216" s="97" t="s">
        <v>77</v>
      </c>
      <c r="C216" s="96">
        <f t="shared" si="12"/>
        <v>31.627699164802237</v>
      </c>
      <c r="D216" s="35">
        <f t="shared" si="12"/>
        <v>18.908838578035429</v>
      </c>
      <c r="E216" s="35">
        <f t="shared" si="12"/>
        <v>12.813483140267548</v>
      </c>
      <c r="F216" s="35">
        <f t="shared" si="12"/>
        <v>10.204927234088286</v>
      </c>
      <c r="G216" s="35">
        <f t="shared" si="12"/>
        <v>8.6829949659964303</v>
      </c>
      <c r="H216" s="35">
        <f t="shared" si="12"/>
        <v>5.1911885632401296</v>
      </c>
      <c r="I216" s="35">
        <f t="shared" si="12"/>
        <v>3.5177838585122689</v>
      </c>
      <c r="J216" s="35">
        <f t="shared" si="12"/>
        <v>2.8016369872570408</v>
      </c>
      <c r="K216" s="35">
        <f t="shared" si="12"/>
        <v>2.3838092422298041</v>
      </c>
      <c r="L216" s="35">
        <f t="shared" si="12"/>
        <v>1.4251768339922544</v>
      </c>
      <c r="M216" s="35">
        <f t="shared" si="12"/>
        <v>0.96576419851995732</v>
      </c>
      <c r="N216" s="35">
        <f t="shared" si="12"/>
        <v>0.7691549021679972</v>
      </c>
      <c r="O216" s="35">
        <f t="shared" si="12"/>
        <v>0.65444544487169676</v>
      </c>
      <c r="P216" s="35">
        <f t="shared" si="12"/>
        <v>0.3912647331925147</v>
      </c>
    </row>
    <row r="217" spans="2:16" ht="12.75" customHeight="1">
      <c r="B217" s="97" t="s">
        <v>78</v>
      </c>
      <c r="C217" s="96">
        <f t="shared" si="12"/>
        <v>29.441310174810514</v>
      </c>
      <c r="D217" s="35">
        <f t="shared" si="12"/>
        <v>17.710717075771303</v>
      </c>
      <c r="E217" s="35">
        <f t="shared" si="12"/>
        <v>12.057774679357337</v>
      </c>
      <c r="F217" s="35">
        <f t="shared" si="12"/>
        <v>9.6293411047674944</v>
      </c>
      <c r="G217" s="35">
        <f t="shared" si="12"/>
        <v>8.2091498382664607</v>
      </c>
      <c r="H217" s="35">
        <f t="shared" si="12"/>
        <v>4.9382968813169299</v>
      </c>
      <c r="I217" s="35">
        <f t="shared" si="12"/>
        <v>3.3620813228478159</v>
      </c>
      <c r="J217" s="35">
        <f t="shared" si="12"/>
        <v>2.6849587706340419</v>
      </c>
      <c r="K217" s="35">
        <f t="shared" si="12"/>
        <v>2.2889654253487737</v>
      </c>
      <c r="L217" s="35">
        <f t="shared" si="12"/>
        <v>1.3769502377397373</v>
      </c>
      <c r="M217" s="35">
        <f t="shared" si="12"/>
        <v>0.93745248373181456</v>
      </c>
      <c r="N217" s="35">
        <f t="shared" si="12"/>
        <v>0.74864972811436425</v>
      </c>
      <c r="O217" s="35">
        <f t="shared" si="12"/>
        <v>0.63823450925686798</v>
      </c>
      <c r="P217" s="35">
        <f t="shared" si="12"/>
        <v>0.38393640616963032</v>
      </c>
    </row>
    <row r="218" spans="2:16" ht="12.75" customHeight="1">
      <c r="B218" s="97" t="s">
        <v>142</v>
      </c>
      <c r="C218" s="96">
        <f t="shared" si="12"/>
        <v>25.200706171332854</v>
      </c>
      <c r="D218" s="35">
        <f t="shared" si="12"/>
        <v>14.903320985444735</v>
      </c>
      <c r="E218" s="35">
        <f t="shared" si="12"/>
        <v>10.016353260848231</v>
      </c>
      <c r="F218" s="35">
        <f t="shared" si="12"/>
        <v>7.9389058646421509</v>
      </c>
      <c r="G218" s="35">
        <f t="shared" si="12"/>
        <v>6.7318775958787462</v>
      </c>
      <c r="H218" s="35">
        <f t="shared" si="12"/>
        <v>3.9811317970221318</v>
      </c>
      <c r="I218" s="35">
        <f t="shared" si="12"/>
        <v>2.6756735962349834</v>
      </c>
      <c r="J218" s="35">
        <f t="shared" si="12"/>
        <v>2.1207240052173644</v>
      </c>
      <c r="K218" s="35">
        <f t="shared" si="12"/>
        <v>1.7982899232183467</v>
      </c>
      <c r="L218" s="35">
        <f t="shared" si="12"/>
        <v>1.0634817837406785</v>
      </c>
      <c r="M218" s="35">
        <f t="shared" si="12"/>
        <v>0.71475406339480196</v>
      </c>
      <c r="N218" s="35">
        <f t="shared" si="12"/>
        <v>0.56651009383242001</v>
      </c>
      <c r="O218" s="35">
        <f t="shared" si="12"/>
        <v>0.48037811173637601</v>
      </c>
      <c r="P218" s="35">
        <f t="shared" si="12"/>
        <v>0.28408843565395986</v>
      </c>
    </row>
    <row r="219" spans="2:16" ht="12.75" customHeight="1">
      <c r="B219" s="95" t="s">
        <v>79</v>
      </c>
      <c r="C219" s="96">
        <f t="shared" si="12"/>
        <v>51.760421942799709</v>
      </c>
      <c r="D219" s="35">
        <f t="shared" si="12"/>
        <v>31.517369512336785</v>
      </c>
      <c r="E219" s="35">
        <f t="shared" si="12"/>
        <v>21.655587021349493</v>
      </c>
      <c r="F219" s="35">
        <f t="shared" si="12"/>
        <v>17.387324952370381</v>
      </c>
      <c r="G219" s="35">
        <f t="shared" si="12"/>
        <v>14.879555511625901</v>
      </c>
      <c r="H219" s="35">
        <f t="shared" si="12"/>
        <v>9.0602903074764782</v>
      </c>
      <c r="I219" s="35">
        <f t="shared" si="12"/>
        <v>6.225326168652682</v>
      </c>
      <c r="J219" s="35">
        <f t="shared" si="12"/>
        <v>4.9983299423907273</v>
      </c>
      <c r="K219" s="35">
        <f t="shared" si="12"/>
        <v>4.2774220903420526</v>
      </c>
      <c r="L219" s="35">
        <f t="shared" si="12"/>
        <v>2.6045593818868826</v>
      </c>
      <c r="M219" s="35">
        <f t="shared" si="12"/>
        <v>1.7895929520592073</v>
      </c>
      <c r="N219" s="35">
        <f t="shared" si="12"/>
        <v>1.4368686546916869</v>
      </c>
      <c r="O219" s="35">
        <f t="shared" si="12"/>
        <v>1.2296294553053451</v>
      </c>
      <c r="P219" s="35">
        <f t="shared" si="12"/>
        <v>0.74873203214880335</v>
      </c>
    </row>
    <row r="220" spans="2:16" ht="12.75" customHeight="1">
      <c r="B220" s="97" t="s">
        <v>80</v>
      </c>
      <c r="C220" s="96">
        <f t="shared" si="12"/>
        <v>35.422703142820453</v>
      </c>
      <c r="D220" s="35">
        <f t="shared" si="12"/>
        <v>20.75737851432018</v>
      </c>
      <c r="E220" s="35">
        <f t="shared" si="12"/>
        <v>13.854430462339815</v>
      </c>
      <c r="F220" s="35">
        <f t="shared" si="12"/>
        <v>10.936509191942736</v>
      </c>
      <c r="G220" s="35">
        <f t="shared" si="12"/>
        <v>9.2470849969513083</v>
      </c>
      <c r="H220" s="35">
        <f t="shared" si="12"/>
        <v>5.4187068293999916</v>
      </c>
      <c r="I220" s="35">
        <f t="shared" si="12"/>
        <v>3.6166945123603313</v>
      </c>
      <c r="J220" s="35">
        <f t="shared" si="12"/>
        <v>2.854972125082762</v>
      </c>
      <c r="K220" s="35">
        <f t="shared" si="12"/>
        <v>2.41394849501126</v>
      </c>
      <c r="L220" s="35">
        <f t="shared" si="12"/>
        <v>1.4145516343853093</v>
      </c>
      <c r="M220" s="35">
        <f t="shared" si="12"/>
        <v>0.94413691210863704</v>
      </c>
      <c r="N220" s="35">
        <f t="shared" si="12"/>
        <v>0.74528953361137962</v>
      </c>
      <c r="O220" s="35">
        <f t="shared" si="12"/>
        <v>0.63016046013292804</v>
      </c>
      <c r="P220" s="35">
        <f t="shared" si="12"/>
        <v>0.3692682385925854</v>
      </c>
    </row>
    <row r="221" spans="2:16" ht="12.75" customHeight="1">
      <c r="B221" s="97" t="s">
        <v>81</v>
      </c>
      <c r="C221" s="96">
        <f t="shared" si="12"/>
        <v>24.020098103667841</v>
      </c>
      <c r="D221" s="35">
        <f t="shared" si="12"/>
        <v>14.90442631424399</v>
      </c>
      <c r="E221" s="35">
        <f t="shared" si="12"/>
        <v>10.387941507927646</v>
      </c>
      <c r="F221" s="35">
        <f t="shared" si="12"/>
        <v>8.4103815793610757</v>
      </c>
      <c r="G221" s="35">
        <f t="shared" si="12"/>
        <v>7.2400860319594056</v>
      </c>
      <c r="H221" s="35">
        <f t="shared" si="12"/>
        <v>4.4924599519286952</v>
      </c>
      <c r="I221" s="35">
        <f t="shared" si="12"/>
        <v>3.1311108675644399</v>
      </c>
      <c r="J221" s="35">
        <f t="shared" si="12"/>
        <v>2.53503902995645</v>
      </c>
      <c r="K221" s="35">
        <f t="shared" si="12"/>
        <v>2.18229107657847</v>
      </c>
      <c r="L221" s="35">
        <f t="shared" si="12"/>
        <v>1.3541075647034664</v>
      </c>
      <c r="M221" s="35">
        <f t="shared" si="12"/>
        <v>0.94377266732761589</v>
      </c>
      <c r="N221" s="35">
        <f t="shared" si="12"/>
        <v>0.7641059829167387</v>
      </c>
      <c r="O221" s="35">
        <f t="shared" si="12"/>
        <v>0.65778145755336503</v>
      </c>
      <c r="P221" s="35">
        <f t="shared" si="12"/>
        <v>0.4081521741779689</v>
      </c>
    </row>
    <row r="222" spans="2:16" ht="12.75" customHeight="1">
      <c r="B222" s="97" t="s">
        <v>82</v>
      </c>
      <c r="C222" s="96">
        <f t="shared" si="12"/>
        <v>54.800861071113204</v>
      </c>
      <c r="D222" s="35">
        <f t="shared" si="12"/>
        <v>33.172525403878019</v>
      </c>
      <c r="E222" s="35">
        <f t="shared" si="12"/>
        <v>22.691395682920433</v>
      </c>
      <c r="F222" s="35">
        <f t="shared" si="12"/>
        <v>18.171499113448903</v>
      </c>
      <c r="G222" s="35">
        <f t="shared" si="12"/>
        <v>15.521864306980559</v>
      </c>
      <c r="H222" s="35">
        <f t="shared" si="12"/>
        <v>9.3958275102774884</v>
      </c>
      <c r="I222" s="35">
        <f t="shared" si="12"/>
        <v>6.4271392427436664</v>
      </c>
      <c r="J222" s="35">
        <f t="shared" si="12"/>
        <v>5.1469180954539704</v>
      </c>
      <c r="K222" s="35">
        <f t="shared" si="12"/>
        <v>4.3964322248818837</v>
      </c>
      <c r="L222" s="35">
        <f t="shared" si="12"/>
        <v>2.661285914414186</v>
      </c>
      <c r="M222" s="35">
        <f t="shared" si="12"/>
        <v>1.8204309432014287</v>
      </c>
      <c r="N222" s="35">
        <f t="shared" si="12"/>
        <v>1.4578195071261586</v>
      </c>
      <c r="O222" s="35">
        <f t="shared" si="12"/>
        <v>1.2452509521866719</v>
      </c>
      <c r="P222" s="35">
        <f t="shared" si="12"/>
        <v>0.753785944932718</v>
      </c>
    </row>
    <row r="223" spans="2:16" ht="12.75" customHeight="1">
      <c r="B223" s="97" t="s">
        <v>83</v>
      </c>
      <c r="C223" s="96">
        <f t="shared" si="12"/>
        <v>45.274513122935033</v>
      </c>
      <c r="D223" s="35">
        <f t="shared" si="12"/>
        <v>26.802881466011293</v>
      </c>
      <c r="E223" s="35">
        <f t="shared" si="12"/>
        <v>18.028269316816854</v>
      </c>
      <c r="F223" s="35">
        <f t="shared" si="12"/>
        <v>14.295766243258951</v>
      </c>
      <c r="G223" s="35">
        <f t="shared" si="12"/>
        <v>12.126251984206844</v>
      </c>
      <c r="H223" s="35">
        <f t="shared" si="12"/>
        <v>7.1788401937564625</v>
      </c>
      <c r="I223" s="35">
        <f t="shared" si="12"/>
        <v>4.8286623421273305</v>
      </c>
      <c r="J223" s="35">
        <f t="shared" si="12"/>
        <v>3.8289547874841547</v>
      </c>
      <c r="K223" s="35">
        <f t="shared" si="12"/>
        <v>3.2478756156958095</v>
      </c>
      <c r="L223" s="35">
        <f t="shared" si="12"/>
        <v>1.9227688856082805</v>
      </c>
      <c r="M223" s="35">
        <f t="shared" si="12"/>
        <v>1.2933010709202875</v>
      </c>
      <c r="N223" s="35">
        <f t="shared" si="12"/>
        <v>1.0255410248828767</v>
      </c>
      <c r="O223" s="35">
        <f t="shared" si="12"/>
        <v>0.86990572427242896</v>
      </c>
      <c r="P223" s="35">
        <f t="shared" si="12"/>
        <v>0.51499129214196371</v>
      </c>
    </row>
    <row r="224" spans="2:16" ht="12.75" customHeight="1">
      <c r="B224" s="97" t="s">
        <v>84</v>
      </c>
      <c r="C224" s="96">
        <f t="shared" si="12"/>
        <v>45.328112971210672</v>
      </c>
      <c r="D224" s="35">
        <f t="shared" si="12"/>
        <v>26.521996972608463</v>
      </c>
      <c r="E224" s="35">
        <f t="shared" si="12"/>
        <v>17.681903064589459</v>
      </c>
      <c r="F224" s="35">
        <f t="shared" si="12"/>
        <v>13.94859410886623</v>
      </c>
      <c r="G224" s="35">
        <f t="shared" si="12"/>
        <v>11.788316555063275</v>
      </c>
      <c r="H224" s="35">
        <f t="shared" si="12"/>
        <v>6.897478749757628</v>
      </c>
      <c r="I224" s="35">
        <f t="shared" si="12"/>
        <v>4.5984678593108654</v>
      </c>
      <c r="J224" s="35">
        <f t="shared" si="12"/>
        <v>3.6275598535911042</v>
      </c>
      <c r="K224" s="35">
        <f t="shared" si="12"/>
        <v>3.0657443712832197</v>
      </c>
      <c r="L224" s="35">
        <f t="shared" si="12"/>
        <v>1.7938020712577951</v>
      </c>
      <c r="M224" s="35">
        <f t="shared" si="12"/>
        <v>1.1959067174993601</v>
      </c>
      <c r="N224" s="35">
        <f t="shared" si="12"/>
        <v>0.94340622350043513</v>
      </c>
      <c r="O224" s="35">
        <f t="shared" si="12"/>
        <v>0.797296925829313</v>
      </c>
      <c r="P224" s="35">
        <f t="shared" si="12"/>
        <v>0.46650754392854415</v>
      </c>
    </row>
    <row r="225" spans="2:16" ht="12.75" customHeight="1">
      <c r="B225" s="95" t="s">
        <v>85</v>
      </c>
      <c r="C225" s="96">
        <f t="shared" ref="C225:P240" si="13">100*SQRT(EXP($M88+$N88*LN(C$143*1000)))</f>
        <v>37.230818058772755</v>
      </c>
      <c r="D225" s="35">
        <f t="shared" si="13"/>
        <v>22.759990910923953</v>
      </c>
      <c r="E225" s="35">
        <f t="shared" si="13"/>
        <v>15.68524138589858</v>
      </c>
      <c r="F225" s="35">
        <f t="shared" si="13"/>
        <v>12.615775617031685</v>
      </c>
      <c r="G225" s="35">
        <f t="shared" si="13"/>
        <v>10.80961755638584</v>
      </c>
      <c r="H225" s="35">
        <f t="shared" si="13"/>
        <v>6.6081491130688255</v>
      </c>
      <c r="I225" s="35">
        <f t="shared" si="13"/>
        <v>4.5540621856201113</v>
      </c>
      <c r="J225" s="35">
        <f t="shared" si="13"/>
        <v>3.662871693606442</v>
      </c>
      <c r="K225" s="35">
        <f t="shared" si="13"/>
        <v>3.1384707027084029</v>
      </c>
      <c r="L225" s="35">
        <f t="shared" si="13"/>
        <v>1.9186138901133507</v>
      </c>
      <c r="M225" s="35">
        <f t="shared" si="13"/>
        <v>1.3222290865820094</v>
      </c>
      <c r="N225" s="35">
        <f t="shared" si="13"/>
        <v>1.0634803163200248</v>
      </c>
      <c r="O225" s="35">
        <f t="shared" si="13"/>
        <v>0.91122542498647663</v>
      </c>
      <c r="P225" s="35">
        <f t="shared" si="13"/>
        <v>0.5570514823970717</v>
      </c>
    </row>
    <row r="226" spans="2:16" ht="12.75" customHeight="1">
      <c r="B226" s="97" t="s">
        <v>86</v>
      </c>
      <c r="C226" s="96">
        <f t="shared" si="13"/>
        <v>32.661459264507258</v>
      </c>
      <c r="D226" s="35">
        <f t="shared" si="13"/>
        <v>19.743112528285153</v>
      </c>
      <c r="E226" s="35">
        <f t="shared" si="13"/>
        <v>13.490747151156526</v>
      </c>
      <c r="F226" s="35">
        <f t="shared" si="13"/>
        <v>10.796801766276278</v>
      </c>
      <c r="G226" s="35">
        <f t="shared" si="13"/>
        <v>9.2184177360937181</v>
      </c>
      <c r="H226" s="35">
        <f t="shared" si="13"/>
        <v>5.5723247765054724</v>
      </c>
      <c r="I226" s="35">
        <f t="shared" si="13"/>
        <v>3.8076480846806815</v>
      </c>
      <c r="J226" s="35">
        <f t="shared" si="13"/>
        <v>3.0473050236149875</v>
      </c>
      <c r="K226" s="35">
        <f t="shared" si="13"/>
        <v>2.6018196207624125</v>
      </c>
      <c r="L226" s="35">
        <f t="shared" si="13"/>
        <v>1.5727410442690608</v>
      </c>
      <c r="M226" s="35">
        <f t="shared" si="13"/>
        <v>1.0746761298190652</v>
      </c>
      <c r="N226" s="35">
        <f t="shared" si="13"/>
        <v>0.86007579910877852</v>
      </c>
      <c r="O226" s="35">
        <f t="shared" si="13"/>
        <v>0.73434135149670643</v>
      </c>
      <c r="P226" s="35">
        <f t="shared" si="13"/>
        <v>0.44389271830629518</v>
      </c>
    </row>
    <row r="227" spans="2:16" ht="12.75" customHeight="1">
      <c r="B227" s="97" t="s">
        <v>87</v>
      </c>
      <c r="C227" s="96">
        <f t="shared" si="13"/>
        <v>34.431670892866634</v>
      </c>
      <c r="D227" s="35">
        <f t="shared" si="13"/>
        <v>20.675726089443092</v>
      </c>
      <c r="E227" s="35">
        <f t="shared" si="13"/>
        <v>14.057384027630841</v>
      </c>
      <c r="F227" s="35">
        <f t="shared" si="13"/>
        <v>11.217352820865642</v>
      </c>
      <c r="G227" s="35">
        <f t="shared" si="13"/>
        <v>9.5575867490907331</v>
      </c>
      <c r="H227" s="35">
        <f t="shared" si="13"/>
        <v>5.7391941946456848</v>
      </c>
      <c r="I227" s="35">
        <f t="shared" si="13"/>
        <v>3.9020664355036927</v>
      </c>
      <c r="J227" s="35">
        <f t="shared" si="13"/>
        <v>3.1137269815968343</v>
      </c>
      <c r="K227" s="35">
        <f t="shared" si="13"/>
        <v>2.6530070164361299</v>
      </c>
      <c r="L227" s="35">
        <f t="shared" si="13"/>
        <v>1.5930927823943692</v>
      </c>
      <c r="M227" s="35">
        <f t="shared" si="13"/>
        <v>1.0831405357608792</v>
      </c>
      <c r="N227" s="35">
        <f t="shared" si="13"/>
        <v>0.86431227320314696</v>
      </c>
      <c r="O227" s="35">
        <f t="shared" si="13"/>
        <v>0.73642504264258368</v>
      </c>
      <c r="P227" s="35">
        <f t="shared" si="13"/>
        <v>0.44221270917871641</v>
      </c>
    </row>
    <row r="228" spans="2:16" ht="12.75" customHeight="1">
      <c r="B228" s="97" t="s">
        <v>88</v>
      </c>
      <c r="C228" s="96">
        <f t="shared" si="13"/>
        <v>35.534466984363419</v>
      </c>
      <c r="D228" s="35">
        <f t="shared" si="13"/>
        <v>21.157228564876011</v>
      </c>
      <c r="E228" s="35">
        <f t="shared" si="13"/>
        <v>14.292504631835582</v>
      </c>
      <c r="F228" s="35">
        <f t="shared" si="13"/>
        <v>11.362129228538453</v>
      </c>
      <c r="G228" s="35">
        <f t="shared" si="13"/>
        <v>9.6551251041532105</v>
      </c>
      <c r="H228" s="35">
        <f t="shared" si="13"/>
        <v>5.7486633679050669</v>
      </c>
      <c r="I228" s="35">
        <f t="shared" si="13"/>
        <v>3.8834385874645485</v>
      </c>
      <c r="J228" s="35">
        <f t="shared" si="13"/>
        <v>3.0872217444366985</v>
      </c>
      <c r="K228" s="35">
        <f t="shared" si="13"/>
        <v>2.6234090078759533</v>
      </c>
      <c r="L228" s="35">
        <f t="shared" si="13"/>
        <v>1.5619782343494886</v>
      </c>
      <c r="M228" s="35">
        <f t="shared" si="13"/>
        <v>1.0551751180836799</v>
      </c>
      <c r="N228" s="35">
        <f t="shared" si="13"/>
        <v>0.83883380549692521</v>
      </c>
      <c r="O228" s="35">
        <f t="shared" si="13"/>
        <v>0.7128105279178869</v>
      </c>
      <c r="P228" s="35">
        <f t="shared" si="13"/>
        <v>0.42440752718325425</v>
      </c>
    </row>
    <row r="229" spans="2:16" ht="12.75" customHeight="1">
      <c r="B229" s="97" t="s">
        <v>89</v>
      </c>
      <c r="C229" s="96">
        <f t="shared" si="13"/>
        <v>37.742561165828313</v>
      </c>
      <c r="D229" s="35">
        <f t="shared" si="13"/>
        <v>23.164540750140127</v>
      </c>
      <c r="E229" s="35">
        <f t="shared" si="13"/>
        <v>16.012018419232156</v>
      </c>
      <c r="F229" s="35">
        <f t="shared" si="13"/>
        <v>12.901232179856221</v>
      </c>
      <c r="G229" s="35">
        <f t="shared" si="13"/>
        <v>11.067982595609152</v>
      </c>
      <c r="H229" s="35">
        <f t="shared" si="13"/>
        <v>6.7929871725281279</v>
      </c>
      <c r="I229" s="35">
        <f t="shared" si="13"/>
        <v>4.6955144460384037</v>
      </c>
      <c r="J229" s="35">
        <f t="shared" si="13"/>
        <v>3.783278315458956</v>
      </c>
      <c r="K229" s="35">
        <f t="shared" si="13"/>
        <v>3.2456790146932999</v>
      </c>
      <c r="L229" s="35">
        <f t="shared" si="13"/>
        <v>1.9920392648342313</v>
      </c>
      <c r="M229" s="35">
        <f t="shared" si="13"/>
        <v>1.3769566918854841</v>
      </c>
      <c r="N229" s="35">
        <f t="shared" si="13"/>
        <v>1.1094440137718276</v>
      </c>
      <c r="O229" s="35">
        <f t="shared" si="13"/>
        <v>0.95179335307228052</v>
      </c>
      <c r="P229" s="35">
        <f t="shared" si="13"/>
        <v>0.58416427587106146</v>
      </c>
    </row>
    <row r="230" spans="2:16" ht="12.75" customHeight="1">
      <c r="B230" s="95" t="s">
        <v>90</v>
      </c>
      <c r="C230" s="96">
        <f t="shared" si="13"/>
        <v>23.420585581771427</v>
      </c>
      <c r="D230" s="35">
        <f t="shared" si="13"/>
        <v>14.653232678841697</v>
      </c>
      <c r="E230" s="35">
        <f t="shared" si="13"/>
        <v>10.277023453728505</v>
      </c>
      <c r="F230" s="35">
        <f t="shared" si="13"/>
        <v>8.3511148723397088</v>
      </c>
      <c r="G230" s="35">
        <f t="shared" si="13"/>
        <v>7.2077754706638961</v>
      </c>
      <c r="H230" s="35">
        <f t="shared" si="13"/>
        <v>4.5095888273045244</v>
      </c>
      <c r="I230" s="35">
        <f t="shared" si="13"/>
        <v>3.162793573311641</v>
      </c>
      <c r="J230" s="35">
        <f t="shared" si="13"/>
        <v>2.570087785353913</v>
      </c>
      <c r="K230" s="35">
        <f t="shared" si="13"/>
        <v>2.2182206783052938</v>
      </c>
      <c r="L230" s="35">
        <f t="shared" si="13"/>
        <v>1.3878433405834212</v>
      </c>
      <c r="M230" s="35">
        <f t="shared" si="13"/>
        <v>0.97336191090935353</v>
      </c>
      <c r="N230" s="35">
        <f t="shared" si="13"/>
        <v>0.79095442050538689</v>
      </c>
      <c r="O230" s="35">
        <f t="shared" si="13"/>
        <v>0.68266596229141141</v>
      </c>
      <c r="P230" s="35">
        <f t="shared" si="13"/>
        <v>0.42711413651275704</v>
      </c>
    </row>
    <row r="231" spans="2:16" ht="12.75" customHeight="1">
      <c r="B231" s="97" t="s">
        <v>91</v>
      </c>
      <c r="C231" s="96">
        <f t="shared" si="13"/>
        <v>24.676567186116092</v>
      </c>
      <c r="D231" s="35">
        <f t="shared" si="13"/>
        <v>15.248343351864174</v>
      </c>
      <c r="E231" s="35">
        <f t="shared" si="13"/>
        <v>10.59432528389828</v>
      </c>
      <c r="F231" s="35">
        <f t="shared" si="13"/>
        <v>8.5617365162148342</v>
      </c>
      <c r="G231" s="35">
        <f t="shared" si="13"/>
        <v>7.360781799770046</v>
      </c>
      <c r="H231" s="35">
        <f t="shared" si="13"/>
        <v>4.5484336364336997</v>
      </c>
      <c r="I231" s="35">
        <f t="shared" si="13"/>
        <v>3.1601849699109645</v>
      </c>
      <c r="J231" s="35">
        <f t="shared" si="13"/>
        <v>2.5538833601798028</v>
      </c>
      <c r="K231" s="35">
        <f t="shared" si="13"/>
        <v>2.1956501605421934</v>
      </c>
      <c r="L231" s="35">
        <f t="shared" si="13"/>
        <v>1.3567538497558997</v>
      </c>
      <c r="M231" s="35">
        <f t="shared" si="13"/>
        <v>0.94265267267463448</v>
      </c>
      <c r="N231" s="35">
        <f t="shared" si="13"/>
        <v>0.76179875484965365</v>
      </c>
      <c r="O231" s="35">
        <f t="shared" si="13"/>
        <v>0.65494124926234987</v>
      </c>
      <c r="P231" s="35">
        <f t="shared" si="13"/>
        <v>0.40470657724507458</v>
      </c>
    </row>
    <row r="232" spans="2:16" ht="12.75" customHeight="1">
      <c r="B232" s="97" t="s">
        <v>92</v>
      </c>
      <c r="C232" s="96">
        <f t="shared" si="13"/>
        <v>18.898109188795672</v>
      </c>
      <c r="D232" s="35">
        <f t="shared" si="13"/>
        <v>11.842211047182801</v>
      </c>
      <c r="E232" s="35">
        <f t="shared" si="13"/>
        <v>8.3153426575626579</v>
      </c>
      <c r="F232" s="35">
        <f t="shared" si="13"/>
        <v>6.7617266546397019</v>
      </c>
      <c r="G232" s="35">
        <f t="shared" si="13"/>
        <v>5.838852494452917</v>
      </c>
      <c r="H232" s="35">
        <f t="shared" si="13"/>
        <v>3.6588276013176992</v>
      </c>
      <c r="I232" s="35">
        <f t="shared" si="13"/>
        <v>2.5691490473092453</v>
      </c>
      <c r="J232" s="35">
        <f t="shared" si="13"/>
        <v>2.0891362278539081</v>
      </c>
      <c r="K232" s="35">
        <f t="shared" si="13"/>
        <v>1.8040005013936378</v>
      </c>
      <c r="L232" s="35">
        <f t="shared" si="13"/>
        <v>1.1304493192045364</v>
      </c>
      <c r="M232" s="35">
        <f t="shared" si="13"/>
        <v>0.79377688919252742</v>
      </c>
      <c r="N232" s="35">
        <f t="shared" si="13"/>
        <v>0.64546977443059761</v>
      </c>
      <c r="O232" s="35">
        <f t="shared" si="13"/>
        <v>0.55737284203022552</v>
      </c>
      <c r="P232" s="35">
        <f t="shared" si="13"/>
        <v>0.34926916557362969</v>
      </c>
    </row>
    <row r="233" spans="2:16" ht="12.75" customHeight="1">
      <c r="B233" s="95" t="s">
        <v>93</v>
      </c>
      <c r="C233" s="96">
        <f t="shared" si="13"/>
        <v>47.554853940464625</v>
      </c>
      <c r="D233" s="35">
        <f t="shared" si="13"/>
        <v>29.343266814976587</v>
      </c>
      <c r="E233" s="35">
        <f t="shared" si="13"/>
        <v>20.365113383519731</v>
      </c>
      <c r="F233" s="35">
        <f t="shared" si="13"/>
        <v>16.447470907228631</v>
      </c>
      <c r="G233" s="35">
        <f t="shared" si="13"/>
        <v>14.134003747392413</v>
      </c>
      <c r="H233" s="35">
        <f t="shared" si="13"/>
        <v>8.7212515391770022</v>
      </c>
      <c r="I233" s="35">
        <f t="shared" si="13"/>
        <v>6.0528119640341194</v>
      </c>
      <c r="J233" s="35">
        <f t="shared" si="13"/>
        <v>4.8884308577402429</v>
      </c>
      <c r="K233" s="35">
        <f t="shared" si="13"/>
        <v>4.2008343077112853</v>
      </c>
      <c r="L233" s="35">
        <f t="shared" si="13"/>
        <v>2.5920845449551897</v>
      </c>
      <c r="M233" s="35">
        <f t="shared" si="13"/>
        <v>1.7989849593276697</v>
      </c>
      <c r="N233" s="35">
        <f t="shared" si="13"/>
        <v>1.4529137267179721</v>
      </c>
      <c r="O233" s="35">
        <f t="shared" si="13"/>
        <v>1.2485498940171051</v>
      </c>
      <c r="P233" s="35">
        <f t="shared" si="13"/>
        <v>0.77040574486509827</v>
      </c>
    </row>
    <row r="234" spans="2:16" ht="12.75" customHeight="1">
      <c r="B234" s="97" t="s">
        <v>94</v>
      </c>
      <c r="C234" s="96">
        <f t="shared" si="13"/>
        <v>49.559161126387053</v>
      </c>
      <c r="D234" s="35">
        <f t="shared" si="13"/>
        <v>30.202874319098811</v>
      </c>
      <c r="E234" s="35">
        <f t="shared" si="13"/>
        <v>20.765854705785937</v>
      </c>
      <c r="F234" s="35">
        <f t="shared" si="13"/>
        <v>16.679280423674399</v>
      </c>
      <c r="G234" s="35">
        <f t="shared" si="13"/>
        <v>14.27747296849588</v>
      </c>
      <c r="H234" s="35">
        <f t="shared" si="13"/>
        <v>8.7011303634075201</v>
      </c>
      <c r="I234" s="35">
        <f t="shared" si="13"/>
        <v>5.9824242882858938</v>
      </c>
      <c r="J234" s="35">
        <f t="shared" si="13"/>
        <v>4.8051252275168368</v>
      </c>
      <c r="K234" s="35">
        <f t="shared" si="13"/>
        <v>4.1131897661923089</v>
      </c>
      <c r="L234" s="35">
        <f t="shared" si="13"/>
        <v>2.5067041236249925</v>
      </c>
      <c r="M234" s="35">
        <f t="shared" si="13"/>
        <v>1.7234735036020994</v>
      </c>
      <c r="N234" s="35">
        <f t="shared" si="13"/>
        <v>1.3843060291345717</v>
      </c>
      <c r="O234" s="35">
        <f t="shared" si="13"/>
        <v>1.1849667017434016</v>
      </c>
      <c r="P234" s="35">
        <f t="shared" si="13"/>
        <v>0.72215508801292905</v>
      </c>
    </row>
    <row r="235" spans="2:16" ht="12.75" customHeight="1">
      <c r="B235" s="97" t="s">
        <v>95</v>
      </c>
      <c r="C235" s="96">
        <f t="shared" si="13"/>
        <v>34.164507092330048</v>
      </c>
      <c r="D235" s="35">
        <f t="shared" si="13"/>
        <v>20.564245185247064</v>
      </c>
      <c r="E235" s="35">
        <f t="shared" si="13"/>
        <v>14.00681576473905</v>
      </c>
      <c r="F235" s="35">
        <f t="shared" si="13"/>
        <v>11.188793442174427</v>
      </c>
      <c r="G235" s="35">
        <f t="shared" si="13"/>
        <v>9.540388480102898</v>
      </c>
      <c r="H235" s="35">
        <f t="shared" si="13"/>
        <v>5.7425352965618384</v>
      </c>
      <c r="I235" s="35">
        <f t="shared" si="13"/>
        <v>3.9113827518044397</v>
      </c>
      <c r="J235" s="35">
        <f t="shared" si="13"/>
        <v>3.1244541527700322</v>
      </c>
      <c r="K235" s="35">
        <f t="shared" si="13"/>
        <v>2.6641394856158764</v>
      </c>
      <c r="L235" s="35">
        <f t="shared" si="13"/>
        <v>1.6035945562405711</v>
      </c>
      <c r="M235" s="35">
        <f t="shared" si="13"/>
        <v>1.0922478947447114</v>
      </c>
      <c r="N235" s="35">
        <f t="shared" si="13"/>
        <v>0.87249923802907392</v>
      </c>
      <c r="O235" s="35">
        <f t="shared" si="13"/>
        <v>0.74395704259005957</v>
      </c>
      <c r="P235" s="35">
        <f t="shared" si="13"/>
        <v>0.44780142707072429</v>
      </c>
    </row>
    <row r="236" spans="2:16" ht="12.75" customHeight="1">
      <c r="B236" s="97" t="s">
        <v>96</v>
      </c>
      <c r="C236" s="96">
        <f t="shared" si="13"/>
        <v>47.793369904274712</v>
      </c>
      <c r="D236" s="35">
        <f t="shared" si="13"/>
        <v>29.401621704504887</v>
      </c>
      <c r="E236" s="35">
        <f t="shared" si="13"/>
        <v>20.359105578452073</v>
      </c>
      <c r="F236" s="35">
        <f t="shared" si="13"/>
        <v>16.420686670344679</v>
      </c>
      <c r="G236" s="35">
        <f t="shared" si="13"/>
        <v>14.097629855942623</v>
      </c>
      <c r="H236" s="35">
        <f t="shared" si="13"/>
        <v>8.6726083719299805</v>
      </c>
      <c r="I236" s="35">
        <f t="shared" si="13"/>
        <v>6.0053336941491446</v>
      </c>
      <c r="J236" s="35">
        <f t="shared" si="13"/>
        <v>4.8436166590174983</v>
      </c>
      <c r="K236" s="35">
        <f t="shared" si="13"/>
        <v>4.1583836409365507</v>
      </c>
      <c r="L236" s="35">
        <f t="shared" si="13"/>
        <v>2.5581628363494575</v>
      </c>
      <c r="M236" s="35">
        <f t="shared" si="13"/>
        <v>1.7713957344104969</v>
      </c>
      <c r="N236" s="35">
        <f t="shared" si="13"/>
        <v>1.4287235857122269</v>
      </c>
      <c r="O236" s="35">
        <f t="shared" si="13"/>
        <v>1.2266001222836391</v>
      </c>
      <c r="P236" s="35">
        <f t="shared" si="13"/>
        <v>0.75458233747307601</v>
      </c>
    </row>
    <row r="237" spans="2:16" ht="12.75" customHeight="1">
      <c r="B237" s="97" t="s">
        <v>97</v>
      </c>
      <c r="C237" s="96">
        <f t="shared" si="13"/>
        <v>37.773152443680978</v>
      </c>
      <c r="D237" s="35">
        <f t="shared" si="13"/>
        <v>23.069502159406202</v>
      </c>
      <c r="E237" s="35">
        <f t="shared" si="13"/>
        <v>15.88706882422079</v>
      </c>
      <c r="F237" s="35">
        <f t="shared" si="13"/>
        <v>12.772711446334609</v>
      </c>
      <c r="G237" s="35">
        <f t="shared" si="13"/>
        <v>10.940806354705696</v>
      </c>
      <c r="H237" s="35">
        <f t="shared" si="13"/>
        <v>6.6819669393982988</v>
      </c>
      <c r="I237" s="35">
        <f t="shared" si="13"/>
        <v>4.6016107289122852</v>
      </c>
      <c r="J237" s="35">
        <f t="shared" si="13"/>
        <v>3.6995525530265221</v>
      </c>
      <c r="K237" s="35">
        <f t="shared" si="13"/>
        <v>3.1689503244305834</v>
      </c>
      <c r="L237" s="35">
        <f t="shared" si="13"/>
        <v>1.9353985998786329</v>
      </c>
      <c r="M237" s="35">
        <f t="shared" si="13"/>
        <v>1.3328337363377174</v>
      </c>
      <c r="N237" s="35">
        <f t="shared" si="13"/>
        <v>1.0715570574118574</v>
      </c>
      <c r="O237" s="35">
        <f t="shared" si="13"/>
        <v>0.91787075222197656</v>
      </c>
      <c r="P237" s="35">
        <f t="shared" si="13"/>
        <v>0.56057861021824729</v>
      </c>
    </row>
    <row r="238" spans="2:16" ht="12.75" customHeight="1">
      <c r="B238" s="97" t="s">
        <v>98</v>
      </c>
      <c r="C238" s="96">
        <f t="shared" si="13"/>
        <v>45.984280356540367</v>
      </c>
      <c r="D238" s="35">
        <f t="shared" si="13"/>
        <v>28.045403024704452</v>
      </c>
      <c r="E238" s="35">
        <f t="shared" si="13"/>
        <v>19.293513124781377</v>
      </c>
      <c r="F238" s="35">
        <f t="shared" si="13"/>
        <v>15.501864620242259</v>
      </c>
      <c r="G238" s="35">
        <f t="shared" si="13"/>
        <v>13.272750916369988</v>
      </c>
      <c r="H238" s="35">
        <f t="shared" si="13"/>
        <v>8.0949325684764819</v>
      </c>
      <c r="I238" s="35">
        <f t="shared" si="13"/>
        <v>5.5688159523522209</v>
      </c>
      <c r="J238" s="35">
        <f t="shared" si="13"/>
        <v>4.474407041894696</v>
      </c>
      <c r="K238" s="35">
        <f t="shared" si="13"/>
        <v>3.8310030193382021</v>
      </c>
      <c r="L238" s="35">
        <f t="shared" si="13"/>
        <v>2.336494620186397</v>
      </c>
      <c r="M238" s="35">
        <f t="shared" si="13"/>
        <v>1.6073646572608822</v>
      </c>
      <c r="N238" s="35">
        <f t="shared" si="13"/>
        <v>1.2914780813150946</v>
      </c>
      <c r="O238" s="35">
        <f t="shared" si="13"/>
        <v>1.1057680677241528</v>
      </c>
      <c r="P238" s="35">
        <f t="shared" si="13"/>
        <v>0.67439809584324051</v>
      </c>
    </row>
    <row r="239" spans="2:16" ht="12.75" customHeight="1">
      <c r="B239" s="95" t="s">
        <v>99</v>
      </c>
      <c r="C239" s="96">
        <f t="shared" si="13"/>
        <v>46.399945113607266</v>
      </c>
      <c r="D239" s="35">
        <f t="shared" si="13"/>
        <v>29.28414567631415</v>
      </c>
      <c r="E239" s="35">
        <f t="shared" si="13"/>
        <v>20.674045260961591</v>
      </c>
      <c r="F239" s="35">
        <f t="shared" si="13"/>
        <v>16.864558716450475</v>
      </c>
      <c r="G239" s="35">
        <f t="shared" si="13"/>
        <v>14.595479484928061</v>
      </c>
      <c r="H239" s="35">
        <f t="shared" si="13"/>
        <v>9.2115657983169488</v>
      </c>
      <c r="I239" s="35">
        <f t="shared" si="13"/>
        <v>6.5031888020132307</v>
      </c>
      <c r="J239" s="35">
        <f t="shared" si="13"/>
        <v>5.3048838778934906</v>
      </c>
      <c r="K239" s="35">
        <f t="shared" si="13"/>
        <v>4.5911265815804505</v>
      </c>
      <c r="L239" s="35">
        <f t="shared" si="13"/>
        <v>2.8975728161793035</v>
      </c>
      <c r="M239" s="35">
        <f t="shared" si="13"/>
        <v>2.0456308410279274</v>
      </c>
      <c r="N239" s="35">
        <f t="shared" si="13"/>
        <v>1.6686942973778147</v>
      </c>
      <c r="O239" s="35">
        <f t="shared" si="13"/>
        <v>1.4441761443919063</v>
      </c>
      <c r="P239" s="35">
        <f t="shared" si="13"/>
        <v>0.9114550564894498</v>
      </c>
    </row>
    <row r="240" spans="2:16" ht="12.75" customHeight="1">
      <c r="B240" s="97" t="s">
        <v>100</v>
      </c>
      <c r="C240" s="96">
        <f t="shared" si="13"/>
        <v>47.555831584183743</v>
      </c>
      <c r="D240" s="35">
        <f t="shared" si="13"/>
        <v>28.56367052878953</v>
      </c>
      <c r="E240" s="35">
        <f t="shared" si="13"/>
        <v>19.424020273527574</v>
      </c>
      <c r="F240" s="35">
        <f t="shared" si="13"/>
        <v>15.501459531689527</v>
      </c>
      <c r="G240" s="35">
        <f t="shared" si="13"/>
        <v>13.208826337852281</v>
      </c>
      <c r="H240" s="35">
        <f t="shared" si="13"/>
        <v>7.9336760817340295</v>
      </c>
      <c r="I240" s="35">
        <f t="shared" si="13"/>
        <v>5.3951009167354789</v>
      </c>
      <c r="J240" s="35">
        <f t="shared" si="13"/>
        <v>4.3055936594205271</v>
      </c>
      <c r="K240" s="35">
        <f t="shared" si="13"/>
        <v>3.6688054316679626</v>
      </c>
      <c r="L240" s="35">
        <f t="shared" si="13"/>
        <v>2.2036109157062884</v>
      </c>
      <c r="M240" s="35">
        <f t="shared" si="13"/>
        <v>1.4985113015676388</v>
      </c>
      <c r="N240" s="35">
        <f t="shared" si="13"/>
        <v>1.1958962136529689</v>
      </c>
      <c r="O240" s="35">
        <f t="shared" si="13"/>
        <v>1.0190256841263707</v>
      </c>
      <c r="P240" s="35">
        <f t="shared" si="13"/>
        <v>0.61206192662690173</v>
      </c>
    </row>
    <row r="241" spans="2:16" ht="12.75" customHeight="1">
      <c r="B241" s="97" t="s">
        <v>101</v>
      </c>
      <c r="C241" s="96">
        <f t="shared" ref="C241:P256" si="14">100*SQRT(EXP($M104+$N104*LN(C$143*1000)))</f>
        <v>54.277944825673011</v>
      </c>
      <c r="D241" s="35">
        <f t="shared" si="14"/>
        <v>33.522969868557794</v>
      </c>
      <c r="E241" s="35">
        <f t="shared" si="14"/>
        <v>23.282391672401488</v>
      </c>
      <c r="F241" s="35">
        <f t="shared" si="14"/>
        <v>18.811321834763106</v>
      </c>
      <c r="G241" s="35">
        <f t="shared" si="14"/>
        <v>16.170099609686854</v>
      </c>
      <c r="H241" s="35">
        <f t="shared" si="14"/>
        <v>9.9869249605544432</v>
      </c>
      <c r="I241" s="35">
        <f t="shared" si="14"/>
        <v>6.9361246764893218</v>
      </c>
      <c r="J241" s="35">
        <f t="shared" si="14"/>
        <v>5.6041353230110191</v>
      </c>
      <c r="K241" s="35">
        <f t="shared" si="14"/>
        <v>4.8172811669081721</v>
      </c>
      <c r="L241" s="35">
        <f t="shared" si="14"/>
        <v>2.9752337146385543</v>
      </c>
      <c r="M241" s="35">
        <f t="shared" si="14"/>
        <v>2.0663609737668209</v>
      </c>
      <c r="N241" s="35">
        <f t="shared" si="14"/>
        <v>1.6695441710311509</v>
      </c>
      <c r="O241" s="35">
        <f t="shared" si="14"/>
        <v>1.435130172429256</v>
      </c>
      <c r="P241" s="35">
        <f t="shared" si="14"/>
        <v>0.88636048550328528</v>
      </c>
    </row>
    <row r="242" spans="2:16" ht="12.75" customHeight="1">
      <c r="B242" s="97" t="s">
        <v>102</v>
      </c>
      <c r="C242" s="96">
        <f t="shared" si="14"/>
        <v>47.567756885804933</v>
      </c>
      <c r="D242" s="35">
        <f t="shared" si="14"/>
        <v>29.858227329012159</v>
      </c>
      <c r="E242" s="35">
        <f t="shared" si="14"/>
        <v>20.992725222197066</v>
      </c>
      <c r="F242" s="35">
        <f t="shared" si="14"/>
        <v>17.083323578971203</v>
      </c>
      <c r="G242" s="35">
        <f t="shared" si="14"/>
        <v>14.759567183898492</v>
      </c>
      <c r="H242" s="35">
        <f t="shared" si="14"/>
        <v>9.2645636688868134</v>
      </c>
      <c r="I242" s="35">
        <f t="shared" si="14"/>
        <v>6.5137302781372295</v>
      </c>
      <c r="J242" s="35">
        <f t="shared" si="14"/>
        <v>5.3007011176376642</v>
      </c>
      <c r="K242" s="35">
        <f t="shared" si="14"/>
        <v>4.5796740842539538</v>
      </c>
      <c r="L242" s="35">
        <f t="shared" si="14"/>
        <v>2.8746562556799105</v>
      </c>
      <c r="M242" s="35">
        <f t="shared" si="14"/>
        <v>2.0211135851699193</v>
      </c>
      <c r="N242" s="35">
        <f t="shared" si="14"/>
        <v>1.6447286857641581</v>
      </c>
      <c r="O242" s="35">
        <f t="shared" si="14"/>
        <v>1.4210047257258069</v>
      </c>
      <c r="P242" s="35">
        <f t="shared" si="14"/>
        <v>0.89196306309291595</v>
      </c>
    </row>
    <row r="243" spans="2:16" ht="12.75" customHeight="1">
      <c r="B243" s="97" t="s">
        <v>103</v>
      </c>
      <c r="C243" s="96">
        <f t="shared" si="14"/>
        <v>38.583187808684869</v>
      </c>
      <c r="D243" s="35">
        <f t="shared" si="14"/>
        <v>23.66748809385297</v>
      </c>
      <c r="E243" s="35">
        <f t="shared" si="14"/>
        <v>16.352882345417395</v>
      </c>
      <c r="F243" s="35">
        <f t="shared" si="14"/>
        <v>13.172675325380062</v>
      </c>
      <c r="G243" s="35">
        <f t="shared" si="14"/>
        <v>11.298907596050247</v>
      </c>
      <c r="H243" s="35">
        <f t="shared" si="14"/>
        <v>6.9309141154705269</v>
      </c>
      <c r="I243" s="35">
        <f t="shared" si="14"/>
        <v>4.7888657481112071</v>
      </c>
      <c r="J243" s="35">
        <f t="shared" si="14"/>
        <v>3.857556872497149</v>
      </c>
      <c r="K243" s="35">
        <f t="shared" si="14"/>
        <v>3.3088326837355133</v>
      </c>
      <c r="L243" s="35">
        <f t="shared" si="14"/>
        <v>2.0296860522560136</v>
      </c>
      <c r="M243" s="35">
        <f t="shared" si="14"/>
        <v>1.4023971229670917</v>
      </c>
      <c r="N243" s="35">
        <f t="shared" si="14"/>
        <v>1.1296676382723074</v>
      </c>
      <c r="O243" s="35">
        <f t="shared" si="14"/>
        <v>0.968976304645909</v>
      </c>
      <c r="P243" s="35">
        <f t="shared" si="14"/>
        <v>0.59438414646159865</v>
      </c>
    </row>
    <row r="244" spans="2:16" ht="12.75" customHeight="1">
      <c r="B244" s="97" t="s">
        <v>104</v>
      </c>
      <c r="C244" s="96">
        <f t="shared" si="14"/>
        <v>45.552886481547468</v>
      </c>
      <c r="D244" s="35">
        <f t="shared" si="14"/>
        <v>28.068568609297028</v>
      </c>
      <c r="E244" s="35">
        <f t="shared" si="14"/>
        <v>19.459772496782353</v>
      </c>
      <c r="F244" s="35">
        <f t="shared" si="14"/>
        <v>15.706537568108816</v>
      </c>
      <c r="G244" s="35">
        <f t="shared" si="14"/>
        <v>13.491345101976377</v>
      </c>
      <c r="H244" s="35">
        <f t="shared" si="14"/>
        <v>8.3130351307139172</v>
      </c>
      <c r="I244" s="35">
        <f t="shared" si="14"/>
        <v>5.7633780565450721</v>
      </c>
      <c r="J244" s="35">
        <f t="shared" si="14"/>
        <v>4.6517868582126001</v>
      </c>
      <c r="K244" s="35">
        <f t="shared" si="14"/>
        <v>3.9957158968258382</v>
      </c>
      <c r="L244" s="35">
        <f t="shared" si="14"/>
        <v>2.4620618901668543</v>
      </c>
      <c r="M244" s="35">
        <f t="shared" si="14"/>
        <v>1.7069329370709552</v>
      </c>
      <c r="N244" s="35">
        <f t="shared" si="14"/>
        <v>1.3777142721879319</v>
      </c>
      <c r="O244" s="35">
        <f t="shared" si="14"/>
        <v>1.1834065030185816</v>
      </c>
      <c r="P244" s="35">
        <f t="shared" si="14"/>
        <v>0.72918598991790817</v>
      </c>
    </row>
    <row r="245" spans="2:16" ht="12.75" customHeight="1">
      <c r="B245" s="97" t="s">
        <v>143</v>
      </c>
      <c r="C245" s="96">
        <f t="shared" si="14"/>
        <v>39.325111036408053</v>
      </c>
      <c r="D245" s="35">
        <f t="shared" si="14"/>
        <v>24.1004307312717</v>
      </c>
      <c r="E245" s="35">
        <f t="shared" si="14"/>
        <v>16.640445765660004</v>
      </c>
      <c r="F245" s="35">
        <f t="shared" si="14"/>
        <v>13.398863931903154</v>
      </c>
      <c r="G245" s="35">
        <f t="shared" si="14"/>
        <v>11.489605242638776</v>
      </c>
      <c r="H245" s="35">
        <f t="shared" si="14"/>
        <v>7.0414152174550226</v>
      </c>
      <c r="I245" s="35">
        <f t="shared" si="14"/>
        <v>4.8618337716062321</v>
      </c>
      <c r="J245" s="35">
        <f t="shared" si="14"/>
        <v>3.9147418334018225</v>
      </c>
      <c r="K245" s="35">
        <f t="shared" si="14"/>
        <v>3.3569143265597878</v>
      </c>
      <c r="L245" s="35">
        <f t="shared" si="14"/>
        <v>2.0572880550334856</v>
      </c>
      <c r="M245" s="35">
        <f t="shared" si="14"/>
        <v>1.4204804339743216</v>
      </c>
      <c r="N245" s="35">
        <f t="shared" si="14"/>
        <v>1.1437688822032439</v>
      </c>
      <c r="O245" s="35">
        <f t="shared" si="14"/>
        <v>0.98078859611666447</v>
      </c>
      <c r="P245" s="35">
        <f t="shared" si="14"/>
        <v>0.6010771997781984</v>
      </c>
    </row>
    <row r="246" spans="2:16" ht="12.75" customHeight="1">
      <c r="B246" s="95" t="s">
        <v>105</v>
      </c>
      <c r="C246" s="96">
        <f t="shared" si="14"/>
        <v>22.963941398704065</v>
      </c>
      <c r="D246" s="35">
        <f t="shared" si="14"/>
        <v>14.121806259753027</v>
      </c>
      <c r="E246" s="35">
        <f t="shared" si="14"/>
        <v>9.775900316308066</v>
      </c>
      <c r="F246" s="35">
        <f t="shared" si="14"/>
        <v>7.8834926291312666</v>
      </c>
      <c r="G246" s="35">
        <f t="shared" si="14"/>
        <v>6.7674223280318175</v>
      </c>
      <c r="H246" s="35">
        <f t="shared" si="14"/>
        <v>4.1616648176861046</v>
      </c>
      <c r="I246" s="35">
        <f t="shared" si="14"/>
        <v>2.8809360261183228</v>
      </c>
      <c r="J246" s="35">
        <f t="shared" si="14"/>
        <v>2.3232477001647451</v>
      </c>
      <c r="K246" s="35">
        <f t="shared" si="14"/>
        <v>1.9943442709067436</v>
      </c>
      <c r="L246" s="35">
        <f t="shared" si="14"/>
        <v>1.2264333426048035</v>
      </c>
      <c r="M246" s="35">
        <f t="shared" si="14"/>
        <v>0.84900542334098961</v>
      </c>
      <c r="N246" s="35">
        <f t="shared" si="14"/>
        <v>0.68465591714716401</v>
      </c>
      <c r="O246" s="35">
        <f t="shared" si="14"/>
        <v>0.58772880989316134</v>
      </c>
      <c r="P246" s="35">
        <f t="shared" si="14"/>
        <v>0.36142717151572379</v>
      </c>
    </row>
    <row r="247" spans="2:16" ht="12.75" customHeight="1">
      <c r="B247" s="97" t="s">
        <v>106</v>
      </c>
      <c r="C247" s="96">
        <f t="shared" si="14"/>
        <v>21.933056915289566</v>
      </c>
      <c r="D247" s="35">
        <f t="shared" si="14"/>
        <v>13.483701746859989</v>
      </c>
      <c r="E247" s="35">
        <f t="shared" si="14"/>
        <v>9.3319929404486075</v>
      </c>
      <c r="F247" s="35">
        <f t="shared" si="14"/>
        <v>7.524490092927234</v>
      </c>
      <c r="G247" s="35">
        <f t="shared" si="14"/>
        <v>6.4586189961419755</v>
      </c>
      <c r="H247" s="35">
        <f t="shared" si="14"/>
        <v>3.9705405670048148</v>
      </c>
      <c r="I247" s="35">
        <f t="shared" si="14"/>
        <v>2.7479884409103357</v>
      </c>
      <c r="J247" s="35">
        <f t="shared" si="14"/>
        <v>2.2157337592364685</v>
      </c>
      <c r="K247" s="35">
        <f t="shared" si="14"/>
        <v>1.9018670994396265</v>
      </c>
      <c r="L247" s="35">
        <f t="shared" si="14"/>
        <v>1.1692035829776659</v>
      </c>
      <c r="M247" s="35">
        <f t="shared" si="14"/>
        <v>0.80919911958418178</v>
      </c>
      <c r="N247" s="35">
        <f t="shared" si="14"/>
        <v>0.65246628425159414</v>
      </c>
      <c r="O247" s="35">
        <f t="shared" si="14"/>
        <v>0.56004208733965455</v>
      </c>
      <c r="P247" s="35">
        <f t="shared" si="14"/>
        <v>0.34429493802629479</v>
      </c>
    </row>
    <row r="248" spans="2:16" ht="12.75" customHeight="1">
      <c r="B248" s="97" t="s">
        <v>107</v>
      </c>
      <c r="C248" s="96">
        <f t="shared" si="14"/>
        <v>23.424360097013803</v>
      </c>
      <c r="D248" s="35">
        <f t="shared" si="14"/>
        <v>14.183243683300544</v>
      </c>
      <c r="E248" s="35">
        <f t="shared" si="14"/>
        <v>9.7039041950975484</v>
      </c>
      <c r="F248" s="35">
        <f t="shared" si="14"/>
        <v>7.771908491229544</v>
      </c>
      <c r="G248" s="35">
        <f t="shared" si="14"/>
        <v>6.639225746258834</v>
      </c>
      <c r="H248" s="35">
        <f t="shared" si="14"/>
        <v>4.0199927015140275</v>
      </c>
      <c r="I248" s="35">
        <f t="shared" si="14"/>
        <v>2.7504021584578533</v>
      </c>
      <c r="J248" s="35">
        <f t="shared" si="14"/>
        <v>2.2028117198862942</v>
      </c>
      <c r="K248" s="35">
        <f t="shared" si="14"/>
        <v>1.881772578940395</v>
      </c>
      <c r="L248" s="35">
        <f t="shared" si="14"/>
        <v>1.1393967191900798</v>
      </c>
      <c r="M248" s="35">
        <f t="shared" si="14"/>
        <v>0.77955345406968668</v>
      </c>
      <c r="N248" s="35">
        <f t="shared" si="14"/>
        <v>0.62434850831610145</v>
      </c>
      <c r="O248" s="35">
        <f t="shared" si="14"/>
        <v>0.53335557099370501</v>
      </c>
      <c r="P248" s="35">
        <f t="shared" si="14"/>
        <v>0.32294209967400478</v>
      </c>
    </row>
    <row r="249" spans="2:16" ht="12.75" customHeight="1">
      <c r="B249" s="95" t="s">
        <v>108</v>
      </c>
      <c r="C249" s="96">
        <f t="shared" si="14"/>
        <v>38.324410080893365</v>
      </c>
      <c r="D249" s="35">
        <f t="shared" si="14"/>
        <v>24.260275812704545</v>
      </c>
      <c r="E249" s="35">
        <f t="shared" si="14"/>
        <v>17.166270681574673</v>
      </c>
      <c r="F249" s="35">
        <f t="shared" si="14"/>
        <v>14.021775824162003</v>
      </c>
      <c r="G249" s="35">
        <f t="shared" si="14"/>
        <v>12.146640515882879</v>
      </c>
      <c r="H249" s="35">
        <f t="shared" si="14"/>
        <v>7.689116374944641</v>
      </c>
      <c r="I249" s="35">
        <f t="shared" si="14"/>
        <v>5.4407235108722922</v>
      </c>
      <c r="J249" s="35">
        <f t="shared" si="14"/>
        <v>4.4440989429686031</v>
      </c>
      <c r="K249" s="35">
        <f t="shared" si="14"/>
        <v>3.8497885684519395</v>
      </c>
      <c r="L249" s="35">
        <f t="shared" si="14"/>
        <v>2.4370090053337634</v>
      </c>
      <c r="M249" s="35">
        <f t="shared" si="14"/>
        <v>1.7243973878106846</v>
      </c>
      <c r="N249" s="35">
        <f t="shared" si="14"/>
        <v>1.4085245451479731</v>
      </c>
      <c r="O249" s="35">
        <f t="shared" si="14"/>
        <v>1.2201622335330964</v>
      </c>
      <c r="P249" s="35">
        <f t="shared" si="14"/>
        <v>0.77239211925968598</v>
      </c>
    </row>
    <row r="250" spans="2:16" ht="12.75" customHeight="1">
      <c r="B250" s="97" t="s">
        <v>109</v>
      </c>
      <c r="C250" s="96">
        <f t="shared" si="14"/>
        <v>44.994498150924557</v>
      </c>
      <c r="D250" s="35">
        <f t="shared" si="14"/>
        <v>27.037450157000848</v>
      </c>
      <c r="E250" s="35">
        <f t="shared" si="14"/>
        <v>18.392432549921001</v>
      </c>
      <c r="F250" s="35">
        <f t="shared" si="14"/>
        <v>14.681127460212631</v>
      </c>
      <c r="G250" s="35">
        <f t="shared" si="14"/>
        <v>12.511593110262362</v>
      </c>
      <c r="H250" s="35">
        <f t="shared" si="14"/>
        <v>7.51828754637289</v>
      </c>
      <c r="I250" s="35">
        <f t="shared" si="14"/>
        <v>5.1143726862042724</v>
      </c>
      <c r="J250" s="35">
        <f t="shared" si="14"/>
        <v>4.0823723061861914</v>
      </c>
      <c r="K250" s="35">
        <f t="shared" si="14"/>
        <v>3.4790911909203781</v>
      </c>
      <c r="L250" s="35">
        <f t="shared" si="14"/>
        <v>2.0906057080722804</v>
      </c>
      <c r="M250" s="35">
        <f t="shared" si="14"/>
        <v>1.4221505449264054</v>
      </c>
      <c r="N250" s="35">
        <f t="shared" si="14"/>
        <v>1.1351828183143207</v>
      </c>
      <c r="O250" s="35">
        <f t="shared" si="14"/>
        <v>0.96742880047878732</v>
      </c>
      <c r="P250" s="35">
        <f t="shared" si="14"/>
        <v>0.58133347516522604</v>
      </c>
    </row>
    <row r="251" spans="2:16" ht="12.75" customHeight="1">
      <c r="B251" s="97" t="s">
        <v>110</v>
      </c>
      <c r="C251" s="96">
        <f t="shared" si="14"/>
        <v>38.984374466688735</v>
      </c>
      <c r="D251" s="35">
        <f t="shared" si="14"/>
        <v>23.515203344370491</v>
      </c>
      <c r="E251" s="35">
        <f t="shared" si="14"/>
        <v>16.042489152909376</v>
      </c>
      <c r="F251" s="35">
        <f t="shared" si="14"/>
        <v>12.8269365448292</v>
      </c>
      <c r="G251" s="35">
        <f t="shared" si="14"/>
        <v>10.94447087921216</v>
      </c>
      <c r="H251" s="35">
        <f t="shared" si="14"/>
        <v>6.6016567340621304</v>
      </c>
      <c r="I251" s="35">
        <f t="shared" si="14"/>
        <v>4.5037674136369716</v>
      </c>
      <c r="J251" s="35">
        <f t="shared" si="14"/>
        <v>3.6010333731105661</v>
      </c>
      <c r="K251" s="35">
        <f t="shared" si="14"/>
        <v>3.072550078449344</v>
      </c>
      <c r="L251" s="35">
        <f t="shared" si="14"/>
        <v>1.8533487036513898</v>
      </c>
      <c r="M251" s="35">
        <f t="shared" si="14"/>
        <v>1.2643873854488261</v>
      </c>
      <c r="N251" s="35">
        <f t="shared" si="14"/>
        <v>1.0109538866849299</v>
      </c>
      <c r="O251" s="35">
        <f t="shared" si="14"/>
        <v>0.86258751919294718</v>
      </c>
      <c r="P251" s="35">
        <f t="shared" si="14"/>
        <v>0.52030900055791263</v>
      </c>
    </row>
    <row r="252" spans="2:16" ht="12.75" customHeight="1">
      <c r="B252" s="97" t="s">
        <v>111</v>
      </c>
      <c r="C252" s="96">
        <f t="shared" si="14"/>
        <v>43.614676587452522</v>
      </c>
      <c r="D252" s="35">
        <f t="shared" si="14"/>
        <v>26.631715685769606</v>
      </c>
      <c r="E252" s="35">
        <f t="shared" si="14"/>
        <v>18.337399686868537</v>
      </c>
      <c r="F252" s="35">
        <f t="shared" si="14"/>
        <v>14.741372224187637</v>
      </c>
      <c r="G252" s="35">
        <f t="shared" si="14"/>
        <v>12.626307341349538</v>
      </c>
      <c r="H252" s="35">
        <f t="shared" si="14"/>
        <v>7.7097952704458459</v>
      </c>
      <c r="I252" s="35">
        <f t="shared" si="14"/>
        <v>5.3086177040271538</v>
      </c>
      <c r="J252" s="35">
        <f t="shared" si="14"/>
        <v>4.2675794227802202</v>
      </c>
      <c r="K252" s="35">
        <f t="shared" si="14"/>
        <v>3.655275002637115</v>
      </c>
      <c r="L252" s="35">
        <f t="shared" si="14"/>
        <v>2.2319607123153111</v>
      </c>
      <c r="M252" s="35">
        <f t="shared" si="14"/>
        <v>1.536827598718445</v>
      </c>
      <c r="N252" s="35">
        <f t="shared" si="14"/>
        <v>1.2354503944927555</v>
      </c>
      <c r="O252" s="35">
        <f t="shared" si="14"/>
        <v>1.0581902518045054</v>
      </c>
      <c r="P252" s="35">
        <f t="shared" si="14"/>
        <v>0.64614538344686534</v>
      </c>
    </row>
    <row r="253" spans="2:16" ht="12.75" customHeight="1">
      <c r="B253" s="97" t="s">
        <v>112</v>
      </c>
      <c r="C253" s="96">
        <f t="shared" si="14"/>
        <v>27.993226322217389</v>
      </c>
      <c r="D253" s="35">
        <f t="shared" si="14"/>
        <v>17.286700873812489</v>
      </c>
      <c r="E253" s="35">
        <f t="shared" si="14"/>
        <v>12.004715889277975</v>
      </c>
      <c r="F253" s="35">
        <f t="shared" si="14"/>
        <v>9.6987795837394888</v>
      </c>
      <c r="G253" s="35">
        <f t="shared" si="14"/>
        <v>8.3366516627009695</v>
      </c>
      <c r="H253" s="35">
        <f t="shared" si="14"/>
        <v>5.1481455521939932</v>
      </c>
      <c r="I253" s="35">
        <f t="shared" si="14"/>
        <v>3.5751196924083128</v>
      </c>
      <c r="J253" s="35">
        <f t="shared" si="14"/>
        <v>2.8883897130063807</v>
      </c>
      <c r="K253" s="35">
        <f t="shared" si="14"/>
        <v>2.482734935417394</v>
      </c>
      <c r="L253" s="35">
        <f t="shared" si="14"/>
        <v>1.5331671913594949</v>
      </c>
      <c r="M253" s="35">
        <f t="shared" si="14"/>
        <v>1.0647049820197321</v>
      </c>
      <c r="N253" s="35">
        <f t="shared" si="14"/>
        <v>0.86019019838209332</v>
      </c>
      <c r="O253" s="35">
        <f t="shared" si="14"/>
        <v>0.73938230946127437</v>
      </c>
      <c r="P253" s="35">
        <f t="shared" si="14"/>
        <v>0.45659191505558699</v>
      </c>
    </row>
    <row r="254" spans="2:16" ht="12.75" customHeight="1">
      <c r="B254" s="97" t="s">
        <v>113</v>
      </c>
      <c r="C254" s="96">
        <f t="shared" si="14"/>
        <v>25.694309701422391</v>
      </c>
      <c r="D254" s="35">
        <f t="shared" si="14"/>
        <v>15.736956509991101</v>
      </c>
      <c r="E254" s="35">
        <f t="shared" si="14"/>
        <v>10.860650785317981</v>
      </c>
      <c r="F254" s="35">
        <f t="shared" si="14"/>
        <v>8.7425661241957098</v>
      </c>
      <c r="G254" s="35">
        <f t="shared" si="14"/>
        <v>7.4953333832842164</v>
      </c>
      <c r="H254" s="35">
        <f t="shared" si="14"/>
        <v>4.5906559409960908</v>
      </c>
      <c r="I254" s="35">
        <f t="shared" si="14"/>
        <v>3.1681800111127103</v>
      </c>
      <c r="J254" s="35">
        <f t="shared" si="14"/>
        <v>2.5503097178993817</v>
      </c>
      <c r="K254" s="35">
        <f t="shared" si="14"/>
        <v>2.1864772075766181</v>
      </c>
      <c r="L254" s="35">
        <f t="shared" si="14"/>
        <v>1.3391485167556461</v>
      </c>
      <c r="M254" s="35">
        <f t="shared" si="14"/>
        <v>0.92419549999556216</v>
      </c>
      <c r="N254" s="35">
        <f t="shared" si="14"/>
        <v>0.74395544338080366</v>
      </c>
      <c r="O254" s="35">
        <f t="shared" si="14"/>
        <v>0.63782120618059857</v>
      </c>
      <c r="P254" s="35">
        <f t="shared" si="14"/>
        <v>0.39064542692339732</v>
      </c>
    </row>
    <row r="255" spans="2:16" ht="12.75" customHeight="1">
      <c r="B255" s="95" t="s">
        <v>114</v>
      </c>
      <c r="C255" s="96">
        <f t="shared" si="14"/>
        <v>38.268039354773329</v>
      </c>
      <c r="D255" s="35">
        <f t="shared" si="14"/>
        <v>23.888112381862804</v>
      </c>
      <c r="E255" s="35">
        <f t="shared" si="14"/>
        <v>16.725024888873925</v>
      </c>
      <c r="F255" s="35">
        <f t="shared" si="14"/>
        <v>13.577060949030237</v>
      </c>
      <c r="G255" s="35">
        <f t="shared" si="14"/>
        <v>11.709860246045917</v>
      </c>
      <c r="H255" s="35">
        <f t="shared" si="14"/>
        <v>7.3096626388454169</v>
      </c>
      <c r="I255" s="35">
        <f t="shared" si="14"/>
        <v>5.1177877770193287</v>
      </c>
      <c r="J255" s="35">
        <f t="shared" si="14"/>
        <v>4.1545239564346996</v>
      </c>
      <c r="K255" s="35">
        <f t="shared" si="14"/>
        <v>3.5831683382238162</v>
      </c>
      <c r="L255" s="35">
        <f t="shared" si="14"/>
        <v>2.2367262444018188</v>
      </c>
      <c r="M255" s="35">
        <f t="shared" si="14"/>
        <v>1.5660216893328576</v>
      </c>
      <c r="N255" s="35">
        <f t="shared" si="14"/>
        <v>1.2712669825513798</v>
      </c>
      <c r="O255" s="35">
        <f t="shared" si="14"/>
        <v>1.0964345491983989</v>
      </c>
      <c r="P255" s="35">
        <f t="shared" si="14"/>
        <v>0.68442889085043812</v>
      </c>
    </row>
    <row r="256" spans="2:16" ht="12.75" customHeight="1">
      <c r="B256" s="97" t="s">
        <v>115</v>
      </c>
      <c r="C256" s="96">
        <f t="shared" si="14"/>
        <v>38.941027406973241</v>
      </c>
      <c r="D256" s="35">
        <f t="shared" si="14"/>
        <v>23.592781647317661</v>
      </c>
      <c r="E256" s="35">
        <f t="shared" si="14"/>
        <v>16.149152175130656</v>
      </c>
      <c r="F256" s="35">
        <f t="shared" si="14"/>
        <v>12.937420347223158</v>
      </c>
      <c r="G256" s="35">
        <f t="shared" si="14"/>
        <v>11.054021517008268</v>
      </c>
      <c r="H256" s="35">
        <f t="shared" si="14"/>
        <v>6.6971811824571015</v>
      </c>
      <c r="I256" s="35">
        <f t="shared" si="14"/>
        <v>4.5841901848066966</v>
      </c>
      <c r="J256" s="35">
        <f t="shared" si="14"/>
        <v>3.6724897213979606</v>
      </c>
      <c r="K256" s="35">
        <f t="shared" si="14"/>
        <v>3.1378574176140215</v>
      </c>
      <c r="L256" s="35">
        <f t="shared" si="14"/>
        <v>1.9010999406997391</v>
      </c>
      <c r="M256" s="35">
        <f t="shared" si="14"/>
        <v>1.3012942984610916</v>
      </c>
      <c r="N256" s="35">
        <f t="shared" si="14"/>
        <v>1.0424938196174864</v>
      </c>
      <c r="O256" s="35">
        <f t="shared" si="14"/>
        <v>0.89073005314179632</v>
      </c>
      <c r="P256" s="35">
        <f t="shared" si="14"/>
        <v>0.53965704168131112</v>
      </c>
    </row>
    <row r="257" spans="2:16" ht="12.75" customHeight="1">
      <c r="B257" s="97" t="s">
        <v>116</v>
      </c>
      <c r="C257" s="96">
        <f t="shared" ref="C257:P271" si="15">100*SQRT(EXP($M120+$N120*LN(C$143*1000)))</f>
        <v>38.825009082852567</v>
      </c>
      <c r="D257" s="35">
        <f t="shared" si="15"/>
        <v>23.873340017413135</v>
      </c>
      <c r="E257" s="35">
        <f t="shared" si="15"/>
        <v>16.525239969935622</v>
      </c>
      <c r="F257" s="35">
        <f t="shared" si="15"/>
        <v>13.325729760359248</v>
      </c>
      <c r="G257" s="35">
        <f t="shared" si="15"/>
        <v>11.438850025374398</v>
      </c>
      <c r="H257" s="35">
        <f t="shared" si="15"/>
        <v>7.0337023097972198</v>
      </c>
      <c r="I257" s="35">
        <f t="shared" si="15"/>
        <v>4.8687623290963513</v>
      </c>
      <c r="J257" s="35">
        <f t="shared" si="15"/>
        <v>3.9261040192451779</v>
      </c>
      <c r="K257" s="35">
        <f t="shared" si="15"/>
        <v>3.3701805355352268</v>
      </c>
      <c r="L257" s="35">
        <f t="shared" si="15"/>
        <v>2.0723102903389856</v>
      </c>
      <c r="M257" s="35">
        <f t="shared" si="15"/>
        <v>1.4344630795288906</v>
      </c>
      <c r="N257" s="35">
        <f t="shared" si="15"/>
        <v>1.1567316047325844</v>
      </c>
      <c r="O257" s="35">
        <f t="shared" si="15"/>
        <v>0.99294219409339168</v>
      </c>
      <c r="P257" s="35">
        <f t="shared" si="15"/>
        <v>0.61055611259849596</v>
      </c>
    </row>
    <row r="258" spans="2:16" ht="12.75" customHeight="1">
      <c r="B258" s="97" t="s">
        <v>117</v>
      </c>
      <c r="C258" s="96">
        <f t="shared" si="15"/>
        <v>41.639064382615054</v>
      </c>
      <c r="D258" s="35">
        <f t="shared" si="15"/>
        <v>25.470409866951353</v>
      </c>
      <c r="E258" s="35">
        <f t="shared" si="15"/>
        <v>17.561268097227501</v>
      </c>
      <c r="F258" s="35">
        <f t="shared" si="15"/>
        <v>14.12850120541718</v>
      </c>
      <c r="G258" s="35">
        <f t="shared" si="15"/>
        <v>12.108094796811908</v>
      </c>
      <c r="H258" s="35">
        <f t="shared" si="15"/>
        <v>7.4064617386422675</v>
      </c>
      <c r="I258" s="35">
        <f t="shared" si="15"/>
        <v>5.1065868560254488</v>
      </c>
      <c r="J258" s="35">
        <f t="shared" si="15"/>
        <v>4.1083831846012062</v>
      </c>
      <c r="K258" s="35">
        <f t="shared" si="15"/>
        <v>3.52087545150976</v>
      </c>
      <c r="L258" s="35">
        <f t="shared" si="15"/>
        <v>2.1537021105085876</v>
      </c>
      <c r="M258" s="35">
        <f t="shared" si="15"/>
        <v>1.4849286038887386</v>
      </c>
      <c r="N258" s="35">
        <f t="shared" si="15"/>
        <v>1.1946640444099057</v>
      </c>
      <c r="O258" s="35">
        <f t="shared" si="15"/>
        <v>1.0238244870950384</v>
      </c>
      <c r="P258" s="35">
        <f t="shared" si="15"/>
        <v>0.62626837813914715</v>
      </c>
    </row>
    <row r="259" spans="2:16" ht="12.75" customHeight="1">
      <c r="B259" s="97" t="s">
        <v>118</v>
      </c>
      <c r="C259" s="96">
        <f t="shared" si="15"/>
        <v>38.232490862380267</v>
      </c>
      <c r="D259" s="35">
        <f t="shared" si="15"/>
        <v>23.568135325688743</v>
      </c>
      <c r="E259" s="35">
        <f t="shared" si="15"/>
        <v>16.345007842322698</v>
      </c>
      <c r="F259" s="35">
        <f t="shared" si="15"/>
        <v>13.195053056934459</v>
      </c>
      <c r="G259" s="35">
        <f t="shared" si="15"/>
        <v>11.335613856323745</v>
      </c>
      <c r="H259" s="35">
        <f t="shared" si="15"/>
        <v>6.9877550570074982</v>
      </c>
      <c r="I259" s="35">
        <f t="shared" si="15"/>
        <v>4.8461581550122022</v>
      </c>
      <c r="J259" s="35">
        <f t="shared" si="15"/>
        <v>3.9122228997716215</v>
      </c>
      <c r="K259" s="35">
        <f t="shared" si="15"/>
        <v>3.3609147246567668</v>
      </c>
      <c r="L259" s="35">
        <f t="shared" si="15"/>
        <v>2.0718109456674623</v>
      </c>
      <c r="M259" s="35">
        <f t="shared" si="15"/>
        <v>1.4368453713787845</v>
      </c>
      <c r="N259" s="35">
        <f t="shared" si="15"/>
        <v>1.1599413773826335</v>
      </c>
      <c r="O259" s="35">
        <f t="shared" si="15"/>
        <v>0.99648311327340777</v>
      </c>
      <c r="P259" s="35">
        <f t="shared" si="15"/>
        <v>0.61427462175895386</v>
      </c>
    </row>
    <row r="260" spans="2:16" ht="12.75" customHeight="1">
      <c r="B260" s="97" t="s">
        <v>119</v>
      </c>
      <c r="C260" s="96">
        <f t="shared" si="15"/>
        <v>32.094557742517019</v>
      </c>
      <c r="D260" s="35">
        <f t="shared" si="15"/>
        <v>19.479071759111282</v>
      </c>
      <c r="E260" s="35">
        <f t="shared" si="15"/>
        <v>13.351117760823925</v>
      </c>
      <c r="F260" s="35">
        <f t="shared" si="15"/>
        <v>10.704198625233476</v>
      </c>
      <c r="G260" s="35">
        <f t="shared" si="15"/>
        <v>9.150967133739881</v>
      </c>
      <c r="H260" s="35">
        <f t="shared" si="15"/>
        <v>5.5539741938007632</v>
      </c>
      <c r="I260" s="35">
        <f t="shared" si="15"/>
        <v>3.8067400961920526</v>
      </c>
      <c r="J260" s="35">
        <f t="shared" si="15"/>
        <v>3.0520367533456225</v>
      </c>
      <c r="K260" s="35">
        <f t="shared" si="15"/>
        <v>2.6091713166638648</v>
      </c>
      <c r="L260" s="35">
        <f t="shared" si="15"/>
        <v>1.5835779921585036</v>
      </c>
      <c r="M260" s="35">
        <f t="shared" si="15"/>
        <v>1.0853975239794442</v>
      </c>
      <c r="N260" s="35">
        <f t="shared" si="15"/>
        <v>0.87021258385601863</v>
      </c>
      <c r="O260" s="35">
        <f t="shared" si="15"/>
        <v>0.74394048849776595</v>
      </c>
      <c r="P260" s="35">
        <f t="shared" si="15"/>
        <v>0.45151798869498316</v>
      </c>
    </row>
    <row r="261" spans="2:16" ht="12.75" customHeight="1">
      <c r="B261" s="97" t="s">
        <v>120</v>
      </c>
      <c r="C261" s="96">
        <f t="shared" si="15"/>
        <v>24.908426393464556</v>
      </c>
      <c r="D261" s="35">
        <f t="shared" si="15"/>
        <v>15.114182549856226</v>
      </c>
      <c r="E261" s="35">
        <f t="shared" si="15"/>
        <v>10.357609359822236</v>
      </c>
      <c r="F261" s="35">
        <f t="shared" si="15"/>
        <v>8.3033334234049399</v>
      </c>
      <c r="G261" s="35">
        <f t="shared" si="15"/>
        <v>7.0979737936073652</v>
      </c>
      <c r="H261" s="35">
        <f t="shared" si="15"/>
        <v>4.3069790903702083</v>
      </c>
      <c r="I261" s="35">
        <f t="shared" si="15"/>
        <v>2.951532892488554</v>
      </c>
      <c r="J261" s="35">
        <f t="shared" si="15"/>
        <v>2.3661407632870857</v>
      </c>
      <c r="K261" s="35">
        <f t="shared" si="15"/>
        <v>2.0226581631008194</v>
      </c>
      <c r="L261" s="35">
        <f t="shared" si="15"/>
        <v>1.2273286248658331</v>
      </c>
      <c r="M261" s="35">
        <f t="shared" si="15"/>
        <v>0.84107694283532541</v>
      </c>
      <c r="N261" s="35">
        <f t="shared" si="15"/>
        <v>0.67426198927622583</v>
      </c>
      <c r="O261" s="35">
        <f t="shared" si="15"/>
        <v>0.57638224142824823</v>
      </c>
      <c r="P261" s="35">
        <f t="shared" si="15"/>
        <v>0.34974294553298485</v>
      </c>
    </row>
    <row r="262" spans="2:16" ht="12.75" customHeight="1">
      <c r="B262" s="97" t="s">
        <v>121</v>
      </c>
      <c r="C262" s="96">
        <f t="shared" si="15"/>
        <v>40.63463279175609</v>
      </c>
      <c r="D262" s="35">
        <f t="shared" si="15"/>
        <v>24.910888159178874</v>
      </c>
      <c r="E262" s="35">
        <f t="shared" si="15"/>
        <v>17.204171995662861</v>
      </c>
      <c r="F262" s="35">
        <f t="shared" si="15"/>
        <v>13.854723843198125</v>
      </c>
      <c r="G262" s="35">
        <f t="shared" si="15"/>
        <v>11.881693344895451</v>
      </c>
      <c r="H262" s="35">
        <f t="shared" si="15"/>
        <v>7.2840213808059699</v>
      </c>
      <c r="I262" s="35">
        <f t="shared" si="15"/>
        <v>5.0305535416767864</v>
      </c>
      <c r="J262" s="35">
        <f t="shared" si="15"/>
        <v>4.0511644568494543</v>
      </c>
      <c r="K262" s="35">
        <f t="shared" si="15"/>
        <v>3.4742441863723288</v>
      </c>
      <c r="L262" s="35">
        <f t="shared" si="15"/>
        <v>2.1298705665172641</v>
      </c>
      <c r="M262" s="35">
        <f t="shared" si="15"/>
        <v>1.4709495430559869</v>
      </c>
      <c r="N262" s="35">
        <f t="shared" si="15"/>
        <v>1.1845731204882632</v>
      </c>
      <c r="O262" s="35">
        <f t="shared" si="15"/>
        <v>1.0158798343106159</v>
      </c>
      <c r="P262" s="35">
        <f t="shared" si="15"/>
        <v>0.62278079551911281</v>
      </c>
    </row>
    <row r="263" spans="2:16" ht="12.75" customHeight="1">
      <c r="B263" s="97" t="s">
        <v>122</v>
      </c>
      <c r="C263" s="96">
        <f t="shared" si="15"/>
        <v>34.049609520221438</v>
      </c>
      <c r="D263" s="35">
        <f t="shared" si="15"/>
        <v>20.369755677692748</v>
      </c>
      <c r="E263" s="35">
        <f t="shared" si="15"/>
        <v>13.81011445337589</v>
      </c>
      <c r="F263" s="35">
        <f t="shared" si="15"/>
        <v>11.001763635056976</v>
      </c>
      <c r="G263" s="35">
        <f t="shared" si="15"/>
        <v>9.3628644463419661</v>
      </c>
      <c r="H263" s="35">
        <f t="shared" si="15"/>
        <v>5.6012172798068969</v>
      </c>
      <c r="I263" s="35">
        <f t="shared" si="15"/>
        <v>3.7974658575346156</v>
      </c>
      <c r="J263" s="35">
        <f t="shared" si="15"/>
        <v>3.0252335647067672</v>
      </c>
      <c r="K263" s="35">
        <f t="shared" si="15"/>
        <v>2.574573743305717</v>
      </c>
      <c r="L263" s="35">
        <f t="shared" si="15"/>
        <v>1.5402067414075671</v>
      </c>
      <c r="M263" s="35">
        <f t="shared" si="15"/>
        <v>1.044216323320619</v>
      </c>
      <c r="N263" s="35">
        <f t="shared" si="15"/>
        <v>0.83187009143384572</v>
      </c>
      <c r="O263" s="35">
        <f t="shared" si="15"/>
        <v>0.70794893995383157</v>
      </c>
      <c r="P263" s="35">
        <f t="shared" si="15"/>
        <v>0.42352165391432467</v>
      </c>
    </row>
    <row r="264" spans="2:16" ht="12.75" customHeight="1">
      <c r="B264" s="97" t="s">
        <v>123</v>
      </c>
      <c r="C264" s="96">
        <f t="shared" si="15"/>
        <v>36.545160777391864</v>
      </c>
      <c r="D264" s="35">
        <f t="shared" si="15"/>
        <v>21.965822025584636</v>
      </c>
      <c r="E264" s="35">
        <f t="shared" si="15"/>
        <v>14.945314850199477</v>
      </c>
      <c r="F264" s="35">
        <f t="shared" si="15"/>
        <v>11.930936683196855</v>
      </c>
      <c r="G264" s="35">
        <f t="shared" si="15"/>
        <v>10.168635424225512</v>
      </c>
      <c r="H264" s="35">
        <f t="shared" si="15"/>
        <v>6.1119565824915725</v>
      </c>
      <c r="I264" s="35">
        <f t="shared" si="15"/>
        <v>4.158511134693331</v>
      </c>
      <c r="J264" s="35">
        <f t="shared" si="15"/>
        <v>3.3197649926881958</v>
      </c>
      <c r="K264" s="35">
        <f t="shared" si="15"/>
        <v>2.8294073467254175</v>
      </c>
      <c r="L264" s="35">
        <f t="shared" si="15"/>
        <v>1.7006426266566195</v>
      </c>
      <c r="M264" s="35">
        <f t="shared" si="15"/>
        <v>1.1570994007622146</v>
      </c>
      <c r="N264" s="35">
        <f t="shared" si="15"/>
        <v>0.92371956195186622</v>
      </c>
      <c r="O264" s="35">
        <f t="shared" si="15"/>
        <v>0.7872782924866728</v>
      </c>
      <c r="P264" s="35">
        <f t="shared" si="15"/>
        <v>0.47320122526500491</v>
      </c>
    </row>
    <row r="265" spans="2:16" ht="12.75" customHeight="1">
      <c r="B265" s="95" t="s">
        <v>124</v>
      </c>
      <c r="C265" s="96">
        <f t="shared" si="15"/>
        <v>38.413868725609291</v>
      </c>
      <c r="D265" s="35">
        <f t="shared" si="15"/>
        <v>24.076440791490725</v>
      </c>
      <c r="E265" s="35">
        <f t="shared" si="15"/>
        <v>16.90859674970563</v>
      </c>
      <c r="F265" s="35">
        <f t="shared" si="15"/>
        <v>13.750698565276187</v>
      </c>
      <c r="G265" s="35">
        <f t="shared" si="15"/>
        <v>11.874705506521595</v>
      </c>
      <c r="H265" s="35">
        <f t="shared" si="15"/>
        <v>7.4426412524691967</v>
      </c>
      <c r="I265" s="35">
        <f t="shared" si="15"/>
        <v>5.2268780415086402</v>
      </c>
      <c r="J265" s="35">
        <f t="shared" si="15"/>
        <v>4.2506912578359124</v>
      </c>
      <c r="K265" s="35">
        <f t="shared" si="15"/>
        <v>3.6707740080500741</v>
      </c>
      <c r="L265" s="35">
        <f t="shared" si="15"/>
        <v>2.3007100298867122</v>
      </c>
      <c r="M265" s="35">
        <f t="shared" si="15"/>
        <v>1.6157611696121863</v>
      </c>
      <c r="N265" s="35">
        <f t="shared" si="15"/>
        <v>1.3139969641302174</v>
      </c>
      <c r="O265" s="35">
        <f t="shared" si="15"/>
        <v>1.1347297674688248</v>
      </c>
      <c r="P265" s="35">
        <f t="shared" si="15"/>
        <v>0.71120808622412113</v>
      </c>
    </row>
    <row r="266" spans="2:16" ht="12.75" customHeight="1">
      <c r="B266" s="97" t="s">
        <v>125</v>
      </c>
      <c r="C266" s="96">
        <f t="shared" si="15"/>
        <v>47.232596967500115</v>
      </c>
      <c r="D266" s="35">
        <f t="shared" si="15"/>
        <v>28.415920286773066</v>
      </c>
      <c r="E266" s="35">
        <f t="shared" si="15"/>
        <v>19.347447431519964</v>
      </c>
      <c r="F266" s="35">
        <f t="shared" si="15"/>
        <v>15.451518843048619</v>
      </c>
      <c r="G266" s="35">
        <f t="shared" si="15"/>
        <v>13.173028300254192</v>
      </c>
      <c r="H266" s="35">
        <f t="shared" si="15"/>
        <v>7.9251141404101579</v>
      </c>
      <c r="I266" s="35">
        <f t="shared" si="15"/>
        <v>5.3959445153621504</v>
      </c>
      <c r="J266" s="35">
        <f t="shared" si="15"/>
        <v>4.3093818267381092</v>
      </c>
      <c r="K266" s="35">
        <f t="shared" si="15"/>
        <v>3.6739177123523405</v>
      </c>
      <c r="L266" s="35">
        <f t="shared" si="15"/>
        <v>2.2102903409313264</v>
      </c>
      <c r="M266" s="35">
        <f t="shared" si="15"/>
        <v>1.5049125894215931</v>
      </c>
      <c r="N266" s="35">
        <f t="shared" si="15"/>
        <v>1.2018735450706437</v>
      </c>
      <c r="O266" s="35">
        <f t="shared" si="15"/>
        <v>1.0246445273996561</v>
      </c>
      <c r="P266" s="35">
        <f t="shared" si="15"/>
        <v>0.61644328455835751</v>
      </c>
    </row>
    <row r="267" spans="2:16" ht="12.75" customHeight="1">
      <c r="B267" s="97" t="s">
        <v>126</v>
      </c>
      <c r="C267" s="96">
        <f t="shared" si="15"/>
        <v>26.485319004796082</v>
      </c>
      <c r="D267" s="35">
        <f t="shared" si="15"/>
        <v>16.198757430025253</v>
      </c>
      <c r="E267" s="35">
        <f t="shared" si="15"/>
        <v>11.167537131106297</v>
      </c>
      <c r="F267" s="35">
        <f t="shared" si="15"/>
        <v>8.9840414809640681</v>
      </c>
      <c r="G267" s="35">
        <f t="shared" si="15"/>
        <v>7.6989785243326185</v>
      </c>
      <c r="H267" s="35">
        <f t="shared" si="15"/>
        <v>4.7087930317944906</v>
      </c>
      <c r="I267" s="35">
        <f t="shared" si="15"/>
        <v>3.2462749845114254</v>
      </c>
      <c r="J267" s="35">
        <f t="shared" si="15"/>
        <v>2.6115578374242219</v>
      </c>
      <c r="K267" s="35">
        <f t="shared" si="15"/>
        <v>2.2380047719040617</v>
      </c>
      <c r="L267" s="35">
        <f t="shared" si="15"/>
        <v>1.3687921380425154</v>
      </c>
      <c r="M267" s="35">
        <f t="shared" si="15"/>
        <v>0.94365491256895362</v>
      </c>
      <c r="N267" s="35">
        <f t="shared" si="15"/>
        <v>0.75914991628912121</v>
      </c>
      <c r="O267" s="35">
        <f t="shared" si="15"/>
        <v>0.65056232372066791</v>
      </c>
      <c r="P267" s="35">
        <f t="shared" si="15"/>
        <v>0.39789217842368951</v>
      </c>
    </row>
    <row r="268" spans="2:16" ht="12.75" customHeight="1">
      <c r="B268" s="97" t="s">
        <v>127</v>
      </c>
      <c r="C268" s="96">
        <f t="shared" si="15"/>
        <v>41.874312418545593</v>
      </c>
      <c r="D268" s="35">
        <f t="shared" si="15"/>
        <v>25.256906155163666</v>
      </c>
      <c r="E268" s="35">
        <f t="shared" si="15"/>
        <v>17.229938200841719</v>
      </c>
      <c r="F268" s="35">
        <f t="shared" si="15"/>
        <v>13.776012755119064</v>
      </c>
      <c r="G268" s="35">
        <f t="shared" si="15"/>
        <v>11.754043372573978</v>
      </c>
      <c r="H268" s="35">
        <f t="shared" si="15"/>
        <v>7.0895676432252159</v>
      </c>
      <c r="I268" s="35">
        <f t="shared" si="15"/>
        <v>4.836412330671938</v>
      </c>
      <c r="J268" s="35">
        <f t="shared" si="15"/>
        <v>3.8669017369485914</v>
      </c>
      <c r="K268" s="35">
        <f t="shared" si="15"/>
        <v>3.2993386070062898</v>
      </c>
      <c r="L268" s="35">
        <f t="shared" si="15"/>
        <v>1.9900287493284325</v>
      </c>
      <c r="M268" s="35">
        <f t="shared" si="15"/>
        <v>1.357572149105728</v>
      </c>
      <c r="N268" s="35">
        <f t="shared" si="15"/>
        <v>1.0854322879208738</v>
      </c>
      <c r="O268" s="35">
        <f t="shared" si="15"/>
        <v>0.92611834911907365</v>
      </c>
      <c r="P268" s="35">
        <f t="shared" si="15"/>
        <v>0.55859745226326507</v>
      </c>
    </row>
    <row r="269" spans="2:16" ht="12.75" customHeight="1">
      <c r="B269" s="97" t="s">
        <v>128</v>
      </c>
      <c r="C269" s="96">
        <f t="shared" si="15"/>
        <v>22.206091411979571</v>
      </c>
      <c r="D269" s="35">
        <f t="shared" si="15"/>
        <v>13.365028325224786</v>
      </c>
      <c r="E269" s="35">
        <f t="shared" si="15"/>
        <v>9.1026192755711897</v>
      </c>
      <c r="F269" s="35">
        <f t="shared" si="15"/>
        <v>7.2709738532723849</v>
      </c>
      <c r="G269" s="35">
        <f t="shared" si="15"/>
        <v>6.1995886323425777</v>
      </c>
      <c r="H269" s="35">
        <f t="shared" si="15"/>
        <v>3.7313039984740768</v>
      </c>
      <c r="I269" s="35">
        <f t="shared" si="15"/>
        <v>2.5413069746677643</v>
      </c>
      <c r="J269" s="35">
        <f t="shared" si="15"/>
        <v>2.0299406145148895</v>
      </c>
      <c r="K269" s="35">
        <f t="shared" si="15"/>
        <v>1.7308268482375413</v>
      </c>
      <c r="L269" s="35">
        <f t="shared" si="15"/>
        <v>1.0417209144818234</v>
      </c>
      <c r="M269" s="35">
        <f t="shared" si="15"/>
        <v>0.70949261349720383</v>
      </c>
      <c r="N269" s="35">
        <f t="shared" si="15"/>
        <v>0.56672723373947176</v>
      </c>
      <c r="O269" s="35">
        <f t="shared" si="15"/>
        <v>0.48321941280931818</v>
      </c>
      <c r="P269" s="35">
        <f t="shared" si="15"/>
        <v>0.29083196226108415</v>
      </c>
    </row>
    <row r="270" spans="2:16" ht="12.75" customHeight="1">
      <c r="B270" s="97" t="s">
        <v>175</v>
      </c>
      <c r="C270" s="96">
        <f t="shared" si="15"/>
        <v>39.018871830624633</v>
      </c>
      <c r="D270" s="35">
        <f t="shared" si="15"/>
        <v>23.448804321921585</v>
      </c>
      <c r="E270" s="35">
        <f t="shared" si="15"/>
        <v>15.952331111113002</v>
      </c>
      <c r="F270" s="35">
        <f t="shared" si="15"/>
        <v>12.733915066306887</v>
      </c>
      <c r="G270" s="35">
        <f t="shared" si="15"/>
        <v>10.852445369279714</v>
      </c>
      <c r="H270" s="35">
        <f t="shared" si="15"/>
        <v>6.5218919958329904</v>
      </c>
      <c r="I270" s="35">
        <f t="shared" si="15"/>
        <v>4.4368735889523485</v>
      </c>
      <c r="J270" s="35">
        <f t="shared" si="15"/>
        <v>3.5417250963591287</v>
      </c>
      <c r="K270" s="35">
        <f t="shared" si="15"/>
        <v>3.0184258274931119</v>
      </c>
      <c r="L270" s="35">
        <f t="shared" si="15"/>
        <v>1.813954972772138</v>
      </c>
      <c r="M270" s="35">
        <f t="shared" si="15"/>
        <v>1.2340420410800641</v>
      </c>
      <c r="N270" s="35">
        <f t="shared" si="15"/>
        <v>0.98507148766605113</v>
      </c>
      <c r="O270" s="35">
        <f t="shared" si="15"/>
        <v>0.83952456483843851</v>
      </c>
      <c r="P270" s="35">
        <f t="shared" si="15"/>
        <v>0.5045211796434389</v>
      </c>
    </row>
    <row r="271" spans="2:16" ht="12.75" customHeight="1">
      <c r="B271" s="95" t="s">
        <v>129</v>
      </c>
      <c r="C271" s="96">
        <f t="shared" si="15"/>
        <v>47.683424350491251</v>
      </c>
      <c r="D271" s="35">
        <f t="shared" si="15"/>
        <v>29.553494959542171</v>
      </c>
      <c r="E271" s="35">
        <f t="shared" si="15"/>
        <v>20.580008125047399</v>
      </c>
      <c r="F271" s="35">
        <f t="shared" si="15"/>
        <v>16.653706314888712</v>
      </c>
      <c r="G271" s="35">
        <f t="shared" si="15"/>
        <v>14.331189424696667</v>
      </c>
      <c r="H271" s="35">
        <f t="shared" si="15"/>
        <v>8.882263390184848</v>
      </c>
      <c r="I271" s="35">
        <f t="shared" si="15"/>
        <v>6.185293921719202</v>
      </c>
      <c r="J271" s="35">
        <f t="shared" si="15"/>
        <v>5.0052491630559386</v>
      </c>
      <c r="K271" s="35">
        <f t="shared" si="15"/>
        <v>4.3072198174546976</v>
      </c>
      <c r="L271" s="35">
        <f t="shared" si="15"/>
        <v>2.6695523842652928</v>
      </c>
      <c r="M271" s="35">
        <f t="shared" si="15"/>
        <v>1.8589818169942252</v>
      </c>
      <c r="N271" s="35">
        <f t="shared" si="15"/>
        <v>1.5043209427726447</v>
      </c>
      <c r="O271" s="35">
        <f t="shared" si="15"/>
        <v>1.2945291563799941</v>
      </c>
      <c r="P271" s="35">
        <f t="shared" si="15"/>
        <v>0.80233039927767646</v>
      </c>
    </row>
    <row r="272" spans="2:16">
      <c r="F272"/>
    </row>
    <row r="273" spans="3:16"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</row>
  </sheetData>
  <mergeCells count="135">
    <mergeCell ref="K126:L126"/>
    <mergeCell ref="K133:L133"/>
    <mergeCell ref="K134:L134"/>
    <mergeCell ref="K127:L127"/>
    <mergeCell ref="K128:L128"/>
    <mergeCell ref="K129:L129"/>
    <mergeCell ref="K130:L130"/>
    <mergeCell ref="K131:L131"/>
    <mergeCell ref="K132:L132"/>
    <mergeCell ref="K117:L117"/>
    <mergeCell ref="K118:L118"/>
    <mergeCell ref="K119:L119"/>
    <mergeCell ref="K120:L120"/>
    <mergeCell ref="K121:L121"/>
    <mergeCell ref="K122:L122"/>
    <mergeCell ref="K123:L123"/>
    <mergeCell ref="K124:L124"/>
    <mergeCell ref="K125:L125"/>
    <mergeCell ref="K108:L108"/>
    <mergeCell ref="K109:L109"/>
    <mergeCell ref="K110:L110"/>
    <mergeCell ref="K111:L111"/>
    <mergeCell ref="K112:L112"/>
    <mergeCell ref="K113:L113"/>
    <mergeCell ref="K114:L114"/>
    <mergeCell ref="K115:L115"/>
    <mergeCell ref="K116:L116"/>
    <mergeCell ref="K99:L99"/>
    <mergeCell ref="K100:L100"/>
    <mergeCell ref="K101:L101"/>
    <mergeCell ref="K102:L102"/>
    <mergeCell ref="K103:L103"/>
    <mergeCell ref="K104:L104"/>
    <mergeCell ref="K105:L105"/>
    <mergeCell ref="K106:L106"/>
    <mergeCell ref="K107:L107"/>
    <mergeCell ref="K90:L90"/>
    <mergeCell ref="K91:L91"/>
    <mergeCell ref="K92:L92"/>
    <mergeCell ref="K93:L93"/>
    <mergeCell ref="K94:L94"/>
    <mergeCell ref="K95:L95"/>
    <mergeCell ref="K96:L96"/>
    <mergeCell ref="K97:L97"/>
    <mergeCell ref="K98:L98"/>
    <mergeCell ref="K81:L81"/>
    <mergeCell ref="K82:L82"/>
    <mergeCell ref="K83:L83"/>
    <mergeCell ref="K84:L84"/>
    <mergeCell ref="K85:L85"/>
    <mergeCell ref="K86:L86"/>
    <mergeCell ref="K87:L87"/>
    <mergeCell ref="K88:L88"/>
    <mergeCell ref="K89:L89"/>
    <mergeCell ref="K72:L72"/>
    <mergeCell ref="K73:L73"/>
    <mergeCell ref="K74:L74"/>
    <mergeCell ref="K75:L75"/>
    <mergeCell ref="K76:L76"/>
    <mergeCell ref="K77:L77"/>
    <mergeCell ref="K78:L78"/>
    <mergeCell ref="K79:L79"/>
    <mergeCell ref="K80:L80"/>
    <mergeCell ref="K63:L63"/>
    <mergeCell ref="K64:L64"/>
    <mergeCell ref="K65:L65"/>
    <mergeCell ref="K66:L66"/>
    <mergeCell ref="K67:L67"/>
    <mergeCell ref="K68:L68"/>
    <mergeCell ref="K69:L69"/>
    <mergeCell ref="K70:L70"/>
    <mergeCell ref="K71:L71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45:L45"/>
    <mergeCell ref="K46:L46"/>
    <mergeCell ref="K47:L47"/>
    <mergeCell ref="K48:L48"/>
    <mergeCell ref="K49:L49"/>
    <mergeCell ref="K50:L50"/>
    <mergeCell ref="K51:L51"/>
    <mergeCell ref="K52:L52"/>
    <mergeCell ref="K53:L53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3:L6"/>
    <mergeCell ref="M3:N5"/>
    <mergeCell ref="O3:O6"/>
    <mergeCell ref="P3:P6"/>
    <mergeCell ref="Q3:R4"/>
    <mergeCell ref="Q5:Q6"/>
    <mergeCell ref="R5:R6"/>
    <mergeCell ref="K7:L7"/>
    <mergeCell ref="K8:L8"/>
  </mergeCells>
  <pageMargins left="0.75" right="0.75" top="1" bottom="1" header="0.5" footer="0.5"/>
  <pageSetup paperSize="9" orientation="portrait" horizontalDpi="0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6385" r:id="rId4">
          <objectPr defaultSize="0" autoPict="0" r:id="rId5">
            <anchor moveWithCells="1" sizeWithCells="1">
              <from>
                <xdr:col>1</xdr:col>
                <xdr:colOff>0</xdr:colOff>
                <xdr:row>8</xdr:row>
                <xdr:rowOff>28575</xdr:rowOff>
              </from>
              <to>
                <xdr:col>3</xdr:col>
                <xdr:colOff>390525</xdr:colOff>
                <xdr:row>9</xdr:row>
                <xdr:rowOff>123825</xdr:rowOff>
              </to>
            </anchor>
          </objectPr>
        </oleObject>
      </mc:Choice>
      <mc:Fallback>
        <oleObject progId="Equation.3" shapeId="1638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10</vt:i4>
      </vt:variant>
    </vt:vector>
  </HeadingPairs>
  <TitlesOfParts>
    <vt:vector size="18" baseType="lpstr">
      <vt:lpstr>Introduzione</vt:lpstr>
      <vt:lpstr>Popolazione</vt:lpstr>
      <vt:lpstr>Forze di lavoro</vt:lpstr>
      <vt:lpstr>Occupati_1</vt:lpstr>
      <vt:lpstr>Occupati_2</vt:lpstr>
      <vt:lpstr>Disoccupati</vt:lpstr>
      <vt:lpstr>Non forze di lavoro</vt:lpstr>
      <vt:lpstr>Errori campionari2025</vt:lpstr>
      <vt:lpstr>Disoccupati!Area_stampa</vt:lpstr>
      <vt:lpstr>'Forze di lavoro'!Area_stampa</vt:lpstr>
      <vt:lpstr>Occupati_1!Area_stampa</vt:lpstr>
      <vt:lpstr>Occupati_2!Area_stampa</vt:lpstr>
      <vt:lpstr>Popolazione!Area_stampa</vt:lpstr>
      <vt:lpstr>Disoccupati!Titoli_stampa</vt:lpstr>
      <vt:lpstr>'Forze di lavoro'!Titoli_stampa</vt:lpstr>
      <vt:lpstr>Occupati_1!Titoli_stampa</vt:lpstr>
      <vt:lpstr>Occupati_2!Titoli_stampa</vt:lpstr>
      <vt:lpstr>Popolazione!Titoli_stampa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Maria Elena Pontecorvo</cp:lastModifiedBy>
  <cp:revision>1</cp:revision>
  <cp:lastPrinted>2014-02-24T14:20:13Z</cp:lastPrinted>
  <dcterms:created xsi:type="dcterms:W3CDTF">2005-03-07T15:15:08Z</dcterms:created>
  <dcterms:modified xsi:type="dcterms:W3CDTF">2026-03-12T13:55:20Z</dcterms:modified>
</cp:coreProperties>
</file>