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DaaS\mitroia\Desktop\sanità\"/>
    </mc:Choice>
  </mc:AlternateContent>
  <xr:revisionPtr revIDLastSave="0" documentId="13_ncr:1_{4C8C32B6-A232-48C7-8FF3-3FE9ECAA1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orto spontaneo mensile" sheetId="2" r:id="rId1"/>
    <sheet name="Aborto spontaneo regionale" sheetId="1" r:id="rId2"/>
  </sheets>
  <definedNames>
    <definedName name="_xlnm.Print_Area" localSheetId="1">'Aborto spontaneo regionale'!$A$1:$I$64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" i="1" l="1"/>
  <c r="G59" i="1"/>
  <c r="F59" i="1"/>
  <c r="F32" i="1" l="1"/>
  <c r="F31" i="1"/>
  <c r="F30" i="1"/>
  <c r="B32" i="1"/>
  <c r="B18" i="2"/>
  <c r="B12" i="1" l="1"/>
  <c r="B30" i="1" l="1"/>
  <c r="B31" i="1"/>
  <c r="E59" i="1"/>
  <c r="C59" i="1"/>
  <c r="D59" i="1"/>
  <c r="B59" i="1"/>
  <c r="D18" i="2"/>
  <c r="C18" i="2"/>
</calcChain>
</file>

<file path=xl/sharedStrings.xml><?xml version="1.0" encoding="utf-8"?>
<sst xmlns="http://schemas.openxmlformats.org/spreadsheetml/2006/main" count="90" uniqueCount="66">
  <si>
    <t>Valle d'Aosta/Vallée d'Aoste</t>
  </si>
  <si>
    <t>Bolzano/Bozen</t>
  </si>
  <si>
    <t>Trento</t>
  </si>
  <si>
    <t>Toscana</t>
  </si>
  <si>
    <t>Molise</t>
  </si>
  <si>
    <t>Puglia</t>
  </si>
  <si>
    <t>Per 1.000 nati vivi</t>
  </si>
  <si>
    <t>Per 1.000 donne</t>
  </si>
  <si>
    <t>(15-49 anni)</t>
  </si>
  <si>
    <t>Valori assoluti</t>
  </si>
  <si>
    <t>Quozienti</t>
  </si>
  <si>
    <t>Aprile</t>
  </si>
  <si>
    <t>MESI</t>
  </si>
  <si>
    <t>Gennaio</t>
  </si>
  <si>
    <t>Febbraio</t>
  </si>
  <si>
    <t>Marzo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</si>
  <si>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</si>
  <si>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</si>
  <si>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</si>
  <si>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</si>
  <si>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</si>
  <si>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</si>
  <si>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</si>
  <si>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</si>
  <si>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</si>
  <si>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REGIONI</t>
  </si>
  <si>
    <r>
      <t>Trentino-Alto Adige/S</t>
    </r>
    <r>
      <rPr>
        <sz val="7"/>
        <rFont val="Calibri"/>
        <family val="2"/>
      </rPr>
      <t>ü</t>
    </r>
    <r>
      <rPr>
        <sz val="7"/>
        <rFont val="Arial"/>
        <family val="2"/>
      </rPr>
      <t>dtirol</t>
    </r>
  </si>
  <si>
    <t>Trentino-Alto Adige/Südtirol</t>
  </si>
  <si>
    <t xml:space="preserve">Lombardia </t>
  </si>
  <si>
    <t xml:space="preserve">Emilia-Romagna </t>
  </si>
  <si>
    <t xml:space="preserve">Umbria </t>
  </si>
  <si>
    <t xml:space="preserve">Abruzzo </t>
  </si>
  <si>
    <t xml:space="preserve">Sicilia </t>
  </si>
  <si>
    <t xml:space="preserve">Valle d'Aosta/Vallée d'Aoste  </t>
  </si>
  <si>
    <t xml:space="preserve">Bolzano/Bozen </t>
  </si>
  <si>
    <t>Lombardia</t>
  </si>
  <si>
    <t>Emilia-Romagna</t>
  </si>
  <si>
    <t>Umbria</t>
  </si>
  <si>
    <t>Mezzogiorno</t>
  </si>
  <si>
    <t>Piemonte</t>
  </si>
  <si>
    <t xml:space="preserve">Liguria </t>
  </si>
  <si>
    <t>Veneto</t>
  </si>
  <si>
    <t>Friuli-Venezia Giulia</t>
  </si>
  <si>
    <t xml:space="preserve">Marche </t>
  </si>
  <si>
    <t>Lazio</t>
  </si>
  <si>
    <t>Campania</t>
  </si>
  <si>
    <t xml:space="preserve">Basilicata </t>
  </si>
  <si>
    <t xml:space="preserve">Calabria </t>
  </si>
  <si>
    <t xml:space="preserve">Sardegna </t>
  </si>
  <si>
    <t xml:space="preserve">ITALIA </t>
  </si>
  <si>
    <t xml:space="preserve">Nord-Centro </t>
  </si>
  <si>
    <t xml:space="preserve">Veneto </t>
  </si>
  <si>
    <t xml:space="preserve">Campania </t>
  </si>
  <si>
    <t xml:space="preserve">Italia </t>
  </si>
  <si>
    <t xml:space="preserve">Piemonte </t>
  </si>
  <si>
    <t>Marche</t>
  </si>
  <si>
    <t>Calabria</t>
  </si>
  <si>
    <t>Nota: (a) I dati relativi all'anno 2022 sono da considerarsi provvisori. Per gli anni 2020 e 2021 i dati sono definitivi.</t>
  </si>
  <si>
    <t>2023 (b)</t>
  </si>
  <si>
    <t>2025 (c)</t>
  </si>
  <si>
    <t xml:space="preserve">(b) A causa dell'incompletezza dei dati nell'anno 2023 i quozienti e i tassi  sono stati stimati per le seguenti regioni:  Liguria, Campania, Calabria, Sicilia e Sardegna. </t>
  </si>
  <si>
    <t>Fonte: Indagine sulle Dimissioni dagli istituti di cura per aborto spontaneo</t>
  </si>
  <si>
    <t>Dimesse dagli istituti di cura per aborto spontaneo per regione - Aggiornamento a Ottobre 2025 (a)</t>
  </si>
  <si>
    <t>Gennaio-ottobre</t>
  </si>
  <si>
    <t>(c )  Per il mese di ottobre 2025 non sono pervenuti i dati delle seguenti regioni:  Piemonte, Valle d'Aosta, P.A. di Trento, Veneto, Friuli-Venezia Giulia, Emilia-Romagna, Toscana, Marche, Lazio, Molise, Puglia, Basilicata e Calabria.</t>
  </si>
  <si>
    <t xml:space="preserve">(a) I dati relativi agli anni 2024 e 2025 sono da considerarsi provvisori.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</si>
</sst>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Calibri"/>
      <family val="2"/>
    </font>
    <font>
      <sz val="12"/>
      <name val="Arial"/>
      <family val="2"/>
    </font>
    <font>
      <b/>
      <i/>
      <sz val="7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8"/>
      <color rgb="FFFF0000"/>
      <name val="Arial"/>
      <family val="2"/>
    </font>
    <font>
      <b/>
      <sz val="11"/>
      <color rgb="FF00000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7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4" applyNumberFormat="0" applyAlignment="0" applyProtection="0"/>
    <xf numFmtId="0" fontId="15" fillId="0" borderId="5" applyNumberFormat="0" applyFill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9" fillId="28" borderId="4" applyNumberFormat="0" applyAlignment="0" applyProtection="0"/>
    <xf numFmtId="0" fontId="20" fillId="29" borderId="0" applyNumberFormat="0" applyBorder="0" applyAlignment="0" applyProtection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30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3" fontId="4" fillId="0" borderId="0" xfId="0" applyNumberFormat="1" applyFont="1"/>
    <xf numFmtId="0" fontId="6" fillId="0" borderId="0" xfId="0" applyFont="1" applyAlignment="1">
      <alignment horizontal="right"/>
    </xf>
    <xf numFmtId="17" fontId="3" fillId="0" borderId="0" xfId="0" applyNumberFormat="1" applyFont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0" fontId="12" fillId="0" borderId="0" xfId="33"/>
    <xf numFmtId="0" fontId="7" fillId="0" borderId="0" xfId="0" applyFont="1"/>
    <xf numFmtId="0" fontId="7" fillId="0" borderId="1" xfId="0" applyFont="1" applyBorder="1"/>
    <xf numFmtId="0" fontId="3" fillId="0" borderId="1" xfId="0" applyFont="1" applyBorder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5" fillId="0" borderId="0" xfId="0" applyNumberFormat="1" applyFont="1"/>
    <xf numFmtId="0" fontId="6" fillId="0" borderId="1" xfId="0" applyFont="1" applyBorder="1"/>
    <xf numFmtId="0" fontId="31" fillId="0" borderId="0" xfId="32" applyFont="1"/>
    <xf numFmtId="0" fontId="12" fillId="0" borderId="0" xfId="32"/>
    <xf numFmtId="3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32" fillId="0" borderId="0" xfId="32" applyFont="1"/>
    <xf numFmtId="3" fontId="7" fillId="0" borderId="0" xfId="0" applyNumberFormat="1" applyFont="1"/>
    <xf numFmtId="1" fontId="6" fillId="0" borderId="0" xfId="0" applyNumberFormat="1" applyFont="1"/>
    <xf numFmtId="1" fontId="5" fillId="0" borderId="0" xfId="0" applyNumberFormat="1" applyFont="1"/>
    <xf numFmtId="0" fontId="33" fillId="0" borderId="0" xfId="32" applyFont="1" applyAlignment="1">
      <alignment vertical="top" wrapText="1"/>
    </xf>
    <xf numFmtId="0" fontId="33" fillId="0" borderId="0" xfId="0" applyFont="1" applyAlignment="1">
      <alignment vertical="top" wrapText="1"/>
    </xf>
    <xf numFmtId="165" fontId="5" fillId="0" borderId="1" xfId="0" applyNumberFormat="1" applyFont="1" applyBorder="1"/>
    <xf numFmtId="0" fontId="34" fillId="0" borderId="0" xfId="32" applyFont="1"/>
    <xf numFmtId="0" fontId="35" fillId="0" borderId="0" xfId="32" applyFont="1" applyAlignment="1">
      <alignment vertical="top"/>
    </xf>
    <xf numFmtId="0" fontId="7" fillId="0" borderId="0" xfId="0" applyFont="1" applyAlignment="1">
      <alignment vertical="center" wrapText="1"/>
    </xf>
    <xf numFmtId="165" fontId="6" fillId="0" borderId="0" xfId="0" quotePrefix="1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5" fillId="0" borderId="0" xfId="0" applyNumberFormat="1" applyFont="1"/>
    <xf numFmtId="0" fontId="7" fillId="0" borderId="1" xfId="0" applyFont="1" applyBorder="1" applyAlignment="1">
      <alignment vertical="center"/>
    </xf>
    <xf numFmtId="1" fontId="4" fillId="0" borderId="0" xfId="0" applyNumberFormat="1" applyFont="1"/>
    <xf numFmtId="0" fontId="6" fillId="33" borderId="0" xfId="0" applyFont="1" applyFill="1" applyAlignment="1">
      <alignment horizontal="center" vertical="center"/>
    </xf>
    <xf numFmtId="0" fontId="6" fillId="33" borderId="1" xfId="0" applyFont="1" applyFill="1" applyBorder="1" applyAlignment="1">
      <alignment horizontal="right" vertical="center"/>
    </xf>
    <xf numFmtId="0" fontId="6" fillId="33" borderId="0" xfId="0" applyFont="1" applyFill="1" applyAlignment="1">
      <alignment horizontal="right" vertical="center"/>
    </xf>
    <xf numFmtId="0" fontId="40" fillId="0" borderId="0" xfId="33" applyFont="1"/>
    <xf numFmtId="0" fontId="41" fillId="0" borderId="0" xfId="32" applyFont="1"/>
    <xf numFmtId="0" fontId="39" fillId="0" borderId="0" xfId="33" applyFont="1"/>
    <xf numFmtId="0" fontId="42" fillId="0" borderId="0" xfId="33" applyFont="1"/>
    <xf numFmtId="0" fontId="39" fillId="0" borderId="1" xfId="33" applyFont="1" applyBorder="1"/>
    <xf numFmtId="3" fontId="38" fillId="0" borderId="0" xfId="33" applyNumberFormat="1" applyFont="1"/>
    <xf numFmtId="3" fontId="39" fillId="0" borderId="0" xfId="33" applyNumberFormat="1" applyFont="1"/>
    <xf numFmtId="3" fontId="39" fillId="0" borderId="0" xfId="33" applyNumberFormat="1" applyFont="1" applyAlignment="1">
      <alignment horizontal="right"/>
    </xf>
    <xf numFmtId="3" fontId="38" fillId="0" borderId="0" xfId="33" applyNumberFormat="1" applyFont="1" applyAlignment="1">
      <alignment horizontal="right"/>
    </xf>
    <xf numFmtId="0" fontId="6" fillId="0" borderId="1" xfId="0" applyFont="1" applyBorder="1" applyAlignment="1">
      <alignment horizontal="right" vertical="center"/>
    </xf>
    <xf numFmtId="3" fontId="43" fillId="0" borderId="0" xfId="33" applyNumberFormat="1" applyFont="1"/>
    <xf numFmtId="3" fontId="43" fillId="0" borderId="0" xfId="33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33" borderId="3" xfId="0" applyFont="1" applyFill="1" applyBorder="1" applyAlignment="1">
      <alignment horizontal="left" wrapText="1"/>
    </xf>
    <xf numFmtId="0" fontId="36" fillId="0" borderId="0" xfId="0" applyFont="1" applyAlignment="1">
      <alignment horizontal="justify"/>
    </xf>
    <xf numFmtId="0" fontId="37" fillId="0" borderId="0" xfId="0" applyFont="1" applyAlignment="1">
      <alignment horizontal="justify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3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 customBuiltin="1"/>
    <cellStyle name="Collegamento ipertestuale visitato" xfId="23" builtinId="9" customBuiltin="1"/>
    <cellStyle name="Colore 1" xfId="24" builtinId="29" customBuiltin="1"/>
    <cellStyle name="Colore 2" xfId="25" builtinId="33" customBuiltin="1"/>
    <cellStyle name="Colore 3" xfId="26" builtinId="37" customBuiltin="1"/>
    <cellStyle name="Colore 4" xfId="27" builtinId="41" customBuiltin="1"/>
    <cellStyle name="Colore 5" xfId="28" builtinId="45" customBuiltin="1"/>
    <cellStyle name="Colore 6" xfId="29" builtinId="49" customBuiltin="1"/>
    <cellStyle name="Input" xfId="30" builtinId="20" customBuiltin="1"/>
    <cellStyle name="Neutrale" xfId="31" builtinId="28" customBuiltin="1"/>
    <cellStyle name="Normale" xfId="0" builtinId="0"/>
    <cellStyle name="Normale 2" xfId="32" xr:uid="{00000000-0005-0000-0000-000020000000}"/>
    <cellStyle name="Normale 3" xfId="33" xr:uid="{00000000-0005-0000-0000-000021000000}"/>
    <cellStyle name="Normale 4" xfId="34" xr:uid="{00000000-0005-0000-0000-000022000000}"/>
    <cellStyle name="Normale 5" xfId="49" xr:uid="{00000000-0005-0000-0000-000023000000}"/>
    <cellStyle name="Normale 6" xfId="35" xr:uid="{00000000-0005-0000-0000-000024000000}"/>
    <cellStyle name="Normale 7" xfId="36" xr:uid="{00000000-0005-0000-0000-000025000000}"/>
    <cellStyle name="Nota 2" xfId="37" xr:uid="{00000000-0005-0000-0000-000026000000}"/>
    <cellStyle name="Output" xfId="38" builtinId="21" customBuiltin="1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="98" zoomScaleNormal="98" workbookViewId="0">
      <selection activeCell="A22" sqref="A22:D22"/>
    </sheetView>
  </sheetViews>
  <sheetFormatPr defaultColWidth="9.109375" defaultRowHeight="13.2" x14ac:dyDescent="0.25"/>
  <cols>
    <col min="1" max="1" width="23" style="18" customWidth="1"/>
    <col min="2" max="4" width="20.109375" style="18" customWidth="1"/>
    <col min="5" max="5" width="0.44140625" style="18" customWidth="1"/>
    <col min="6" max="7" width="9.109375" style="18" hidden="1" customWidth="1"/>
    <col min="8" max="8" width="11.109375" style="18" hidden="1" customWidth="1"/>
    <col min="9" max="16384" width="9.109375" style="18"/>
  </cols>
  <sheetData>
    <row r="1" spans="1:17" ht="12" customHeight="1" x14ac:dyDescent="0.25">
      <c r="A1" s="1" t="s">
        <v>62</v>
      </c>
      <c r="B1" s="10"/>
      <c r="C1" s="1"/>
      <c r="D1" s="1"/>
    </row>
    <row r="2" spans="1:17" x14ac:dyDescent="0.25">
      <c r="A2" s="1"/>
      <c r="B2" s="10"/>
      <c r="C2" s="1"/>
      <c r="D2" s="1"/>
    </row>
    <row r="3" spans="1:17" ht="15" customHeight="1" x14ac:dyDescent="0.25">
      <c r="A3" s="13" t="s">
        <v>12</v>
      </c>
      <c r="B3" s="13">
        <v>2023</v>
      </c>
      <c r="C3" s="13">
        <v>2024</v>
      </c>
      <c r="D3" s="13">
        <v>2025</v>
      </c>
    </row>
    <row r="4" spans="1:17" ht="5.0999999999999996" customHeight="1" x14ac:dyDescent="0.25">
      <c r="A4" s="5"/>
      <c r="B4" s="5"/>
      <c r="C4" s="5"/>
      <c r="D4" s="5"/>
    </row>
    <row r="5" spans="1:17" ht="9.9" customHeight="1" x14ac:dyDescent="0.25">
      <c r="A5" s="6" t="s">
        <v>13</v>
      </c>
      <c r="B5" s="7">
        <v>3557</v>
      </c>
      <c r="C5" s="7">
        <v>3477</v>
      </c>
      <c r="D5" s="7">
        <v>2972</v>
      </c>
      <c r="E5" s="27">
        <v>2172</v>
      </c>
      <c r="F5" s="4">
        <v>1948</v>
      </c>
      <c r="G5" s="4">
        <v>343</v>
      </c>
      <c r="H5" s="4"/>
      <c r="I5" s="7"/>
      <c r="J5" s="43"/>
      <c r="K5" s="43"/>
      <c r="L5" s="43"/>
      <c r="M5" s="43"/>
      <c r="N5" s="43"/>
      <c r="O5" s="43"/>
      <c r="P5" s="43"/>
      <c r="Q5" s="43"/>
    </row>
    <row r="6" spans="1:17" ht="9.9" customHeight="1" x14ac:dyDescent="0.3">
      <c r="A6" s="6" t="s">
        <v>14</v>
      </c>
      <c r="B6" s="7">
        <v>3500</v>
      </c>
      <c r="C6" s="7">
        <v>3282</v>
      </c>
      <c r="D6" s="7">
        <v>2664</v>
      </c>
      <c r="E6" s="28"/>
      <c r="F6" s="7"/>
      <c r="G6" s="7"/>
      <c r="H6" s="7"/>
      <c r="I6" s="7"/>
      <c r="J6" s="5"/>
      <c r="L6" s="7"/>
      <c r="M6" s="29"/>
    </row>
    <row r="7" spans="1:17" ht="9.9" customHeight="1" x14ac:dyDescent="0.25">
      <c r="A7" s="6" t="s">
        <v>15</v>
      </c>
      <c r="B7" s="7">
        <v>4107</v>
      </c>
      <c r="C7" s="7">
        <v>3311</v>
      </c>
      <c r="D7" s="7">
        <v>2755</v>
      </c>
      <c r="E7" s="7"/>
      <c r="F7" s="7"/>
      <c r="G7" s="7"/>
      <c r="H7" s="7"/>
      <c r="I7" s="7"/>
      <c r="J7" s="7"/>
      <c r="K7" s="39"/>
      <c r="L7" s="7"/>
      <c r="M7" s="29"/>
    </row>
    <row r="8" spans="1:17" ht="9.9" customHeight="1" x14ac:dyDescent="0.25">
      <c r="A8" s="6" t="s">
        <v>11</v>
      </c>
      <c r="B8" s="7">
        <v>3455</v>
      </c>
      <c r="C8" s="7">
        <v>3442</v>
      </c>
      <c r="D8" s="7">
        <v>2196</v>
      </c>
      <c r="E8" s="7"/>
      <c r="F8" s="7"/>
      <c r="G8" s="7"/>
      <c r="H8" s="7"/>
      <c r="I8" s="7"/>
      <c r="J8" s="5"/>
      <c r="L8" s="7"/>
      <c r="M8" s="29"/>
    </row>
    <row r="9" spans="1:17" ht="9.9" customHeight="1" x14ac:dyDescent="0.25">
      <c r="A9" s="6" t="s">
        <v>16</v>
      </c>
      <c r="B9" s="7">
        <v>3780</v>
      </c>
      <c r="C9" s="7">
        <v>3623</v>
      </c>
      <c r="D9" s="7">
        <v>2214</v>
      </c>
      <c r="E9" s="7"/>
      <c r="F9" s="7"/>
      <c r="G9" s="7"/>
      <c r="H9" s="7"/>
      <c r="I9" s="7"/>
      <c r="J9" s="5"/>
      <c r="L9" s="7"/>
      <c r="M9" s="29"/>
    </row>
    <row r="10" spans="1:17" ht="9.9" customHeight="1" x14ac:dyDescent="0.25">
      <c r="A10" s="6" t="s">
        <v>17</v>
      </c>
      <c r="B10" s="7">
        <v>3642</v>
      </c>
      <c r="C10" s="7">
        <v>3155</v>
      </c>
      <c r="D10" s="7">
        <v>2040</v>
      </c>
      <c r="E10" s="7"/>
      <c r="F10" s="7"/>
      <c r="G10" s="7"/>
      <c r="H10" s="7"/>
      <c r="I10" s="7"/>
      <c r="J10" s="3"/>
      <c r="L10" s="4"/>
      <c r="M10" s="4"/>
    </row>
    <row r="11" spans="1:17" ht="9.9" customHeight="1" x14ac:dyDescent="0.25">
      <c r="A11" s="6" t="s">
        <v>18</v>
      </c>
      <c r="B11" s="7">
        <v>3679</v>
      </c>
      <c r="C11" s="7">
        <v>3465</v>
      </c>
      <c r="D11" s="7">
        <v>1784</v>
      </c>
      <c r="E11" s="7"/>
      <c r="F11" s="7"/>
      <c r="G11" s="7"/>
      <c r="H11" s="7"/>
      <c r="I11" s="7"/>
      <c r="J11" s="7"/>
      <c r="K11" s="7"/>
      <c r="L11" s="7"/>
      <c r="M11" s="7"/>
    </row>
    <row r="12" spans="1:17" ht="9.9" customHeight="1" x14ac:dyDescent="0.25">
      <c r="A12" s="7" t="s">
        <v>19</v>
      </c>
      <c r="B12" s="7">
        <v>3466</v>
      </c>
      <c r="C12" s="7">
        <v>2946</v>
      </c>
      <c r="D12" s="7">
        <v>1519</v>
      </c>
      <c r="E12" s="7"/>
      <c r="F12" s="7"/>
    </row>
    <row r="13" spans="1:17" ht="9.9" customHeight="1" x14ac:dyDescent="0.25">
      <c r="A13" s="7" t="s">
        <v>20</v>
      </c>
      <c r="B13" s="7">
        <v>3003</v>
      </c>
      <c r="C13" s="7">
        <v>2679</v>
      </c>
      <c r="D13" s="7">
        <v>1269</v>
      </c>
      <c r="E13" s="29"/>
      <c r="F13" s="7"/>
    </row>
    <row r="14" spans="1:17" ht="9.9" customHeight="1" x14ac:dyDescent="0.25">
      <c r="A14" s="7" t="s">
        <v>21</v>
      </c>
      <c r="B14" s="7">
        <v>3185</v>
      </c>
      <c r="C14" s="7">
        <v>2748</v>
      </c>
      <c r="D14" s="7">
        <v>356</v>
      </c>
      <c r="E14" s="29"/>
      <c r="F14" s="7"/>
    </row>
    <row r="15" spans="1:17" ht="9.9" customHeight="1" x14ac:dyDescent="0.25">
      <c r="A15" s="7" t="s">
        <v>22</v>
      </c>
      <c r="B15" s="7">
        <v>3005</v>
      </c>
      <c r="C15" s="7">
        <v>2624</v>
      </c>
      <c r="D15" s="7"/>
      <c r="E15" s="29"/>
      <c r="F15" s="7"/>
    </row>
    <row r="16" spans="1:17" ht="9.9" customHeight="1" x14ac:dyDescent="0.25">
      <c r="A16" s="7" t="s">
        <v>23</v>
      </c>
      <c r="B16" s="7">
        <v>3048</v>
      </c>
      <c r="C16" s="7">
        <v>2861</v>
      </c>
      <c r="D16" s="7"/>
      <c r="E16" s="29"/>
      <c r="F16" s="7"/>
    </row>
    <row r="17" spans="1:19" ht="14.25" customHeight="1" x14ac:dyDescent="0.25">
      <c r="A17" s="7"/>
      <c r="B17" s="5"/>
      <c r="C17" s="7"/>
      <c r="F17" s="4"/>
    </row>
    <row r="18" spans="1:19" ht="9.9" customHeight="1" x14ac:dyDescent="0.25">
      <c r="A18" s="4" t="s">
        <v>24</v>
      </c>
      <c r="B18" s="4">
        <f>SUM(B5:B17)</f>
        <v>41427</v>
      </c>
      <c r="C18" s="4">
        <f>SUM(C5:C16)</f>
        <v>37613</v>
      </c>
      <c r="D18" s="4">
        <f>SUM(D5:D16)</f>
        <v>19769</v>
      </c>
    </row>
    <row r="19" spans="1:19" ht="6" customHeight="1" x14ac:dyDescent="0.25">
      <c r="A19" s="11"/>
      <c r="B19" s="11"/>
      <c r="C19" s="12"/>
      <c r="D19" s="19"/>
    </row>
    <row r="20" spans="1:19" ht="6" customHeight="1" x14ac:dyDescent="0.25"/>
    <row r="21" spans="1:19" s="5" customFormat="1" ht="19.5" customHeight="1" x14ac:dyDescent="0.2">
      <c r="A21" s="70" t="s">
        <v>61</v>
      </c>
      <c r="B21" s="70"/>
      <c r="C21" s="70"/>
      <c r="D21" s="70"/>
      <c r="E21" s="70"/>
      <c r="F21" s="70"/>
      <c r="G21" s="70"/>
      <c r="H21" s="70"/>
    </row>
    <row r="22" spans="1:19" ht="12.75" customHeight="1" x14ac:dyDescent="0.25">
      <c r="A22" s="69" t="s">
        <v>65</v>
      </c>
      <c r="B22" s="69"/>
      <c r="C22" s="69"/>
      <c r="D22" s="69"/>
      <c r="E22" s="69" t="s">
        <v>57</v>
      </c>
      <c r="F22" s="69"/>
      <c r="G22" s="69"/>
      <c r="H22" s="69"/>
    </row>
    <row r="23" spans="1:19" ht="20.25" customHeight="1" x14ac:dyDescent="0.25">
      <c r="A23" s="69"/>
      <c r="B23" s="69"/>
      <c r="C23" s="69"/>
      <c r="D23" s="69"/>
      <c r="E23" s="69"/>
      <c r="F23" s="69"/>
      <c r="G23" s="69"/>
      <c r="H23" s="69"/>
    </row>
    <row r="24" spans="1:19" s="5" customFormat="1" ht="9.75" customHeight="1" x14ac:dyDescent="0.2">
      <c r="A24" s="6"/>
      <c r="B24" s="7"/>
      <c r="C24" s="7"/>
      <c r="D24" s="7"/>
      <c r="E24" s="7"/>
      <c r="G24" s="7"/>
      <c r="H24" s="7"/>
      <c r="I24" s="7"/>
    </row>
    <row r="25" spans="1:19" s="5" customFormat="1" ht="9.75" customHeight="1" x14ac:dyDescent="0.2"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s="5" customFormat="1" ht="9.75" customHeight="1" x14ac:dyDescent="0.2">
      <c r="I26" s="29"/>
    </row>
    <row r="27" spans="1:19" s="5" customFormat="1" ht="9.75" customHeight="1" x14ac:dyDescent="0.2">
      <c r="A27" s="6"/>
      <c r="B27" s="7"/>
      <c r="C27" s="7"/>
      <c r="D27" s="7"/>
      <c r="E27" s="7"/>
      <c r="G27" s="7"/>
      <c r="H27" s="7"/>
      <c r="I27" s="29"/>
    </row>
    <row r="28" spans="1:19" s="5" customFormat="1" ht="24" customHeight="1" x14ac:dyDescent="0.2">
      <c r="A28" s="42"/>
      <c r="B28" s="42"/>
      <c r="C28" s="42"/>
      <c r="D28" s="42"/>
      <c r="E28" s="42"/>
      <c r="G28" s="7"/>
      <c r="H28" s="7"/>
      <c r="I28" s="29"/>
    </row>
    <row r="29" spans="1:19" s="5" customFormat="1" ht="9.75" customHeight="1" x14ac:dyDescent="0.2">
      <c r="A29" s="6"/>
      <c r="B29" s="7"/>
      <c r="C29" s="7"/>
      <c r="D29" s="7"/>
      <c r="E29" s="7"/>
      <c r="F29" s="3"/>
      <c r="G29" s="4"/>
      <c r="H29" s="4"/>
      <c r="I29" s="4"/>
    </row>
    <row r="30" spans="1:19" s="5" customFormat="1" ht="9.75" customHeight="1" x14ac:dyDescent="0.2">
      <c r="A30" s="6"/>
      <c r="B30" s="7"/>
      <c r="C30" s="7"/>
      <c r="D30" s="7"/>
      <c r="E30" s="7"/>
      <c r="F30" s="7"/>
      <c r="G30" s="7"/>
      <c r="H30" s="7"/>
      <c r="I30" s="7"/>
    </row>
    <row r="31" spans="1:19" s="5" customFormat="1" ht="9.75" customHeight="1" x14ac:dyDescent="0.2">
      <c r="A31" s="3"/>
      <c r="C31" s="7"/>
    </row>
    <row r="32" spans="1:19" s="5" customFormat="1" ht="9.75" customHeight="1" x14ac:dyDescent="0.2">
      <c r="A32" s="2"/>
      <c r="B32" s="9"/>
    </row>
    <row r="33" spans="1:12" s="5" customFormat="1" ht="9.75" customHeight="1" x14ac:dyDescent="0.2">
      <c r="B33" s="9"/>
    </row>
    <row r="34" spans="1:12" s="5" customFormat="1" ht="9.75" customHeight="1" x14ac:dyDescent="0.2">
      <c r="A34" s="6"/>
      <c r="B34" s="9"/>
    </row>
    <row r="35" spans="1:12" ht="15" x14ac:dyDescent="0.25">
      <c r="A35" s="30"/>
      <c r="B35" s="31"/>
      <c r="C35" s="32"/>
      <c r="D35" s="32"/>
      <c r="E35" s="32"/>
      <c r="F35" s="33"/>
      <c r="G35" s="33"/>
      <c r="H35" s="33"/>
      <c r="I35" s="33"/>
      <c r="J35" s="33"/>
      <c r="K35" s="33"/>
      <c r="L35" s="33"/>
    </row>
    <row r="36" spans="1:12" x14ac:dyDescent="0.25">
      <c r="A36" s="2"/>
      <c r="B36" s="34"/>
    </row>
    <row r="37" spans="1:12" x14ac:dyDescent="0.25">
      <c r="A37" s="35"/>
      <c r="B37" s="36"/>
      <c r="C37" s="35"/>
      <c r="D37" s="35"/>
      <c r="E37" s="35"/>
      <c r="F37" s="35"/>
      <c r="G37" s="35"/>
      <c r="H37" s="35"/>
    </row>
    <row r="38" spans="1:12" x14ac:dyDescent="0.25">
      <c r="A38" s="37"/>
      <c r="B38" s="37"/>
      <c r="C38" s="37"/>
      <c r="D38" s="37"/>
      <c r="E38" s="37"/>
      <c r="F38" s="37"/>
      <c r="G38" s="37"/>
      <c r="H38" s="37"/>
    </row>
  </sheetData>
  <mergeCells count="4">
    <mergeCell ref="A23:H23"/>
    <mergeCell ref="A22:D22"/>
    <mergeCell ref="E22:H22"/>
    <mergeCell ref="A21:H2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7"/>
  <sheetViews>
    <sheetView topLeftCell="A36" zoomScale="120" zoomScaleNormal="120" workbookViewId="0">
      <selection activeCell="A64" sqref="A64:H64"/>
    </sheetView>
  </sheetViews>
  <sheetFormatPr defaultColWidth="9.109375" defaultRowHeight="13.2" x14ac:dyDescent="0.25"/>
  <cols>
    <col min="1" max="1" width="21.109375" style="18" customWidth="1"/>
    <col min="2" max="2" width="10.44140625" style="18" customWidth="1"/>
    <col min="3" max="3" width="11" style="18" bestFit="1" customWidth="1"/>
    <col min="4" max="4" width="11.33203125" style="18" customWidth="1"/>
    <col min="5" max="5" width="0.88671875" style="18" customWidth="1"/>
    <col min="6" max="6" width="9.88671875" style="18" customWidth="1"/>
    <col min="7" max="7" width="11" style="18" bestFit="1" customWidth="1"/>
    <col min="8" max="8" width="13.109375" style="18" customWidth="1"/>
    <col min="9" max="9" width="9.109375" style="18"/>
    <col min="10" max="10" width="10.88671875" style="18" bestFit="1" customWidth="1"/>
    <col min="11" max="11" width="9.44140625" style="18" bestFit="1" customWidth="1"/>
    <col min="12" max="14" width="9.109375" style="18"/>
    <col min="15" max="15" width="64.44140625" style="18" customWidth="1"/>
    <col min="16" max="16384" width="9.109375" style="18"/>
  </cols>
  <sheetData>
    <row r="1" spans="1:13" s="1" customFormat="1" ht="11.25" customHeight="1" x14ac:dyDescent="0.25">
      <c r="A1" s="1" t="s">
        <v>62</v>
      </c>
    </row>
    <row r="2" spans="1:13" s="1" customFormat="1" ht="12" x14ac:dyDescent="0.25">
      <c r="A2" s="20"/>
      <c r="B2" s="20"/>
      <c r="C2" s="20"/>
      <c r="D2" s="20"/>
      <c r="E2" s="20"/>
      <c r="F2" s="20"/>
      <c r="G2" s="20"/>
      <c r="H2" s="20"/>
    </row>
    <row r="3" spans="1:13" s="5" customFormat="1" ht="12" customHeight="1" x14ac:dyDescent="0.2">
      <c r="A3" s="77" t="s">
        <v>25</v>
      </c>
      <c r="B3" s="76" t="s">
        <v>58</v>
      </c>
      <c r="C3" s="76"/>
      <c r="D3" s="76"/>
      <c r="E3" s="21"/>
      <c r="F3" s="76">
        <v>2024</v>
      </c>
      <c r="G3" s="76"/>
      <c r="H3" s="76"/>
    </row>
    <row r="4" spans="1:13" s="5" customFormat="1" ht="12" customHeight="1" x14ac:dyDescent="0.2">
      <c r="A4" s="78"/>
      <c r="B4" s="21"/>
      <c r="C4" s="76" t="s">
        <v>10</v>
      </c>
      <c r="D4" s="76"/>
      <c r="E4" s="21"/>
      <c r="F4" s="21"/>
      <c r="G4" s="76" t="s">
        <v>10</v>
      </c>
      <c r="H4" s="76"/>
    </row>
    <row r="5" spans="1:13" s="9" customFormat="1" ht="10.5" customHeight="1" x14ac:dyDescent="0.2">
      <c r="A5" s="78"/>
      <c r="B5" s="9" t="s">
        <v>9</v>
      </c>
      <c r="C5" s="9" t="s">
        <v>6</v>
      </c>
      <c r="D5" s="9" t="s">
        <v>7</v>
      </c>
      <c r="F5" s="9" t="s">
        <v>9</v>
      </c>
      <c r="G5" s="9" t="s">
        <v>6</v>
      </c>
      <c r="H5" s="9" t="s">
        <v>7</v>
      </c>
    </row>
    <row r="6" spans="1:13" s="9" customFormat="1" ht="10.5" customHeight="1" x14ac:dyDescent="0.2">
      <c r="A6" s="79"/>
      <c r="B6" s="22"/>
      <c r="C6" s="22"/>
      <c r="D6" s="22" t="s">
        <v>8</v>
      </c>
      <c r="E6" s="22"/>
      <c r="F6" s="22"/>
      <c r="G6" s="22"/>
      <c r="H6" s="22" t="s">
        <v>8</v>
      </c>
    </row>
    <row r="7" spans="1:13" s="9" customFormat="1" ht="6" customHeight="1" x14ac:dyDescent="0.2">
      <c r="A7" s="47"/>
    </row>
    <row r="8" spans="1:13" s="5" customFormat="1" ht="9.75" customHeight="1" x14ac:dyDescent="0.2">
      <c r="A8" s="6" t="s">
        <v>39</v>
      </c>
      <c r="B8" s="7">
        <v>2463</v>
      </c>
      <c r="C8" s="14">
        <v>97.720739931876821</v>
      </c>
      <c r="D8" s="14">
        <v>3.0841568477998882</v>
      </c>
      <c r="E8" s="14"/>
      <c r="F8" s="7">
        <v>2395</v>
      </c>
      <c r="G8" s="14">
        <v>97.532171363414236</v>
      </c>
      <c r="H8" s="14">
        <v>3.0463645232725711</v>
      </c>
      <c r="J8" s="7"/>
      <c r="K8" s="14"/>
      <c r="L8" s="40"/>
    </row>
    <row r="9" spans="1:13" s="5" customFormat="1" ht="9.75" customHeight="1" x14ac:dyDescent="0.2">
      <c r="A9" s="6" t="s">
        <v>0</v>
      </c>
      <c r="B9" s="7">
        <v>71</v>
      </c>
      <c r="C9" s="14">
        <v>87.988826815642454</v>
      </c>
      <c r="D9" s="14">
        <v>2.7226760015558149</v>
      </c>
      <c r="E9" s="14"/>
      <c r="F9" s="7">
        <v>71</v>
      </c>
      <c r="G9" s="14">
        <v>112.67605633802818</v>
      </c>
      <c r="H9" s="14">
        <v>3.1560952088721344</v>
      </c>
      <c r="J9" s="7"/>
      <c r="K9" s="14"/>
      <c r="L9" s="40"/>
    </row>
    <row r="10" spans="1:13" s="5" customFormat="1" ht="9.75" customHeight="1" x14ac:dyDescent="0.2">
      <c r="A10" s="6" t="s">
        <v>40</v>
      </c>
      <c r="B10" s="7">
        <v>885</v>
      </c>
      <c r="C10" s="48">
        <v>116.96113476466033</v>
      </c>
      <c r="D10" s="48">
        <v>3.6834895188557262</v>
      </c>
      <c r="E10" s="14"/>
      <c r="F10" s="7">
        <v>813</v>
      </c>
      <c r="G10" s="48">
        <v>97.190675433353263</v>
      </c>
      <c r="H10" s="48">
        <v>3.1028402628827023</v>
      </c>
      <c r="I10" s="15"/>
      <c r="J10" s="7"/>
      <c r="K10" s="14"/>
      <c r="L10" s="40"/>
    </row>
    <row r="11" spans="1:13" s="5" customFormat="1" ht="9.75" customHeight="1" x14ac:dyDescent="0.2">
      <c r="A11" s="6" t="s">
        <v>35</v>
      </c>
      <c r="B11" s="7">
        <v>5757</v>
      </c>
      <c r="C11" s="14">
        <v>85.967183149200423</v>
      </c>
      <c r="D11" s="14">
        <v>2.8503413828054045</v>
      </c>
      <c r="E11" s="14"/>
      <c r="F11" s="7">
        <v>5345</v>
      </c>
      <c r="G11" s="14">
        <v>82.692575459875926</v>
      </c>
      <c r="H11" s="14">
        <v>2.7200076536791604</v>
      </c>
      <c r="I11" s="15"/>
      <c r="J11" s="7"/>
      <c r="K11" s="14"/>
      <c r="L11" s="40"/>
    </row>
    <row r="12" spans="1:13" s="5" customFormat="1" ht="9.75" customHeight="1" x14ac:dyDescent="0.2">
      <c r="A12" s="6" t="s">
        <v>26</v>
      </c>
      <c r="B12" s="7">
        <f>+B13+B14</f>
        <v>543</v>
      </c>
      <c r="C12" s="14">
        <v>60.781284363963536</v>
      </c>
      <c r="D12" s="14">
        <v>2.3814808649168562</v>
      </c>
      <c r="E12" s="14"/>
      <c r="F12" s="7">
        <v>432</v>
      </c>
      <c r="G12" s="14">
        <v>0</v>
      </c>
      <c r="H12" s="14">
        <v>0</v>
      </c>
      <c r="I12" s="16"/>
      <c r="J12" s="7"/>
      <c r="K12" s="14"/>
      <c r="L12" s="40"/>
    </row>
    <row r="13" spans="1:13" s="2" customFormat="1" ht="9.75" customHeight="1" x14ac:dyDescent="0.2">
      <c r="A13" s="23" t="s">
        <v>1</v>
      </c>
      <c r="B13" s="8">
        <v>394</v>
      </c>
      <c r="C13" s="49">
        <v>77.645015917641715</v>
      </c>
      <c r="D13" s="24">
        <v>3.3448504006469162</v>
      </c>
      <c r="E13" s="24"/>
      <c r="F13" s="8">
        <v>325</v>
      </c>
      <c r="G13" s="49">
        <v>71.71226831421005</v>
      </c>
      <c r="H13" s="24">
        <v>3.0018241854665528</v>
      </c>
      <c r="I13" s="35"/>
      <c r="J13" s="8"/>
      <c r="K13" s="24"/>
      <c r="L13" s="53"/>
    </row>
    <row r="14" spans="1:13" s="2" customFormat="1" ht="9.75" customHeight="1" x14ac:dyDescent="0.2">
      <c r="A14" s="23" t="s">
        <v>2</v>
      </c>
      <c r="B14" s="8">
        <v>149</v>
      </c>
      <c r="C14" s="49">
        <v>39.89431133766319</v>
      </c>
      <c r="D14" s="24">
        <v>1.4055664153402214</v>
      </c>
      <c r="E14" s="24"/>
      <c r="F14" s="8">
        <v>107</v>
      </c>
      <c r="G14" s="49">
        <v>28.548559231590183</v>
      </c>
      <c r="H14" s="24">
        <v>1.0037617613673675</v>
      </c>
      <c r="J14" s="8"/>
      <c r="K14" s="24"/>
      <c r="L14" s="53"/>
    </row>
    <row r="15" spans="1:13" s="2" customFormat="1" ht="9.75" customHeight="1" x14ac:dyDescent="0.2">
      <c r="A15" s="6" t="s">
        <v>41</v>
      </c>
      <c r="B15" s="7">
        <v>2747</v>
      </c>
      <c r="C15" s="50">
        <v>89.433756713331221</v>
      </c>
      <c r="D15" s="50">
        <v>2.9090029197095921</v>
      </c>
      <c r="E15" s="24"/>
      <c r="F15" s="7">
        <v>2414</v>
      </c>
      <c r="G15" s="50">
        <v>80.630615585022881</v>
      </c>
      <c r="H15" s="50">
        <v>2.6165128625344405</v>
      </c>
      <c r="J15" s="7"/>
      <c r="K15" s="14"/>
      <c r="L15" s="40"/>
    </row>
    <row r="16" spans="1:13" s="5" customFormat="1" ht="9.75" customHeight="1" x14ac:dyDescent="0.2">
      <c r="A16" s="6" t="s">
        <v>42</v>
      </c>
      <c r="B16" s="7">
        <v>966</v>
      </c>
      <c r="C16" s="50">
        <v>127.31434122703955</v>
      </c>
      <c r="D16" s="50">
        <v>4.0815950892014898</v>
      </c>
      <c r="E16" s="14"/>
      <c r="F16" s="7">
        <v>935</v>
      </c>
      <c r="G16" s="50">
        <v>135.74332171893147</v>
      </c>
      <c r="H16" s="50">
        <v>4.3595332734966021</v>
      </c>
      <c r="J16" s="7"/>
      <c r="K16" s="14"/>
      <c r="L16" s="40"/>
      <c r="M16" s="3"/>
    </row>
    <row r="17" spans="1:14" s="5" customFormat="1" ht="9.75" customHeight="1" x14ac:dyDescent="0.3">
      <c r="A17" s="6" t="s">
        <v>36</v>
      </c>
      <c r="B17" s="7">
        <v>2684</v>
      </c>
      <c r="C17" s="14">
        <v>91.527891108786093</v>
      </c>
      <c r="D17" s="14">
        <v>3.0182320659381863</v>
      </c>
      <c r="E17" s="14"/>
      <c r="F17" s="7">
        <v>2575</v>
      </c>
      <c r="G17" s="14">
        <v>91.924889333142943</v>
      </c>
      <c r="H17" s="14">
        <v>2.9984221894886383</v>
      </c>
      <c r="J17" s="7"/>
      <c r="K17" s="14"/>
      <c r="L17" s="40"/>
      <c r="N17" s="17"/>
    </row>
    <row r="18" spans="1:14" s="5" customFormat="1" ht="9.75" customHeight="1" x14ac:dyDescent="0.3">
      <c r="A18" s="5" t="s">
        <v>3</v>
      </c>
      <c r="B18" s="7">
        <v>2607</v>
      </c>
      <c r="C18" s="14">
        <v>116.18271142605312</v>
      </c>
      <c r="D18" s="14">
        <v>3.4842954532682198</v>
      </c>
      <c r="E18" s="14"/>
      <c r="F18" s="7">
        <v>2435</v>
      </c>
      <c r="G18" s="14">
        <v>117.5874058334943</v>
      </c>
      <c r="H18" s="14">
        <v>3.5599441227661717</v>
      </c>
      <c r="J18" s="7"/>
      <c r="K18" s="14"/>
      <c r="L18" s="40"/>
      <c r="N18" s="17"/>
    </row>
    <row r="19" spans="1:14" s="5" customFormat="1" ht="9.75" customHeight="1" x14ac:dyDescent="0.3">
      <c r="A19" s="5" t="s">
        <v>37</v>
      </c>
      <c r="B19" s="7">
        <v>481</v>
      </c>
      <c r="C19" s="14">
        <v>87.541902006704333</v>
      </c>
      <c r="D19" s="14">
        <v>2.5680280507679392</v>
      </c>
      <c r="E19" s="14"/>
      <c r="F19" s="7">
        <v>480</v>
      </c>
      <c r="G19" s="14">
        <v>101.4799154334038</v>
      </c>
      <c r="H19" s="14">
        <v>3.0154636746565981</v>
      </c>
      <c r="J19" s="7"/>
      <c r="K19" s="14"/>
      <c r="L19" s="40"/>
      <c r="N19" s="17"/>
    </row>
    <row r="20" spans="1:14" s="5" customFormat="1" ht="9.75" customHeight="1" x14ac:dyDescent="0.3">
      <c r="A20" s="5" t="s">
        <v>43</v>
      </c>
      <c r="B20" s="7">
        <v>829</v>
      </c>
      <c r="C20" s="50">
        <v>93.343835375245874</v>
      </c>
      <c r="D20" s="50">
        <v>2.9056050860506124</v>
      </c>
      <c r="E20" s="14"/>
      <c r="F20" s="7">
        <v>761</v>
      </c>
      <c r="G20" s="50">
        <v>92.376790483126968</v>
      </c>
      <c r="H20" s="50">
        <v>2.7395189102402568</v>
      </c>
      <c r="J20" s="7"/>
      <c r="K20" s="14"/>
      <c r="L20" s="40"/>
      <c r="N20" s="17"/>
    </row>
    <row r="21" spans="1:14" s="5" customFormat="1" ht="9.75" customHeight="1" x14ac:dyDescent="0.3">
      <c r="A21" s="5" t="s">
        <v>44</v>
      </c>
      <c r="B21" s="7">
        <v>3949</v>
      </c>
      <c r="C21" s="14">
        <v>115.71748742161768</v>
      </c>
      <c r="D21" s="14">
        <v>3.4721215523686775</v>
      </c>
      <c r="E21" s="14"/>
      <c r="F21" s="7">
        <v>3671</v>
      </c>
      <c r="G21" s="14">
        <v>109.22344540315382</v>
      </c>
      <c r="H21" s="14">
        <v>3.2671972858499472</v>
      </c>
      <c r="J21" s="7"/>
      <c r="K21" s="14"/>
      <c r="L21" s="40"/>
      <c r="N21" s="17"/>
    </row>
    <row r="22" spans="1:14" s="5" customFormat="1" ht="9.75" customHeight="1" x14ac:dyDescent="0.3">
      <c r="A22" s="5" t="s">
        <v>31</v>
      </c>
      <c r="B22" s="7">
        <v>839</v>
      </c>
      <c r="C22" s="14">
        <v>106.89227814466319</v>
      </c>
      <c r="D22" s="14">
        <v>3.318752182038486</v>
      </c>
      <c r="E22" s="14"/>
      <c r="F22" s="7">
        <v>871</v>
      </c>
      <c r="G22" s="14">
        <v>118.75255345226746</v>
      </c>
      <c r="H22" s="14">
        <v>3.6432992748915263</v>
      </c>
      <c r="J22" s="7"/>
      <c r="K22" s="14"/>
      <c r="L22" s="40"/>
      <c r="N22" s="17"/>
    </row>
    <row r="23" spans="1:14" s="5" customFormat="1" ht="9.75" customHeight="1" x14ac:dyDescent="0.3">
      <c r="A23" s="5" t="s">
        <v>4</v>
      </c>
      <c r="B23" s="7">
        <v>171</v>
      </c>
      <c r="C23" s="14">
        <v>125.97950572634117</v>
      </c>
      <c r="D23" s="14">
        <v>3.8576543984643212</v>
      </c>
      <c r="E23" s="14"/>
      <c r="F23" s="7">
        <v>128</v>
      </c>
      <c r="G23" s="14">
        <v>82.156611039794598</v>
      </c>
      <c r="H23" s="14">
        <v>2.4193395958946828</v>
      </c>
      <c r="J23" s="7"/>
      <c r="K23" s="14"/>
      <c r="L23" s="40"/>
      <c r="N23" s="17"/>
    </row>
    <row r="24" spans="1:14" s="5" customFormat="1" ht="9.75" customHeight="1" x14ac:dyDescent="0.3">
      <c r="A24" s="5" t="s">
        <v>45</v>
      </c>
      <c r="B24" s="7">
        <v>5619</v>
      </c>
      <c r="C24" s="48">
        <v>130.49333540005722</v>
      </c>
      <c r="D24" s="48">
        <v>4.6641873284926989</v>
      </c>
      <c r="E24" s="14"/>
      <c r="F24" s="7">
        <v>4442</v>
      </c>
      <c r="G24" s="48">
        <v>107.63787922845788</v>
      </c>
      <c r="H24" s="48">
        <v>3.7679032661664853</v>
      </c>
      <c r="J24" s="7"/>
      <c r="K24" s="14"/>
      <c r="L24" s="40"/>
      <c r="N24" s="17"/>
    </row>
    <row r="25" spans="1:14" s="5" customFormat="1" ht="9.75" customHeight="1" x14ac:dyDescent="0.3">
      <c r="A25" s="5" t="s">
        <v>5</v>
      </c>
      <c r="B25" s="7">
        <v>3417</v>
      </c>
      <c r="C25" s="50">
        <v>127.75689102082166</v>
      </c>
      <c r="D25" s="50">
        <v>4.1371540794927322</v>
      </c>
      <c r="E25" s="14"/>
      <c r="F25" s="7">
        <v>3334</v>
      </c>
      <c r="G25" s="50">
        <v>137.47886685085152</v>
      </c>
      <c r="H25" s="50">
        <v>4.3199174887985343</v>
      </c>
      <c r="J25" s="7"/>
      <c r="K25" s="14"/>
      <c r="L25" s="40"/>
      <c r="N25" s="17"/>
    </row>
    <row r="26" spans="1:14" s="5" customFormat="1" ht="9.75" customHeight="1" x14ac:dyDescent="0.3">
      <c r="A26" s="5" t="s">
        <v>46</v>
      </c>
      <c r="B26" s="7">
        <v>527</v>
      </c>
      <c r="C26" s="14">
        <v>149.00418939064738</v>
      </c>
      <c r="D26" s="14">
        <v>4.4894246957060204</v>
      </c>
      <c r="E26" s="14"/>
      <c r="F26" s="7">
        <v>479</v>
      </c>
      <c r="G26" s="14">
        <v>156.74083769633506</v>
      </c>
      <c r="H26" s="14">
        <v>4.7606505891180868</v>
      </c>
      <c r="J26" s="7"/>
      <c r="K26" s="14"/>
      <c r="L26" s="40"/>
      <c r="N26" s="17"/>
    </row>
    <row r="27" spans="1:14" s="5" customFormat="1" ht="9.75" customHeight="1" x14ac:dyDescent="0.3">
      <c r="A27" s="5" t="s">
        <v>47</v>
      </c>
      <c r="B27" s="7">
        <v>1540</v>
      </c>
      <c r="C27" s="14">
        <v>114.94821111312238</v>
      </c>
      <c r="D27" s="14">
        <v>4.0975657065270097</v>
      </c>
      <c r="E27" s="14"/>
      <c r="F27" s="7">
        <v>1079</v>
      </c>
      <c r="G27" s="14">
        <v>85.229067930489734</v>
      </c>
      <c r="H27" s="14">
        <v>2.9587015714845881</v>
      </c>
      <c r="J27" s="7"/>
      <c r="K27" s="14"/>
      <c r="L27" s="40"/>
      <c r="N27" s="17"/>
    </row>
    <row r="28" spans="1:14" s="5" customFormat="1" ht="9.75" customHeight="1" x14ac:dyDescent="0.3">
      <c r="A28" s="5" t="s">
        <v>32</v>
      </c>
      <c r="B28" s="7">
        <v>4150</v>
      </c>
      <c r="C28" s="50">
        <v>117.90253857536652</v>
      </c>
      <c r="D28" s="50">
        <v>4.2617180041846856</v>
      </c>
      <c r="E28" s="14"/>
      <c r="F28" s="7">
        <v>3760</v>
      </c>
      <c r="G28" s="50">
        <v>111.8182358888955</v>
      </c>
      <c r="H28" s="50">
        <v>3.8986435623648177</v>
      </c>
      <c r="J28" s="7"/>
      <c r="K28" s="14"/>
      <c r="L28" s="40"/>
      <c r="N28" s="17"/>
    </row>
    <row r="29" spans="1:14" s="5" customFormat="1" ht="9.75" customHeight="1" x14ac:dyDescent="0.3">
      <c r="A29" s="5" t="s">
        <v>48</v>
      </c>
      <c r="B29" s="7">
        <v>1182</v>
      </c>
      <c r="C29" s="14">
        <v>169.97828887914318</v>
      </c>
      <c r="D29" s="14">
        <v>4.1746437944127432</v>
      </c>
      <c r="E29" s="14"/>
      <c r="F29" s="7">
        <v>1191</v>
      </c>
      <c r="G29" s="14">
        <v>169.46499715424019</v>
      </c>
      <c r="H29" s="14">
        <v>4.1557408366961344</v>
      </c>
      <c r="J29" s="7"/>
      <c r="K29" s="14"/>
      <c r="L29" s="40"/>
      <c r="N29" s="17"/>
    </row>
    <row r="30" spans="1:14" s="5" customFormat="1" ht="9.75" customHeight="1" x14ac:dyDescent="0.3">
      <c r="A30" s="3" t="s">
        <v>49</v>
      </c>
      <c r="B30" s="4">
        <f>SUM(B8:B29)-B12</f>
        <v>41427</v>
      </c>
      <c r="C30" s="51">
        <v>107.40434666590031</v>
      </c>
      <c r="D30" s="25">
        <v>3.5096277622141838</v>
      </c>
      <c r="E30" s="25"/>
      <c r="F30" s="4">
        <f>SUM(F8:F29)-F12</f>
        <v>37611</v>
      </c>
      <c r="G30" s="51">
        <v>101.8240784857279</v>
      </c>
      <c r="H30" s="25">
        <v>3.284797860658915</v>
      </c>
      <c r="J30" s="7"/>
      <c r="K30" s="25"/>
      <c r="L30" s="41"/>
      <c r="N30" s="17"/>
    </row>
    <row r="31" spans="1:14" s="3" customFormat="1" ht="9.75" customHeight="1" x14ac:dyDescent="0.3">
      <c r="A31" s="3" t="s">
        <v>50</v>
      </c>
      <c r="B31" s="4">
        <f>SUM(B8:B21)-B12</f>
        <v>23982</v>
      </c>
      <c r="C31" s="25">
        <v>96.73</v>
      </c>
      <c r="D31" s="25">
        <v>3.1</v>
      </c>
      <c r="E31" s="25"/>
      <c r="F31" s="4">
        <f>SUM(F8:F21)-F12</f>
        <v>22327</v>
      </c>
      <c r="G31" s="25">
        <v>93.578427674537508</v>
      </c>
      <c r="H31" s="25">
        <v>2.9804978157521607</v>
      </c>
      <c r="J31" s="7"/>
      <c r="K31" s="25"/>
      <c r="L31" s="41"/>
      <c r="N31" s="17"/>
    </row>
    <row r="32" spans="1:14" s="3" customFormat="1" ht="9.75" customHeight="1" x14ac:dyDescent="0.3">
      <c r="A32" s="3" t="s">
        <v>38</v>
      </c>
      <c r="B32" s="11">
        <f>SUM(B22:B29)</f>
        <v>17445</v>
      </c>
      <c r="C32" s="44">
        <v>126.19132386790439</v>
      </c>
      <c r="D32" s="44">
        <v>4.2960145737318163</v>
      </c>
      <c r="E32" s="44"/>
      <c r="F32" s="11">
        <f>SUM(F22:F29)</f>
        <v>15284</v>
      </c>
      <c r="G32" s="44">
        <v>116.86673293065219</v>
      </c>
      <c r="H32" s="44">
        <v>3.8605674667946364</v>
      </c>
      <c r="J32" s="7"/>
      <c r="K32" s="25"/>
      <c r="L32" s="41"/>
      <c r="N32" s="17"/>
    </row>
    <row r="33" spans="1:15" s="3" customFormat="1" ht="6" customHeight="1" x14ac:dyDescent="0.3">
      <c r="B33" s="26"/>
      <c r="C33" s="26"/>
      <c r="D33" s="26"/>
      <c r="E33" s="26"/>
      <c r="F33" s="5"/>
      <c r="G33" s="5"/>
      <c r="H33" s="5"/>
      <c r="K33" s="14"/>
      <c r="L33" s="40"/>
      <c r="N33" s="17"/>
    </row>
    <row r="34" spans="1:15" s="5" customFormat="1" ht="11.25" customHeight="1" x14ac:dyDescent="0.2">
      <c r="A34" s="73" t="s">
        <v>25</v>
      </c>
      <c r="B34" s="75" t="s">
        <v>21</v>
      </c>
      <c r="C34" s="75"/>
      <c r="D34" s="75"/>
      <c r="E34" s="54"/>
      <c r="F34" s="75" t="s">
        <v>63</v>
      </c>
      <c r="G34" s="75"/>
      <c r="H34" s="75"/>
    </row>
    <row r="35" spans="1:15" s="5" customFormat="1" ht="12" customHeight="1" x14ac:dyDescent="0.3">
      <c r="A35" s="74"/>
      <c r="B35" s="55">
        <v>2023</v>
      </c>
      <c r="C35" s="55">
        <v>2024</v>
      </c>
      <c r="D35" s="55" t="s">
        <v>59</v>
      </c>
      <c r="E35" s="56"/>
      <c r="F35" s="55">
        <v>2023</v>
      </c>
      <c r="G35" s="55">
        <v>2024</v>
      </c>
      <c r="H35" s="66" t="s">
        <v>59</v>
      </c>
      <c r="J35" s="17"/>
    </row>
    <row r="36" spans="1:15" s="9" customFormat="1" ht="12" customHeight="1" x14ac:dyDescent="0.3">
      <c r="A36" s="52"/>
      <c r="B36" s="75" t="s">
        <v>9</v>
      </c>
      <c r="C36" s="75"/>
      <c r="D36" s="75"/>
      <c r="E36" s="56"/>
      <c r="F36" s="75" t="s">
        <v>9</v>
      </c>
      <c r="G36" s="75"/>
      <c r="H36" s="75"/>
      <c r="J36" s="17"/>
    </row>
    <row r="37" spans="1:15" s="9" customFormat="1" ht="9.75" customHeight="1" x14ac:dyDescent="0.3">
      <c r="A37" s="6" t="s">
        <v>54</v>
      </c>
      <c r="B37" s="63">
        <v>181</v>
      </c>
      <c r="C37" s="63">
        <v>199</v>
      </c>
      <c r="D37" s="64">
        <v>0</v>
      </c>
      <c r="E37" s="63"/>
      <c r="F37" s="64">
        <v>1888</v>
      </c>
      <c r="G37" s="64">
        <v>2034</v>
      </c>
      <c r="H37" s="64">
        <v>1094</v>
      </c>
      <c r="J37" s="45"/>
      <c r="K37" s="7"/>
      <c r="L37" s="38"/>
      <c r="M37" s="17"/>
      <c r="N37" s="7"/>
      <c r="O37" s="7"/>
    </row>
    <row r="38" spans="1:15" s="5" customFormat="1" ht="9.75" customHeight="1" x14ac:dyDescent="0.3">
      <c r="A38" s="6" t="s">
        <v>33</v>
      </c>
      <c r="B38" s="63">
        <v>5</v>
      </c>
      <c r="C38" s="63">
        <v>2</v>
      </c>
      <c r="D38" s="64">
        <v>0</v>
      </c>
      <c r="E38" s="63"/>
      <c r="F38" s="64">
        <v>56</v>
      </c>
      <c r="G38" s="64">
        <v>66</v>
      </c>
      <c r="H38" s="64">
        <v>18</v>
      </c>
      <c r="J38" s="38"/>
      <c r="K38" s="7"/>
      <c r="L38" s="38"/>
      <c r="M38" s="17"/>
      <c r="N38" s="7"/>
      <c r="O38" s="7"/>
    </row>
    <row r="39" spans="1:15" s="5" customFormat="1" ht="9.75" customHeight="1" x14ac:dyDescent="0.3">
      <c r="A39" s="6" t="s">
        <v>40</v>
      </c>
      <c r="B39" s="63">
        <v>57</v>
      </c>
      <c r="C39" s="63">
        <v>56</v>
      </c>
      <c r="D39" s="64">
        <v>17</v>
      </c>
      <c r="E39" s="63"/>
      <c r="F39" s="64">
        <v>678</v>
      </c>
      <c r="G39" s="64">
        <v>689</v>
      </c>
      <c r="H39" s="64">
        <v>301</v>
      </c>
      <c r="J39" s="38"/>
      <c r="K39" s="7"/>
      <c r="L39" s="38"/>
      <c r="M39" s="17"/>
      <c r="N39" s="7"/>
      <c r="O39" s="7"/>
    </row>
    <row r="40" spans="1:15" s="5" customFormat="1" ht="9.75" customHeight="1" x14ac:dyDescent="0.3">
      <c r="A40" s="6" t="s">
        <v>28</v>
      </c>
      <c r="B40" s="63">
        <v>465</v>
      </c>
      <c r="C40" s="63">
        <v>416</v>
      </c>
      <c r="D40" s="64">
        <v>68</v>
      </c>
      <c r="E40" s="63"/>
      <c r="F40" s="64">
        <v>4416</v>
      </c>
      <c r="G40" s="64">
        <v>4549</v>
      </c>
      <c r="H40" s="64">
        <v>3457</v>
      </c>
      <c r="J40" s="38"/>
      <c r="K40" s="9"/>
      <c r="L40" s="38"/>
      <c r="M40" s="17"/>
      <c r="N40" s="7"/>
      <c r="O40" s="7"/>
    </row>
    <row r="41" spans="1:15" s="5" customFormat="1" ht="9.75" customHeight="1" x14ac:dyDescent="0.3">
      <c r="A41" s="6" t="s">
        <v>27</v>
      </c>
      <c r="B41" s="63">
        <v>52</v>
      </c>
      <c r="C41" s="63">
        <v>27</v>
      </c>
      <c r="D41" s="64">
        <v>33</v>
      </c>
      <c r="E41" s="63"/>
      <c r="F41" s="64">
        <v>421</v>
      </c>
      <c r="G41" s="64">
        <v>0</v>
      </c>
      <c r="H41" s="64">
        <v>386</v>
      </c>
      <c r="I41" s="3"/>
      <c r="J41" s="17"/>
      <c r="K41" s="7"/>
      <c r="L41" s="38"/>
      <c r="M41" s="17"/>
      <c r="N41" s="7"/>
      <c r="O41" s="7"/>
    </row>
    <row r="42" spans="1:15" s="2" customFormat="1" ht="9.75" customHeight="1" x14ac:dyDescent="0.3">
      <c r="A42" s="23" t="s">
        <v>34</v>
      </c>
      <c r="B42" s="67">
        <v>41</v>
      </c>
      <c r="C42" s="67">
        <v>23</v>
      </c>
      <c r="D42" s="68">
        <v>33</v>
      </c>
      <c r="E42" s="67"/>
      <c r="F42" s="68">
        <v>311</v>
      </c>
      <c r="G42" s="68">
        <v>266</v>
      </c>
      <c r="H42" s="68">
        <v>305</v>
      </c>
      <c r="J42" s="57"/>
      <c r="K42" s="8"/>
      <c r="L42" s="58"/>
      <c r="M42" s="57"/>
      <c r="N42" s="8"/>
      <c r="O42" s="8"/>
    </row>
    <row r="43" spans="1:15" s="2" customFormat="1" ht="9.75" customHeight="1" x14ac:dyDescent="0.3">
      <c r="A43" s="23" t="s">
        <v>2</v>
      </c>
      <c r="B43" s="67">
        <v>11</v>
      </c>
      <c r="C43" s="67">
        <v>4</v>
      </c>
      <c r="D43" s="68">
        <v>0</v>
      </c>
      <c r="E43" s="67"/>
      <c r="F43" s="68">
        <v>110</v>
      </c>
      <c r="G43" s="68">
        <v>89</v>
      </c>
      <c r="H43" s="68">
        <v>81</v>
      </c>
      <c r="J43" s="57"/>
      <c r="K43" s="8"/>
      <c r="L43" s="58"/>
      <c r="M43" s="57"/>
      <c r="N43" s="8"/>
      <c r="O43" s="8"/>
    </row>
    <row r="44" spans="1:15" s="2" customFormat="1" ht="9.75" customHeight="1" x14ac:dyDescent="0.3">
      <c r="A44" s="6" t="s">
        <v>51</v>
      </c>
      <c r="B44" s="63">
        <v>202</v>
      </c>
      <c r="C44" s="63">
        <v>185</v>
      </c>
      <c r="D44" s="64">
        <v>0</v>
      </c>
      <c r="E44" s="63"/>
      <c r="F44" s="64">
        <v>2110</v>
      </c>
      <c r="G44" s="64">
        <v>2051</v>
      </c>
      <c r="H44" s="64">
        <v>1359</v>
      </c>
      <c r="J44" s="17"/>
      <c r="K44" s="7"/>
      <c r="L44" s="38"/>
      <c r="M44" s="17"/>
      <c r="N44" s="7"/>
      <c r="O44" s="7"/>
    </row>
    <row r="45" spans="1:15" s="5" customFormat="1" ht="9.75" customHeight="1" x14ac:dyDescent="0.3">
      <c r="A45" s="6" t="s">
        <v>42</v>
      </c>
      <c r="B45" s="63">
        <v>67</v>
      </c>
      <c r="C45" s="63">
        <v>74</v>
      </c>
      <c r="D45" s="64">
        <v>0</v>
      </c>
      <c r="E45" s="63"/>
      <c r="F45" s="64">
        <v>741</v>
      </c>
      <c r="G45" s="64">
        <v>810</v>
      </c>
      <c r="H45" s="64">
        <v>530</v>
      </c>
      <c r="J45" s="59"/>
      <c r="K45" s="7"/>
      <c r="L45" s="38"/>
      <c r="M45" s="17"/>
      <c r="N45" s="7"/>
      <c r="O45" s="7"/>
    </row>
    <row r="46" spans="1:15" s="5" customFormat="1" ht="9.75" customHeight="1" x14ac:dyDescent="0.3">
      <c r="A46" s="6" t="s">
        <v>29</v>
      </c>
      <c r="B46" s="63">
        <v>165</v>
      </c>
      <c r="C46" s="63">
        <v>184</v>
      </c>
      <c r="D46" s="64">
        <v>0</v>
      </c>
      <c r="E46" s="63"/>
      <c r="F46" s="64">
        <v>2106</v>
      </c>
      <c r="G46" s="64">
        <v>2214</v>
      </c>
      <c r="H46" s="64">
        <v>1573</v>
      </c>
      <c r="J46" s="60"/>
      <c r="K46" s="7"/>
      <c r="L46" s="38"/>
      <c r="M46" s="17"/>
      <c r="N46" s="7"/>
      <c r="O46" s="7"/>
    </row>
    <row r="47" spans="1:15" s="5" customFormat="1" ht="9.75" customHeight="1" x14ac:dyDescent="0.3">
      <c r="A47" s="5" t="s">
        <v>3</v>
      </c>
      <c r="B47" s="63">
        <v>212</v>
      </c>
      <c r="C47" s="63">
        <v>223</v>
      </c>
      <c r="D47" s="64">
        <v>0</v>
      </c>
      <c r="E47" s="63"/>
      <c r="F47" s="64">
        <v>2025</v>
      </c>
      <c r="G47" s="64">
        <v>2054</v>
      </c>
      <c r="H47" s="64">
        <v>815</v>
      </c>
      <c r="J47" s="59"/>
      <c r="K47" s="7"/>
      <c r="L47" s="38"/>
      <c r="M47" s="17"/>
      <c r="N47" s="7"/>
      <c r="O47" s="7"/>
    </row>
    <row r="48" spans="1:15" s="5" customFormat="1" ht="9.75" customHeight="1" x14ac:dyDescent="0.3">
      <c r="A48" s="5" t="s">
        <v>30</v>
      </c>
      <c r="B48" s="63">
        <v>19</v>
      </c>
      <c r="C48" s="63">
        <v>37</v>
      </c>
      <c r="D48" s="64">
        <v>37</v>
      </c>
      <c r="E48" s="63"/>
      <c r="F48" s="64">
        <v>376</v>
      </c>
      <c r="G48" s="64">
        <v>402</v>
      </c>
      <c r="H48" s="64">
        <v>393</v>
      </c>
      <c r="J48" s="59"/>
      <c r="K48" s="7"/>
      <c r="L48" s="38"/>
      <c r="M48" s="17"/>
      <c r="N48" s="7"/>
      <c r="O48" s="7"/>
    </row>
    <row r="49" spans="1:17" s="5" customFormat="1" ht="9.75" customHeight="1" x14ac:dyDescent="0.3">
      <c r="A49" s="5" t="s">
        <v>55</v>
      </c>
      <c r="B49" s="63">
        <v>68</v>
      </c>
      <c r="C49" s="63">
        <v>39</v>
      </c>
      <c r="D49" s="64">
        <v>0</v>
      </c>
      <c r="E49" s="63"/>
      <c r="F49" s="64">
        <v>657</v>
      </c>
      <c r="G49" s="64">
        <v>628</v>
      </c>
      <c r="H49" s="64">
        <v>0</v>
      </c>
      <c r="J49" s="17"/>
      <c r="K49" s="7"/>
      <c r="L49" s="38"/>
      <c r="M49" s="17"/>
      <c r="N49" s="7"/>
      <c r="O49" s="7"/>
    </row>
    <row r="50" spans="1:17" s="5" customFormat="1" ht="9.75" customHeight="1" x14ac:dyDescent="0.3">
      <c r="A50" s="5" t="s">
        <v>44</v>
      </c>
      <c r="B50" s="63">
        <v>278</v>
      </c>
      <c r="C50" s="63">
        <v>247</v>
      </c>
      <c r="D50" s="64">
        <v>0</v>
      </c>
      <c r="E50" s="63"/>
      <c r="F50" s="64">
        <v>3072</v>
      </c>
      <c r="G50" s="64">
        <v>3166</v>
      </c>
      <c r="H50" s="64">
        <v>1638</v>
      </c>
      <c r="J50" s="17"/>
      <c r="K50" s="7"/>
      <c r="L50" s="38"/>
      <c r="M50" s="17"/>
      <c r="N50" s="7"/>
      <c r="O50" s="7"/>
    </row>
    <row r="51" spans="1:17" s="5" customFormat="1" ht="9.75" customHeight="1" x14ac:dyDescent="0.3">
      <c r="A51" s="5" t="s">
        <v>31</v>
      </c>
      <c r="B51" s="63">
        <v>60</v>
      </c>
      <c r="C51" s="63">
        <v>60</v>
      </c>
      <c r="D51" s="64">
        <v>19</v>
      </c>
      <c r="E51" s="63"/>
      <c r="F51" s="64">
        <v>633</v>
      </c>
      <c r="G51" s="64">
        <v>718</v>
      </c>
      <c r="H51" s="64">
        <v>579</v>
      </c>
      <c r="J51" s="17"/>
      <c r="K51" s="7"/>
      <c r="L51" s="38"/>
      <c r="M51" s="17"/>
      <c r="N51" s="7"/>
      <c r="O51" s="7"/>
    </row>
    <row r="52" spans="1:17" s="5" customFormat="1" ht="9.75" customHeight="1" x14ac:dyDescent="0.3">
      <c r="A52" s="5" t="s">
        <v>4</v>
      </c>
      <c r="B52" s="63">
        <v>10</v>
      </c>
      <c r="C52" s="63">
        <v>8</v>
      </c>
      <c r="D52" s="64">
        <v>0</v>
      </c>
      <c r="E52" s="63"/>
      <c r="F52" s="64">
        <v>140</v>
      </c>
      <c r="G52" s="64">
        <v>111</v>
      </c>
      <c r="H52" s="64">
        <v>92</v>
      </c>
      <c r="J52" s="17"/>
      <c r="K52" s="7"/>
      <c r="L52" s="38"/>
      <c r="M52" s="17"/>
      <c r="N52" s="7"/>
      <c r="O52" s="7"/>
    </row>
    <row r="53" spans="1:17" s="5" customFormat="1" ht="9.75" customHeight="1" x14ac:dyDescent="0.3">
      <c r="A53" s="5" t="s">
        <v>52</v>
      </c>
      <c r="B53" s="63">
        <v>370</v>
      </c>
      <c r="C53" s="63">
        <v>306</v>
      </c>
      <c r="D53" s="64">
        <v>85</v>
      </c>
      <c r="E53" s="63"/>
      <c r="F53" s="64">
        <v>4427</v>
      </c>
      <c r="G53" s="64">
        <v>3861</v>
      </c>
      <c r="H53" s="64">
        <v>2152</v>
      </c>
      <c r="J53" s="17"/>
      <c r="K53" s="7"/>
      <c r="L53" s="38"/>
      <c r="M53" s="17"/>
      <c r="N53" s="7"/>
      <c r="O53" s="7"/>
    </row>
    <row r="54" spans="1:17" s="5" customFormat="1" ht="9.75" customHeight="1" x14ac:dyDescent="0.3">
      <c r="A54" s="5" t="s">
        <v>5</v>
      </c>
      <c r="B54" s="63">
        <v>237</v>
      </c>
      <c r="C54" s="63">
        <v>249</v>
      </c>
      <c r="D54" s="64">
        <v>0</v>
      </c>
      <c r="E54" s="63"/>
      <c r="F54" s="64">
        <v>2644</v>
      </c>
      <c r="G54" s="64">
        <v>2843</v>
      </c>
      <c r="H54" s="64">
        <v>1472</v>
      </c>
      <c r="J54" s="17"/>
      <c r="K54" s="7"/>
      <c r="L54" s="7"/>
      <c r="M54" s="7"/>
      <c r="N54" s="7"/>
      <c r="O54" s="7"/>
    </row>
    <row r="55" spans="1:17" s="5" customFormat="1" ht="9.75" customHeight="1" x14ac:dyDescent="0.3">
      <c r="A55" s="5" t="s">
        <v>46</v>
      </c>
      <c r="B55" s="63">
        <v>36</v>
      </c>
      <c r="C55" s="63">
        <v>28</v>
      </c>
      <c r="D55" s="64">
        <v>0</v>
      </c>
      <c r="E55" s="63"/>
      <c r="F55" s="64">
        <v>402</v>
      </c>
      <c r="G55" s="64">
        <v>413</v>
      </c>
      <c r="H55" s="64">
        <v>204</v>
      </c>
      <c r="J55" s="17"/>
      <c r="K55" s="7"/>
      <c r="L55" s="7"/>
      <c r="M55" s="7"/>
      <c r="N55" s="7"/>
      <c r="O55" s="7"/>
    </row>
    <row r="56" spans="1:17" s="5" customFormat="1" ht="9.75" customHeight="1" x14ac:dyDescent="0.3">
      <c r="A56" s="5" t="s">
        <v>56</v>
      </c>
      <c r="B56" s="63">
        <v>122</v>
      </c>
      <c r="C56" s="63">
        <v>68</v>
      </c>
      <c r="D56" s="64">
        <v>0</v>
      </c>
      <c r="E56" s="63"/>
      <c r="F56" s="64">
        <v>1249</v>
      </c>
      <c r="G56" s="64">
        <v>928</v>
      </c>
      <c r="H56" s="64">
        <v>888</v>
      </c>
      <c r="J56" s="17"/>
      <c r="K56" s="7"/>
      <c r="L56" s="7"/>
      <c r="M56" s="7"/>
      <c r="N56" s="7"/>
      <c r="O56" s="7"/>
    </row>
    <row r="57" spans="1:17" s="5" customFormat="1" ht="9.75" customHeight="1" x14ac:dyDescent="0.3">
      <c r="A57" s="5" t="s">
        <v>32</v>
      </c>
      <c r="B57" s="63">
        <v>327</v>
      </c>
      <c r="C57" s="63">
        <v>267</v>
      </c>
      <c r="D57" s="64">
        <v>74</v>
      </c>
      <c r="E57" s="63"/>
      <c r="F57" s="64">
        <v>3237</v>
      </c>
      <c r="G57" s="64">
        <v>3223</v>
      </c>
      <c r="H57" s="64">
        <v>1975</v>
      </c>
      <c r="J57" s="17"/>
      <c r="K57" s="7"/>
      <c r="L57" s="7"/>
      <c r="M57" s="7"/>
      <c r="N57" s="7"/>
      <c r="O57" s="7"/>
    </row>
    <row r="58" spans="1:17" s="5" customFormat="1" ht="9.75" customHeight="1" x14ac:dyDescent="0.3">
      <c r="A58" s="5" t="s">
        <v>48</v>
      </c>
      <c r="B58" s="63">
        <v>70</v>
      </c>
      <c r="C58" s="63">
        <v>73</v>
      </c>
      <c r="D58" s="63">
        <v>23</v>
      </c>
      <c r="E58" s="63"/>
      <c r="F58" s="64">
        <v>911</v>
      </c>
      <c r="G58" s="64">
        <v>1013</v>
      </c>
      <c r="H58" s="64">
        <v>843</v>
      </c>
      <c r="J58" s="17"/>
      <c r="K58" s="7"/>
      <c r="L58" s="7"/>
      <c r="M58" s="7"/>
      <c r="N58" s="7"/>
      <c r="O58" s="7"/>
    </row>
    <row r="59" spans="1:17" s="5" customFormat="1" ht="9.75" customHeight="1" x14ac:dyDescent="0.2">
      <c r="A59" s="3" t="s">
        <v>53</v>
      </c>
      <c r="B59" s="62">
        <f t="shared" ref="B59:E59" si="0">SUM(B37:B58)-B41</f>
        <v>3003</v>
      </c>
      <c r="C59" s="62">
        <f t="shared" si="0"/>
        <v>2748</v>
      </c>
      <c r="D59" s="62">
        <f t="shared" si="0"/>
        <v>356</v>
      </c>
      <c r="E59" s="62">
        <f t="shared" si="0"/>
        <v>0</v>
      </c>
      <c r="F59" s="65">
        <f t="shared" ref="F59:H59" si="1">SUM(F37:F58)-F41</f>
        <v>32189</v>
      </c>
      <c r="G59" s="65">
        <f t="shared" si="1"/>
        <v>32128</v>
      </c>
      <c r="H59" s="65">
        <f t="shared" si="1"/>
        <v>19769</v>
      </c>
      <c r="J59" s="4"/>
      <c r="K59" s="4"/>
      <c r="L59" s="4"/>
      <c r="M59" s="4"/>
      <c r="N59" s="4"/>
      <c r="O59" s="4"/>
    </row>
    <row r="60" spans="1:17" s="5" customFormat="1" ht="6" customHeight="1" x14ac:dyDescent="0.25">
      <c r="A60" s="19"/>
      <c r="B60" s="61"/>
      <c r="C60" s="61"/>
      <c r="D60" s="61"/>
      <c r="E60" s="61"/>
      <c r="F60" s="61"/>
      <c r="G60" s="61"/>
      <c r="H60" s="61"/>
      <c r="I60" s="3"/>
      <c r="J60" s="3"/>
    </row>
    <row r="61" spans="1:17" ht="6" customHeight="1" x14ac:dyDescent="0.25"/>
    <row r="62" spans="1:17" ht="19.5" customHeight="1" x14ac:dyDescent="0.25">
      <c r="A62" s="5" t="s">
        <v>61</v>
      </c>
      <c r="B62" s="5"/>
      <c r="C62" s="5"/>
      <c r="D62" s="5"/>
      <c r="E62" s="5"/>
      <c r="F62" s="5"/>
      <c r="G62" s="5"/>
      <c r="H62" s="5"/>
      <c r="J62" s="5"/>
    </row>
    <row r="63" spans="1:17" s="5" customFormat="1" ht="12.75" customHeight="1" x14ac:dyDescent="0.25">
      <c r="A63" s="5" t="s">
        <v>65</v>
      </c>
      <c r="N63" s="71"/>
      <c r="O63" s="72"/>
      <c r="P63" s="72"/>
      <c r="Q63" s="72"/>
    </row>
    <row r="64" spans="1:17" ht="21" customHeight="1" x14ac:dyDescent="0.25">
      <c r="A64" s="69" t="s">
        <v>60</v>
      </c>
      <c r="B64" s="69"/>
      <c r="C64" s="69"/>
      <c r="D64" s="69"/>
      <c r="E64" s="69"/>
      <c r="F64" s="69"/>
      <c r="G64" s="69"/>
      <c r="H64" s="69"/>
    </row>
    <row r="65" spans="1:8" ht="21.75" customHeight="1" x14ac:dyDescent="0.25">
      <c r="A65" s="69" t="s">
        <v>64</v>
      </c>
      <c r="B65" s="69"/>
      <c r="C65" s="69"/>
      <c r="D65" s="69"/>
      <c r="E65" s="69"/>
      <c r="F65" s="69"/>
      <c r="G65" s="69"/>
      <c r="H65" s="69"/>
    </row>
    <row r="66" spans="1:8" ht="12.75" customHeight="1" x14ac:dyDescent="0.25"/>
    <row r="67" spans="1:8" ht="12.75" customHeight="1" x14ac:dyDescent="0.25"/>
  </sheetData>
  <mergeCells count="13">
    <mergeCell ref="B3:D3"/>
    <mergeCell ref="F3:H3"/>
    <mergeCell ref="G4:H4"/>
    <mergeCell ref="C4:D4"/>
    <mergeCell ref="A64:H64"/>
    <mergeCell ref="A3:A6"/>
    <mergeCell ref="N63:Q63"/>
    <mergeCell ref="A34:A35"/>
    <mergeCell ref="B34:D34"/>
    <mergeCell ref="F34:H34"/>
    <mergeCell ref="A65:H65"/>
    <mergeCell ref="B36:D36"/>
    <mergeCell ref="F36:H36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B32 F31:F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Aborto spontaneo mensile</vt:lpstr>
      <vt:lpstr>Aborto spontaneo regionale</vt:lpstr>
      <vt:lpstr>'Aborto spontaneo regionale'!Area_stampa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Michela Troia</cp:lastModifiedBy>
  <cp:lastPrinted>2018-11-29T10:07:15Z</cp:lastPrinted>
  <dcterms:created xsi:type="dcterms:W3CDTF">2009-04-16T06:56:59Z</dcterms:created>
  <dcterms:modified xsi:type="dcterms:W3CDTF">2025-12-10T12:16:49Z</dcterms:modified>
</cp:coreProperties>
</file>