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tuscolana\CSOCC\NUOVO COMUNICATO CONGIUNTO\35_settembre 2025\bozze\file da allegare sul sito\"/>
    </mc:Choice>
  </mc:AlternateContent>
  <xr:revisionPtr revIDLastSave="0" documentId="8_{7B8BBFDB-6F52-4D30-AE6A-3E8FB9253A98}" xr6:coauthVersionLast="47" xr6:coauthVersionMax="47" xr10:uidLastSave="{00000000-0000-0000-0000-000000000000}"/>
  <bookViews>
    <workbookView xWindow="-110" yWindow="-110" windowWidth="19420" windowHeight="11620" xr2:uid="{4405E4CD-64DB-4F08-A476-4B5D0987E5D7}"/>
  </bookViews>
  <sheets>
    <sheet name="leggimi" sheetId="5" r:id="rId1"/>
    <sheet name="errori" sheetId="1" r:id="rId2"/>
    <sheet name="parametri" sheetId="4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F3" i="4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17" i="1"/>
  <c r="B18" i="1"/>
  <c r="B19" i="1"/>
  <c r="B20" i="1"/>
  <c r="B15" i="1"/>
  <c r="B16" i="1"/>
  <c r="B1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B4" i="1"/>
  <c r="B5" i="1"/>
  <c r="B6" i="1"/>
  <c r="B7" i="1"/>
  <c r="B8" i="1"/>
  <c r="B9" i="1"/>
  <c r="B10" i="1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5" i="4"/>
  <c r="F16" i="4"/>
  <c r="F17" i="4"/>
  <c r="F18" i="4"/>
  <c r="F19" i="4"/>
  <c r="F20" i="4"/>
  <c r="F4" i="4"/>
  <c r="F5" i="4"/>
  <c r="F6" i="4"/>
  <c r="F7" i="4"/>
  <c r="F8" i="4"/>
  <c r="F9" i="4"/>
  <c r="F10" i="4"/>
  <c r="F14" i="4"/>
</calcChain>
</file>

<file path=xl/sharedStrings.xml><?xml version="1.0" encoding="utf-8"?>
<sst xmlns="http://schemas.openxmlformats.org/spreadsheetml/2006/main" count="102" uniqueCount="61">
  <si>
    <t>Italia</t>
  </si>
  <si>
    <t>Settentrione</t>
  </si>
  <si>
    <t xml:space="preserve">  Nord Ovest</t>
  </si>
  <si>
    <t xml:space="preserve">  Nord Est</t>
  </si>
  <si>
    <t>Centro</t>
  </si>
  <si>
    <t>Mezzogiorno</t>
  </si>
  <si>
    <t xml:space="preserve">  Sud</t>
  </si>
  <si>
    <t xml:space="preserve">  Isole</t>
  </si>
  <si>
    <t>Regioni</t>
  </si>
  <si>
    <t>Piemonte</t>
  </si>
  <si>
    <t>Valle d'Aosta</t>
  </si>
  <si>
    <t>Lombardia</t>
  </si>
  <si>
    <t>Veneto</t>
  </si>
  <si>
    <t>Liguria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</si>
  <si>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</si>
  <si>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</si>
  <si>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</si>
  <si>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</si>
  <si>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</si>
  <si>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</si>
  <si>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</si>
  <si>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</si>
  <si>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</si>
  <si>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</si>
  <si>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</si>
  <si>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</si>
  <si>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Trentino Alto Adige</t>
  </si>
  <si>
    <t>Friuli Venezia Giulia</t>
  </si>
  <si>
    <t>Emilia Romagna</t>
  </si>
  <si>
    <t>PARAMETRI</t>
  </si>
  <si>
    <t>A</t>
  </si>
  <si>
    <t>errore relativo %</t>
  </si>
  <si>
    <t>In questo documento sono riportate sinteticamente le stime dell'errore campionario da applicare alle stime</t>
  </si>
  <si>
    <t>Le stime riportate si riferiscono all'errore relativo percentuale, ottenuto calcolando il rapporto tra l'errore di</t>
  </si>
  <si>
    <t>Nel foglio di lavoro "errori" sono riportate le stime dell'errore relativo percentuale corrispondente a certi livelli</t>
  </si>
  <si>
    <t>di stima di una frequenza assoluta, per il dettaglio territoriale corrispondente.</t>
  </si>
  <si>
    <t>Nel foglio di lavoro "parametri" sono riportati i parametri stimati per il modello dell'errore relativo per ciascun</t>
  </si>
  <si>
    <t>livello territoriale.</t>
  </si>
  <si>
    <t>campionamento assoluto (la radice della varianza) e la stima a cui esso si riferisce e moltiplicando per 100.</t>
  </si>
  <si>
    <t>B</t>
  </si>
  <si>
    <t>La formula da applicare per calcolare l'errore relativo percentuale è:</t>
  </si>
  <si>
    <t>Nel foglio di lavoro "parametri", sostituendo il valore di interesse nella colonna relativa alla stima, l'errore</t>
  </si>
  <si>
    <t>relativo percentuale verrà automaticamente calcolato nella colonna corrispondente.</t>
  </si>
  <si>
    <t>Presentazione sintetica della stima dell'errore campionario</t>
  </si>
  <si>
    <r>
      <t>=100*RADQ(EXP(</t>
    </r>
    <r>
      <rPr>
        <b/>
        <sz val="10"/>
        <rFont val="Arial"/>
        <family val="2"/>
      </rPr>
      <t>A</t>
    </r>
    <r>
      <rPr>
        <sz val="10"/>
        <rFont val="Arial"/>
      </rPr>
      <t>+</t>
    </r>
    <r>
      <rPr>
        <b/>
        <sz val="10"/>
        <rFont val="Arial"/>
        <family val="2"/>
      </rPr>
      <t>B</t>
    </r>
    <r>
      <rPr>
        <sz val="10"/>
        <rFont val="Arial"/>
      </rPr>
      <t>*LN(</t>
    </r>
    <r>
      <rPr>
        <b/>
        <sz val="10"/>
        <rFont val="Arial"/>
        <family val="2"/>
      </rPr>
      <t>STIMA</t>
    </r>
    <r>
      <rPr>
        <sz val="10"/>
        <rFont val="Arial"/>
      </rPr>
      <t>)))</t>
    </r>
  </si>
  <si>
    <r>
      <t xml:space="preserve">dove: </t>
    </r>
    <r>
      <rPr>
        <b/>
        <sz val="10"/>
        <rFont val="Arial"/>
        <family val="2"/>
      </rPr>
      <t>A</t>
    </r>
    <r>
      <rPr>
        <sz val="10"/>
        <rFont val="Arial"/>
      </rPr>
      <t xml:space="preserve"> è il valore del parametro A stimato per il dettaglio territoriale corrispondente;</t>
    </r>
  </si>
  <si>
    <r>
      <t xml:space="preserve">         </t>
    </r>
    <r>
      <rPr>
        <b/>
        <sz val="10"/>
        <rFont val="Arial"/>
        <family val="2"/>
      </rPr>
      <t>B</t>
    </r>
    <r>
      <rPr>
        <sz val="10"/>
        <rFont val="Arial"/>
      </rPr>
      <t xml:space="preserve"> è il valore del parametro B stimato per il dettaglio territoriale corrispondente;</t>
    </r>
  </si>
  <si>
    <r>
      <t xml:space="preserve">         </t>
    </r>
    <r>
      <rPr>
        <b/>
        <sz val="10"/>
        <rFont val="Arial"/>
        <family val="2"/>
      </rPr>
      <t>STIMA</t>
    </r>
    <r>
      <rPr>
        <sz val="10"/>
        <rFont val="Arial"/>
      </rPr>
      <t xml:space="preserve"> è il valore della stima di una frequenza assoluta di cui si vuole calcolare l'errore campionario.</t>
    </r>
  </si>
  <si>
    <t>STIME ED ERRORI RELATIVI PERCENTUALI</t>
  </si>
  <si>
    <t>STIMA</t>
  </si>
  <si>
    <t>ERRORE RELATIVO %</t>
  </si>
  <si>
    <t>Piemonte e Valle d'Aosta*</t>
  </si>
  <si>
    <t>trimestrali calcolate rispettivamente a livello nazionale, ripartizionale e regionale (oltre alle stime per</t>
  </si>
  <si>
    <t>ciascuna regione, è stata calcolata anche la stima per il dominio unico costituito dalle regioni Piemonte e</t>
  </si>
  <si>
    <t>* da utilizzare per le stime prodotte con il file Standard in cui le regioni Piemonte e Valle d'Aosta sono identificate dallo stesso codice.</t>
  </si>
  <si>
    <t>Valle d'Aosta da utilizzare per le stime prodotte con il file Standard in cui le 2 regioni sono identificate</t>
  </si>
  <si>
    <t>Trento**</t>
  </si>
  <si>
    <t>Bolzano**</t>
  </si>
  <si>
    <t>dallo stesso codice e la stima per i domini di Trento e Bolzano da utilizzare per le stime prodotte con il file</t>
  </si>
  <si>
    <t>Sistan).</t>
  </si>
  <si>
    <t>** da utilizzare per le stime prodotte con il file Sistan.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</si>
</sst>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92" formatCode="0.0000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9"/>
      <name val="Arial"/>
    </font>
    <font>
      <b/>
      <sz val="9"/>
      <name val="Arial"/>
      <family val="2"/>
    </font>
    <font>
      <b/>
      <i/>
      <sz val="10"/>
      <name val="Arial"/>
      <family val="2"/>
    </font>
    <font>
      <b/>
      <sz val="14"/>
      <color indexed="10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1" fillId="0" borderId="0" xfId="0" applyFont="1" applyFill="1"/>
    <xf numFmtId="2" fontId="0" fillId="0" borderId="0" xfId="0" applyNumberFormat="1" applyFill="1"/>
    <xf numFmtId="0" fontId="3" fillId="0" borderId="0" xfId="0" applyFont="1" applyFill="1"/>
    <xf numFmtId="2" fontId="3" fillId="0" borderId="0" xfId="0" applyNumberFormat="1" applyFont="1" applyFill="1"/>
    <xf numFmtId="3" fontId="4" fillId="0" borderId="0" xfId="0" applyNumberFormat="1" applyFont="1" applyFill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0" fillId="0" borderId="0" xfId="0" applyNumberFormat="1"/>
    <xf numFmtId="0" fontId="6" fillId="0" borderId="0" xfId="0" applyFont="1"/>
    <xf numFmtId="0" fontId="0" fillId="0" borderId="0" xfId="0" quotePrefix="1"/>
    <xf numFmtId="0" fontId="7" fillId="0" borderId="0" xfId="0" applyFont="1" applyFill="1"/>
    <xf numFmtId="3" fontId="8" fillId="0" borderId="0" xfId="0" applyNumberFormat="1" applyFont="1" applyFill="1" applyAlignment="1">
      <alignment horizontal="center"/>
    </xf>
    <xf numFmtId="192" fontId="3" fillId="0" borderId="0" xfId="0" quotePrefix="1" applyNumberFormat="1" applyFont="1" applyFill="1"/>
    <xf numFmtId="0" fontId="3" fillId="0" borderId="0" xfId="0" quotePrefix="1" applyNumberFormat="1" applyFont="1" applyFill="1"/>
    <xf numFmtId="3" fontId="3" fillId="0" borderId="0" xfId="0" applyNumberFormat="1" applyFont="1" applyFill="1"/>
    <xf numFmtId="0" fontId="0" fillId="0" borderId="0" xfId="0" quotePrefix="1" applyNumberForma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268E-0BF0-4EAE-821B-4C181FF04F39}">
  <dimension ref="A1:A24"/>
  <sheetViews>
    <sheetView tabSelected="1" workbookViewId="0"/>
  </sheetViews>
  <sheetFormatPr defaultRowHeight="12.5" x14ac:dyDescent="0.25"/>
  <cols>
    <col min="1" max="1" width="89.1796875" customWidth="1"/>
  </cols>
  <sheetData>
    <row r="1" spans="1:1" ht="18" x14ac:dyDescent="0.4">
      <c r="A1" s="13" t="s">
        <v>43</v>
      </c>
    </row>
    <row r="2" spans="1:1" x14ac:dyDescent="0.25">
      <c r="A2" s="12"/>
    </row>
    <row r="3" spans="1:1" x14ac:dyDescent="0.25">
      <c r="A3" t="s">
        <v>32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55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33</v>
      </c>
    </row>
    <row r="10" spans="1:1" x14ac:dyDescent="0.25">
      <c r="A10" t="s">
        <v>38</v>
      </c>
    </row>
    <row r="12" spans="1:1" x14ac:dyDescent="0.25">
      <c r="A12" t="s">
        <v>34</v>
      </c>
    </row>
    <row r="13" spans="1:1" x14ac:dyDescent="0.25">
      <c r="A13" t="s">
        <v>35</v>
      </c>
    </row>
    <row r="15" spans="1:1" x14ac:dyDescent="0.25">
      <c r="A15" t="s">
        <v>36</v>
      </c>
    </row>
    <row r="16" spans="1:1" x14ac:dyDescent="0.25">
      <c r="A16" t="s">
        <v>37</v>
      </c>
    </row>
    <row r="17" spans="1:1" x14ac:dyDescent="0.25">
      <c r="A17" t="s">
        <v>40</v>
      </c>
    </row>
    <row r="18" spans="1:1" ht="13" x14ac:dyDescent="0.3">
      <c r="A18" s="14" t="s">
        <v>44</v>
      </c>
    </row>
    <row r="19" spans="1:1" ht="13" x14ac:dyDescent="0.3">
      <c r="A19" t="s">
        <v>45</v>
      </c>
    </row>
    <row r="20" spans="1:1" ht="13" x14ac:dyDescent="0.3">
      <c r="A20" t="s">
        <v>46</v>
      </c>
    </row>
    <row r="21" spans="1:1" ht="13" x14ac:dyDescent="0.3">
      <c r="A21" t="s">
        <v>47</v>
      </c>
    </row>
    <row r="23" spans="1:1" x14ac:dyDescent="0.25">
      <c r="A23" t="s">
        <v>41</v>
      </c>
    </row>
    <row r="24" spans="1:1" x14ac:dyDescent="0.25">
      <c r="A24" t="s">
        <v>42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6399E-D268-4F75-9B4E-23B78B43E629}">
  <dimension ref="A1:S39"/>
  <sheetViews>
    <sheetView zoomScale="95" workbookViewId="0"/>
  </sheetViews>
  <sheetFormatPr defaultColWidth="9.1796875" defaultRowHeight="12.5" x14ac:dyDescent="0.25"/>
  <cols>
    <col min="1" max="1" width="23.54296875" style="1" customWidth="1"/>
    <col min="2" max="19" width="9.54296875" style="1" customWidth="1"/>
    <col min="20" max="16384" width="9.1796875" style="1"/>
  </cols>
  <sheetData>
    <row r="1" spans="1:19" x14ac:dyDescent="0.25">
      <c r="B1" s="8" t="s">
        <v>48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s="2" customFormat="1" ht="13" x14ac:dyDescent="0.3">
      <c r="B2" s="6">
        <v>1000</v>
      </c>
      <c r="C2" s="6">
        <v>2500</v>
      </c>
      <c r="D2" s="6">
        <v>5000</v>
      </c>
      <c r="E2" s="6">
        <v>7500</v>
      </c>
      <c r="F2" s="6">
        <v>10000</v>
      </c>
      <c r="G2" s="6">
        <v>25000</v>
      </c>
      <c r="H2" s="6">
        <v>50000</v>
      </c>
      <c r="I2" s="6">
        <v>75000</v>
      </c>
      <c r="J2" s="6">
        <v>100000</v>
      </c>
      <c r="K2" s="6">
        <v>250000</v>
      </c>
      <c r="L2" s="6">
        <v>500000</v>
      </c>
      <c r="M2" s="6">
        <v>750000</v>
      </c>
      <c r="N2" s="6">
        <v>1000000</v>
      </c>
      <c r="O2" s="6">
        <v>2500000</v>
      </c>
      <c r="P2" s="6">
        <v>5000000</v>
      </c>
      <c r="Q2" s="6">
        <v>7500000</v>
      </c>
      <c r="R2" s="6">
        <v>10000000</v>
      </c>
      <c r="S2" s="6">
        <v>25000000</v>
      </c>
    </row>
    <row r="3" spans="1:19" ht="13" x14ac:dyDescent="0.3">
      <c r="A3" s="2" t="s">
        <v>0</v>
      </c>
      <c r="B3" s="5">
        <f>100*SQRT(EXP(parametri!$B3+parametri!$C3*LN(errori!B$2)))</f>
        <v>82.476994332688179</v>
      </c>
      <c r="C3" s="5">
        <f>100*SQRT(EXP(parametri!$B3+parametri!$C3*LN(errori!C$2)))</f>
        <v>50.95418306423899</v>
      </c>
      <c r="D3" s="5">
        <f>100*SQRT(EXP(parametri!$B3+parametri!$C3*LN(errori!D$2)))</f>
        <v>35.396613961166359</v>
      </c>
      <c r="E3" s="5">
        <f>100*SQRT(EXP(parametri!$B3+parametri!$C3*LN(errori!E$2)))</f>
        <v>28.602898841617939</v>
      </c>
      <c r="F3" s="5">
        <f>100*SQRT(EXP(parametri!$B3+parametri!$C3*LN(errori!F$2)))</f>
        <v>24.58915450251169</v>
      </c>
      <c r="G3" s="5">
        <f>100*SQRT(EXP(parametri!$B3+parametri!$C3*LN(errori!G$2)))</f>
        <v>15.191148635483994</v>
      </c>
      <c r="H3" s="5">
        <f>100*SQRT(EXP(parametri!$B3+parametri!$C3*LN(errori!H$2)))</f>
        <v>10.552916199225839</v>
      </c>
      <c r="I3" s="5">
        <f>100*SQRT(EXP(parametri!$B3+parametri!$C3*LN(errori!I$2)))</f>
        <v>8.5274821727773489</v>
      </c>
      <c r="J3" s="5">
        <f>100*SQRT(EXP(parametri!$B3+parametri!$C3*LN(errori!J$2)))</f>
        <v>7.3308505485724194</v>
      </c>
      <c r="K3" s="5">
        <f>100*SQRT(EXP(parametri!$B3+parametri!$C3*LN(errori!K$2)))</f>
        <v>4.528990221949587</v>
      </c>
      <c r="L3" s="5">
        <f>100*SQRT(EXP(parametri!$B3+parametri!$C3*LN(errori!L$2)))</f>
        <v>3.1461777793226391</v>
      </c>
      <c r="M3" s="5">
        <f>100*SQRT(EXP(parametri!$B3+parametri!$C3*LN(errori!M$2)))</f>
        <v>2.5423280559671459</v>
      </c>
      <c r="N3" s="5">
        <f>100*SQRT(EXP(parametri!$B3+parametri!$C3*LN(errori!N$2)))</f>
        <v>2.1855720887033798</v>
      </c>
      <c r="O3" s="5">
        <f>100*SQRT(EXP(parametri!$B3+parametri!$C3*LN(errori!O$2)))</f>
        <v>1.3502436795729127</v>
      </c>
      <c r="P3" s="5">
        <f>100*SQRT(EXP(parametri!$B3+parametri!$C3*LN(errori!P$2)))</f>
        <v>0.93798097438030259</v>
      </c>
      <c r="Q3" s="5">
        <f>100*SQRT(EXP(parametri!$B3+parametri!$C3*LN(errori!Q$2)))</f>
        <v>0.75795314645056378</v>
      </c>
      <c r="R3" s="5">
        <f>100*SQRT(EXP(parametri!$B3+parametri!$C3*LN(errori!R$2)))</f>
        <v>0.65159224339247301</v>
      </c>
      <c r="S3" s="5">
        <f>100*SQRT(EXP(parametri!$B3+parametri!$C3*LN(errori!S$2)))</f>
        <v>0.40255286606509522</v>
      </c>
    </row>
    <row r="4" spans="1:19" x14ac:dyDescent="0.25">
      <c r="A4" s="1" t="s">
        <v>1</v>
      </c>
      <c r="B4" s="5">
        <f>100*SQRT(EXP(parametri!$B4+parametri!$C4*LN(errori!B$2)))</f>
        <v>84.757689050051226</v>
      </c>
      <c r="C4" s="5">
        <f>100*SQRT(EXP(parametri!$B4+parametri!$C4*LN(errori!C$2)))</f>
        <v>52.211131173294675</v>
      </c>
      <c r="D4" s="5">
        <f>100*SQRT(EXP(parametri!$B4+parametri!$C4*LN(errori!D$2)))</f>
        <v>36.190079715963677</v>
      </c>
      <c r="E4" s="5">
        <f>100*SQRT(EXP(parametri!$B4+parametri!$C4*LN(errori!E$2)))</f>
        <v>29.206463590307319</v>
      </c>
      <c r="F4" s="5">
        <f>100*SQRT(EXP(parametri!$B4+parametri!$C4*LN(errori!F$2)))</f>
        <v>25.085108106558579</v>
      </c>
      <c r="G4" s="5">
        <f>100*SQRT(EXP(parametri!$B4+parametri!$C4*LN(errori!G$2)))</f>
        <v>15.452543415552411</v>
      </c>
      <c r="H4" s="5">
        <f>100*SQRT(EXP(parametri!$B4+parametri!$C4*LN(errori!H$2)))</f>
        <v>10.710910977337159</v>
      </c>
      <c r="I4" s="5">
        <f>100*SQRT(EXP(parametri!$B4+parametri!$C4*LN(errori!I$2)))</f>
        <v>8.6440216195663808</v>
      </c>
      <c r="J4" s="5">
        <f>100*SQRT(EXP(parametri!$B4+parametri!$C4*LN(errori!J$2)))</f>
        <v>7.4242544336731342</v>
      </c>
      <c r="K4" s="5">
        <f>100*SQRT(EXP(parametri!$B4+parametri!$C4*LN(errori!K$2)))</f>
        <v>4.5733753060624371</v>
      </c>
      <c r="L4" s="5">
        <f>100*SQRT(EXP(parametri!$B4+parametri!$C4*LN(errori!L$2)))</f>
        <v>3.1700293247443794</v>
      </c>
      <c r="M4" s="5">
        <f>100*SQRT(EXP(parametri!$B4+parametri!$C4*LN(errori!M$2)))</f>
        <v>2.5583073256540279</v>
      </c>
      <c r="N4" s="5">
        <f>100*SQRT(EXP(parametri!$B4+parametri!$C4*LN(errori!N$2)))</f>
        <v>2.1973018279121566</v>
      </c>
      <c r="O4" s="5">
        <f>100*SQRT(EXP(parametri!$B4+parametri!$C4*LN(errori!O$2)))</f>
        <v>1.3535481588778917</v>
      </c>
      <c r="P4" s="5">
        <f>100*SQRT(EXP(parametri!$B4+parametri!$C4*LN(errori!P$2)))</f>
        <v>0.93821019902058844</v>
      </c>
      <c r="Q4" s="5">
        <f>100*SQRT(EXP(parametri!$B4+parametri!$C4*LN(errori!Q$2)))</f>
        <v>0.75716335064226703</v>
      </c>
      <c r="R4" s="5">
        <f>100*SQRT(EXP(parametri!$B4+parametri!$C4*LN(errori!R$2)))</f>
        <v>0.65031921603438136</v>
      </c>
      <c r="S4" s="5">
        <f>100*SQRT(EXP(parametri!$B4+parametri!$C4*LN(errori!S$2)))</f>
        <v>0.40059966562838573</v>
      </c>
    </row>
    <row r="5" spans="1:19" x14ac:dyDescent="0.25">
      <c r="A5" s="1" t="s">
        <v>2</v>
      </c>
      <c r="B5" s="5">
        <f>100*SQRT(EXP(parametri!$B5+parametri!$C5*LN(errori!B$2)))</f>
        <v>87.30769212304827</v>
      </c>
      <c r="C5" s="5">
        <f>100*SQRT(EXP(parametri!$B5+parametri!$C5*LN(errori!C$2)))</f>
        <v>53.545119159547141</v>
      </c>
      <c r="D5" s="5">
        <f>100*SQRT(EXP(parametri!$B5+parametri!$C5*LN(errori!D$2)))</f>
        <v>36.991033373741431</v>
      </c>
      <c r="E5" s="5">
        <f>100*SQRT(EXP(parametri!$B5+parametri!$C5*LN(errori!E$2)))</f>
        <v>29.794615359098088</v>
      </c>
      <c r="F5" s="5">
        <f>100*SQRT(EXP(parametri!$B5+parametri!$C5*LN(errori!F$2)))</f>
        <v>25.55483247651485</v>
      </c>
      <c r="G5" s="5">
        <f>100*SQRT(EXP(parametri!$B5+parametri!$C5*LN(errori!G$2)))</f>
        <v>15.672577258470755</v>
      </c>
      <c r="H5" s="5">
        <f>100*SQRT(EXP(parametri!$B5+parametri!$C5*LN(errori!H$2)))</f>
        <v>10.827220809672317</v>
      </c>
      <c r="I5" s="5">
        <f>100*SQRT(EXP(parametri!$B5+parametri!$C5*LN(errori!I$2)))</f>
        <v>8.7208398903829032</v>
      </c>
      <c r="J5" s="5">
        <f>100*SQRT(EXP(parametri!$B5+parametri!$C5*LN(errori!J$2)))</f>
        <v>7.4798617054537928</v>
      </c>
      <c r="K5" s="5">
        <f>100*SQRT(EXP(parametri!$B5+parametri!$C5*LN(errori!K$2)))</f>
        <v>4.5873402053852548</v>
      </c>
      <c r="L5" s="5">
        <f>100*SQRT(EXP(parametri!$B5+parametri!$C5*LN(errori!L$2)))</f>
        <v>3.1691115324347146</v>
      </c>
      <c r="M5" s="5">
        <f>100*SQRT(EXP(parametri!$B5+parametri!$C5*LN(errori!M$2)))</f>
        <v>2.5525769497967352</v>
      </c>
      <c r="N5" s="5">
        <f>100*SQRT(EXP(parametri!$B5+parametri!$C5*LN(errori!N$2)))</f>
        <v>2.1893444687665693</v>
      </c>
      <c r="O5" s="5">
        <f>100*SQRT(EXP(parametri!$B5+parametri!$C5*LN(errori!O$2)))</f>
        <v>1.3427076997543765</v>
      </c>
      <c r="P5" s="5">
        <f>100*SQRT(EXP(parametri!$B5+parametri!$C5*LN(errori!P$2)))</f>
        <v>0.92759426278983015</v>
      </c>
      <c r="Q5" s="5">
        <f>100*SQRT(EXP(parametri!$B5+parametri!$C5*LN(errori!Q$2)))</f>
        <v>0.74713550145770857</v>
      </c>
      <c r="R5" s="5">
        <f>100*SQRT(EXP(parametri!$B5+parametri!$C5*LN(errori!R$2)))</f>
        <v>0.64081789098104402</v>
      </c>
      <c r="S5" s="5">
        <f>100*SQRT(EXP(parametri!$B5+parametri!$C5*LN(errori!S$2)))</f>
        <v>0.3930085597015972</v>
      </c>
    </row>
    <row r="6" spans="1:19" x14ac:dyDescent="0.25">
      <c r="A6" s="1" t="s">
        <v>3</v>
      </c>
      <c r="B6" s="5">
        <f>100*SQRT(EXP(parametri!$B6+parametri!$C6*LN(errori!B$2)))</f>
        <v>69.719936802851961</v>
      </c>
      <c r="C6" s="5">
        <f>100*SQRT(EXP(parametri!$B6+parametri!$C6*LN(errori!C$2)))</f>
        <v>43.879517910619647</v>
      </c>
      <c r="D6" s="5">
        <f>100*SQRT(EXP(parametri!$B6+parametri!$C6*LN(errori!D$2)))</f>
        <v>30.912864384185916</v>
      </c>
      <c r="E6" s="5">
        <f>100*SQRT(EXP(parametri!$B6+parametri!$C6*LN(errori!E$2)))</f>
        <v>25.185654002957943</v>
      </c>
      <c r="F6" s="5">
        <f>100*SQRT(EXP(parametri!$B6+parametri!$C6*LN(errori!F$2)))</f>
        <v>21.777932619533086</v>
      </c>
      <c r="G6" s="5">
        <f>100*SQRT(EXP(parametri!$B6+parametri!$C6*LN(errori!G$2)))</f>
        <v>13.706340370577912</v>
      </c>
      <c r="H6" s="5">
        <f>100*SQRT(EXP(parametri!$B6+parametri!$C6*LN(errori!H$2)))</f>
        <v>9.656036831175479</v>
      </c>
      <c r="I6" s="5">
        <f>100*SQRT(EXP(parametri!$B6+parametri!$C6*LN(errori!I$2)))</f>
        <v>7.867067886281502</v>
      </c>
      <c r="J6" s="5">
        <f>100*SQRT(EXP(parametri!$B6+parametri!$C6*LN(errori!J$2)))</f>
        <v>6.8026216162824031</v>
      </c>
      <c r="K6" s="5">
        <f>100*SQRT(EXP(parametri!$B6+parametri!$C6*LN(errori!K$2)))</f>
        <v>4.2813543835372752</v>
      </c>
      <c r="L6" s="5">
        <f>100*SQRT(EXP(parametri!$B6+parametri!$C6*LN(errori!L$2)))</f>
        <v>3.0161891866842252</v>
      </c>
      <c r="M6" s="5">
        <f>100*SQRT(EXP(parametri!$B6+parametri!$C6*LN(errori!M$2)))</f>
        <v>2.4573813775132805</v>
      </c>
      <c r="N6" s="5">
        <f>100*SQRT(EXP(parametri!$B6+parametri!$C6*LN(errori!N$2)))</f>
        <v>2.1248876862079649</v>
      </c>
      <c r="O6" s="5">
        <f>100*SQRT(EXP(parametri!$B6+parametri!$C6*LN(errori!O$2)))</f>
        <v>1.337336944935432</v>
      </c>
      <c r="P6" s="5">
        <f>100*SQRT(EXP(parametri!$B6+parametri!$C6*LN(errori!P$2)))</f>
        <v>0.942146075965554</v>
      </c>
      <c r="Q6" s="5">
        <f>100*SQRT(EXP(parametri!$B6+parametri!$C6*LN(errori!Q$2)))</f>
        <v>0.76759516020947594</v>
      </c>
      <c r="R6" s="5">
        <f>100*SQRT(EXP(parametri!$B6+parametri!$C6*LN(errori!R$2)))</f>
        <v>0.66373641423638874</v>
      </c>
      <c r="S6" s="5">
        <f>100*SQRT(EXP(parametri!$B6+parametri!$C6*LN(errori!S$2)))</f>
        <v>0.41773465685678501</v>
      </c>
    </row>
    <row r="7" spans="1:19" x14ac:dyDescent="0.25">
      <c r="A7" s="1" t="s">
        <v>4</v>
      </c>
      <c r="B7" s="5">
        <f>100*SQRT(EXP(parametri!$B7+parametri!$C7*LN(errori!B$2)))</f>
        <v>77.890321274948249</v>
      </c>
      <c r="C7" s="5">
        <f>100*SQRT(EXP(parametri!$B7+parametri!$C7*LN(errori!C$2)))</f>
        <v>47.43661606060256</v>
      </c>
      <c r="D7" s="5">
        <f>100*SQRT(EXP(parametri!$B7+parametri!$C7*LN(errori!D$2)))</f>
        <v>32.598133980596167</v>
      </c>
      <c r="E7" s="5">
        <f>100*SQRT(EXP(parametri!$B7+parametri!$C7*LN(errori!E$2)))</f>
        <v>26.17520478318831</v>
      </c>
      <c r="F7" s="5">
        <f>100*SQRT(EXP(parametri!$B7+parametri!$C7*LN(errori!F$2)))</f>
        <v>22.401225619874065</v>
      </c>
      <c r="G7" s="5">
        <f>100*SQRT(EXP(parametri!$B7+parametri!$C7*LN(errori!G$2)))</f>
        <v>13.642752034182132</v>
      </c>
      <c r="H7" s="5">
        <f>100*SQRT(EXP(parametri!$B7+parametri!$C7*LN(errori!H$2)))</f>
        <v>9.3752104514824293</v>
      </c>
      <c r="I7" s="5">
        <f>100*SQRT(EXP(parametri!$B7+parametri!$C7*LN(errori!I$2)))</f>
        <v>7.5279785523647336</v>
      </c>
      <c r="J7" s="5">
        <f>100*SQRT(EXP(parametri!$B7+parametri!$C7*LN(errori!J$2)))</f>
        <v>6.4425836363047688</v>
      </c>
      <c r="K7" s="5">
        <f>100*SQRT(EXP(parametri!$B7+parametri!$C7*LN(errori!K$2)))</f>
        <v>3.9236500940201466</v>
      </c>
      <c r="L7" s="5">
        <f>100*SQRT(EXP(parametri!$B7+parametri!$C7*LN(errori!L$2)))</f>
        <v>2.6963068211789079</v>
      </c>
      <c r="M7" s="5">
        <f>100*SQRT(EXP(parametri!$B7+parametri!$C7*LN(errori!M$2)))</f>
        <v>2.1650436569367897</v>
      </c>
      <c r="N7" s="5">
        <f>100*SQRT(EXP(parametri!$B7+parametri!$C7*LN(errori!N$2)))</f>
        <v>1.8528845079778848</v>
      </c>
      <c r="O7" s="5">
        <f>100*SQRT(EXP(parametri!$B7+parametri!$C7*LN(errori!O$2)))</f>
        <v>1.1284402165876637</v>
      </c>
      <c r="P7" s="5">
        <f>100*SQRT(EXP(parametri!$B7+parametri!$C7*LN(errori!P$2)))</f>
        <v>0.77545677631016208</v>
      </c>
      <c r="Q7" s="5">
        <f>100*SQRT(EXP(parametri!$B7+parametri!$C7*LN(errori!Q$2)))</f>
        <v>0.62266570020577339</v>
      </c>
      <c r="R7" s="5">
        <f>100*SQRT(EXP(parametri!$B7+parametri!$C7*LN(errori!R$2)))</f>
        <v>0.53288885231664518</v>
      </c>
      <c r="S7" s="5">
        <f>100*SQRT(EXP(parametri!$B7+parametri!$C7*LN(errori!S$2)))</f>
        <v>0.32453896038107738</v>
      </c>
    </row>
    <row r="8" spans="1:19" x14ac:dyDescent="0.25">
      <c r="A8" s="1" t="s">
        <v>5</v>
      </c>
      <c r="B8" s="5">
        <f>100*SQRT(EXP(parametri!$B8+parametri!$C8*LN(errori!B$2)))</f>
        <v>72.59860982848744</v>
      </c>
      <c r="C8" s="5">
        <f>100*SQRT(EXP(parametri!$B8+parametri!$C8*LN(errori!C$2)))</f>
        <v>45.418007626455044</v>
      </c>
      <c r="D8" s="5">
        <f>100*SQRT(EXP(parametri!$B8+parametri!$C8*LN(errori!D$2)))</f>
        <v>31.85186062782871</v>
      </c>
      <c r="E8" s="5">
        <f>100*SQRT(EXP(parametri!$B8+parametri!$C8*LN(errori!E$2)))</f>
        <v>25.881892016156893</v>
      </c>
      <c r="F8" s="5">
        <f>100*SQRT(EXP(parametri!$B8+parametri!$C8*LN(errori!F$2)))</f>
        <v>22.337858450304999</v>
      </c>
      <c r="G8" s="5">
        <f>100*SQRT(EXP(parametri!$B8+parametri!$C8*LN(errori!G$2)))</f>
        <v>13.974661881976195</v>
      </c>
      <c r="H8" s="5">
        <f>100*SQRT(EXP(parametri!$B8+parametri!$C8*LN(errori!H$2)))</f>
        <v>9.8004955709784181</v>
      </c>
      <c r="I8" s="5">
        <f>100*SQRT(EXP(parametri!$B8+parametri!$C8*LN(errori!I$2)))</f>
        <v>7.963596570910231</v>
      </c>
      <c r="J8" s="5">
        <f>100*SQRT(EXP(parametri!$B8+parametri!$C8*LN(errori!J$2)))</f>
        <v>6.8731332641863485</v>
      </c>
      <c r="K8" s="5">
        <f>100*SQRT(EXP(parametri!$B8+parametri!$C8*LN(errori!K$2)))</f>
        <v>4.299862211520824</v>
      </c>
      <c r="L8" s="5">
        <f>100*SQRT(EXP(parametri!$B8+parametri!$C8*LN(errori!L$2)))</f>
        <v>3.0155134282124081</v>
      </c>
      <c r="M8" s="5">
        <f>100*SQRT(EXP(parametri!$B8+parametri!$C8*LN(errori!M$2)))</f>
        <v>2.4503181724359098</v>
      </c>
      <c r="N8" s="5">
        <f>100*SQRT(EXP(parametri!$B8+parametri!$C8*LN(errori!N$2)))</f>
        <v>2.1147936348669929</v>
      </c>
      <c r="O8" s="5">
        <f>100*SQRT(EXP(parametri!$B8+parametri!$C8*LN(errori!O$2)))</f>
        <v>1.3230241414220298</v>
      </c>
      <c r="P8" s="5">
        <f>100*SQRT(EXP(parametri!$B8+parametri!$C8*LN(errori!P$2)))</f>
        <v>0.92784300241477768</v>
      </c>
      <c r="Q8" s="5">
        <f>100*SQRT(EXP(parametri!$B8+parametri!$C8*LN(errori!Q$2)))</f>
        <v>0.7539381349504245</v>
      </c>
      <c r="R8" s="5">
        <f>100*SQRT(EXP(parametri!$B8+parametri!$C8*LN(errori!R$2)))</f>
        <v>0.65070062607077739</v>
      </c>
      <c r="S8" s="5">
        <f>100*SQRT(EXP(parametri!$B8+parametri!$C8*LN(errori!S$2)))</f>
        <v>0.4070811557857808</v>
      </c>
    </row>
    <row r="9" spans="1:19" x14ac:dyDescent="0.25">
      <c r="A9" s="1" t="s">
        <v>6</v>
      </c>
      <c r="B9" s="5">
        <f>100*SQRT(EXP(parametri!$B9+parametri!$C9*LN(errori!B$2)))</f>
        <v>73.807891265986797</v>
      </c>
      <c r="C9" s="5">
        <f>100*SQRT(EXP(parametri!$B9+parametri!$C9*LN(errori!C$2)))</f>
        <v>46.228080240671723</v>
      </c>
      <c r="D9" s="5">
        <f>100*SQRT(EXP(parametri!$B9+parametri!$C9*LN(errori!D$2)))</f>
        <v>32.448401564146351</v>
      </c>
      <c r="E9" s="5">
        <f>100*SQRT(EXP(parametri!$B9+parametri!$C9*LN(errori!E$2)))</f>
        <v>26.380148139227501</v>
      </c>
      <c r="F9" s="5">
        <f>100*SQRT(EXP(parametri!$B9+parametri!$C9*LN(errori!F$2)))</f>
        <v>22.776173239003526</v>
      </c>
      <c r="G9" s="5">
        <f>100*SQRT(EXP(parametri!$B9+parametri!$C9*LN(errori!G$2)))</f>
        <v>14.265395556061728</v>
      </c>
      <c r="H9" s="5">
        <f>100*SQRT(EXP(parametri!$B9+parametri!$C9*LN(errori!H$2)))</f>
        <v>10.013162585696723</v>
      </c>
      <c r="I9" s="5">
        <f>100*SQRT(EXP(parametri!$B9+parametri!$C9*LN(errori!I$2)))</f>
        <v>8.1405770275204983</v>
      </c>
      <c r="J9" s="5">
        <f>100*SQRT(EXP(parametri!$B9+parametri!$C9*LN(errori!J$2)))</f>
        <v>7.0284363706264132</v>
      </c>
      <c r="K9" s="5">
        <f>100*SQRT(EXP(parametri!$B9+parametri!$C9*LN(errori!K$2)))</f>
        <v>4.4021190002145971</v>
      </c>
      <c r="L9" s="5">
        <f>100*SQRT(EXP(parametri!$B9+parametri!$C9*LN(errori!L$2)))</f>
        <v>3.0899341765537711</v>
      </c>
      <c r="M9" s="5">
        <f>100*SQRT(EXP(parametri!$B9+parametri!$C9*LN(errori!M$2)))</f>
        <v>2.5120781729975135</v>
      </c>
      <c r="N9" s="5">
        <f>100*SQRT(EXP(parametri!$B9+parametri!$C9*LN(errori!N$2)))</f>
        <v>2.168885760464359</v>
      </c>
      <c r="O9" s="5">
        <f>100*SQRT(EXP(parametri!$B9+parametri!$C9*LN(errori!O$2)))</f>
        <v>1.3584377394860143</v>
      </c>
      <c r="P9" s="5">
        <f>100*SQRT(EXP(parametri!$B9+parametri!$C9*LN(errori!P$2)))</f>
        <v>0.95351425024031966</v>
      </c>
      <c r="Q9" s="5">
        <f>100*SQRT(EXP(parametri!$B9+parametri!$C9*LN(errori!Q$2)))</f>
        <v>0.7751952626843005</v>
      </c>
      <c r="R9" s="5">
        <f>100*SQRT(EXP(parametri!$B9+parametri!$C9*LN(errori!R$2)))</f>
        <v>0.66929046432070194</v>
      </c>
      <c r="S9" s="5">
        <f>100*SQRT(EXP(parametri!$B9+parametri!$C9*LN(errori!S$2)))</f>
        <v>0.4191965487461643</v>
      </c>
    </row>
    <row r="10" spans="1:19" x14ac:dyDescent="0.25">
      <c r="A10" s="1" t="s">
        <v>7</v>
      </c>
      <c r="B10" s="5">
        <f>100*SQRT(EXP(parametri!$B10+parametri!$C10*LN(errori!B$2)))</f>
        <v>65.556984357389823</v>
      </c>
      <c r="C10" s="5">
        <f>100*SQRT(EXP(parametri!$B10+parametri!$C10*LN(errori!C$2)))</f>
        <v>40.954306403552501</v>
      </c>
      <c r="D10" s="5">
        <f>100*SQRT(EXP(parametri!$B10+parametri!$C10*LN(errori!D$2)))</f>
        <v>28.690487084950224</v>
      </c>
      <c r="E10" s="5">
        <f>100*SQRT(EXP(parametri!$B10+parametri!$C10*LN(errori!E$2)))</f>
        <v>23.298349181980839</v>
      </c>
      <c r="F10" s="5">
        <f>100*SQRT(EXP(parametri!$B10+parametri!$C10*LN(errori!F$2)))</f>
        <v>20.099084112441314</v>
      </c>
      <c r="G10" s="5">
        <f>100*SQRT(EXP(parametri!$B10+parametri!$C10*LN(errori!G$2)))</f>
        <v>12.556160983309606</v>
      </c>
      <c r="H10" s="5">
        <f>100*SQRT(EXP(parametri!$B10+parametri!$C10*LN(errori!H$2)))</f>
        <v>8.796202552631966</v>
      </c>
      <c r="I10" s="5">
        <f>100*SQRT(EXP(parametri!$B10+parametri!$C10*LN(errori!I$2)))</f>
        <v>7.1430296021063988</v>
      </c>
      <c r="J10" s="5">
        <f>100*SQRT(EXP(parametri!$B10+parametri!$C10*LN(errori!J$2)))</f>
        <v>6.1621684724955452</v>
      </c>
      <c r="K10" s="5">
        <f>100*SQRT(EXP(parametri!$B10+parametri!$C10*LN(errori!K$2)))</f>
        <v>3.8495873202020774</v>
      </c>
      <c r="L10" s="5">
        <f>100*SQRT(EXP(parametri!$B10+parametri!$C10*LN(errori!L$2)))</f>
        <v>2.6968234843079992</v>
      </c>
      <c r="M10" s="5">
        <f>100*SQRT(EXP(parametri!$B10+parametri!$C10*LN(errori!M$2)))</f>
        <v>2.1899779893431162</v>
      </c>
      <c r="N10" s="5">
        <f>100*SQRT(EXP(parametri!$B10+parametri!$C10*LN(errori!N$2)))</f>
        <v>1.8892562502344696</v>
      </c>
      <c r="O10" s="5">
        <f>100*SQRT(EXP(parametri!$B10+parametri!$C10*LN(errori!O$2)))</f>
        <v>1.1802431137637783</v>
      </c>
      <c r="P10" s="5">
        <f>100*SQRT(EXP(parametri!$B10+parametri!$C10*LN(errori!P$2)))</f>
        <v>0.82681780711597841</v>
      </c>
      <c r="Q10" s="5">
        <f>100*SQRT(EXP(parametri!$B10+parametri!$C10*LN(errori!Q$2)))</f>
        <v>0.67142429206691712</v>
      </c>
      <c r="R10" s="5">
        <f>100*SQRT(EXP(parametri!$B10+parametri!$C10*LN(errori!R$2)))</f>
        <v>0.5792261595867273</v>
      </c>
      <c r="S10" s="5">
        <f>100*SQRT(EXP(parametri!$B10+parametri!$C10*LN(errori!S$2)))</f>
        <v>0.36185016515320867</v>
      </c>
    </row>
    <row r="11" spans="1:19" x14ac:dyDescent="0.25"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5">
      <c r="B12" s="8" t="s">
        <v>48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s="2" customFormat="1" ht="13" x14ac:dyDescent="0.3">
      <c r="A13" s="7" t="s">
        <v>8</v>
      </c>
      <c r="B13" s="6">
        <v>1000</v>
      </c>
      <c r="C13" s="6">
        <v>2500</v>
      </c>
      <c r="D13" s="6">
        <v>5000</v>
      </c>
      <c r="E13" s="6">
        <v>7500</v>
      </c>
      <c r="F13" s="6">
        <v>10000</v>
      </c>
      <c r="G13" s="6">
        <v>25000</v>
      </c>
      <c r="H13" s="6">
        <v>50000</v>
      </c>
      <c r="I13" s="6">
        <v>75000</v>
      </c>
      <c r="J13" s="6">
        <v>100000</v>
      </c>
      <c r="K13" s="6">
        <v>250000</v>
      </c>
      <c r="L13" s="6">
        <v>500000</v>
      </c>
      <c r="M13" s="6">
        <v>750000</v>
      </c>
      <c r="N13" s="6">
        <v>1000000</v>
      </c>
      <c r="O13" s="6">
        <v>2500000</v>
      </c>
      <c r="P13" s="8"/>
      <c r="Q13" s="8"/>
      <c r="R13" s="8"/>
      <c r="S13" s="8"/>
    </row>
    <row r="14" spans="1:19" x14ac:dyDescent="0.25">
      <c r="A14" s="1" t="s">
        <v>9</v>
      </c>
      <c r="B14" s="5">
        <f>100*SQRT(EXP(parametri!$B14+parametri!$C14*LN(errori!B$2)))</f>
        <v>76.531633010732364</v>
      </c>
      <c r="C14" s="5">
        <f>100*SQRT(EXP(parametri!$B14+parametri!$C14*LN(errori!C$2)))</f>
        <v>46.795589949409987</v>
      </c>
      <c r="D14" s="5">
        <f>100*SQRT(EXP(parametri!$B14+parametri!$C14*LN(errori!D$2)))</f>
        <v>32.254884495555352</v>
      </c>
      <c r="E14" s="5">
        <f>100*SQRT(EXP(parametri!$B14+parametri!$C14*LN(errori!E$2)))</f>
        <v>25.945379733191448</v>
      </c>
      <c r="F14" s="5">
        <f>100*SQRT(EXP(parametri!$B14+parametri!$C14*LN(errori!F$2)))</f>
        <v>22.232385037700215</v>
      </c>
      <c r="G14" s="5">
        <f>100*SQRT(EXP(parametri!$B14+parametri!$C14*LN(errori!G$2)))</f>
        <v>13.594085646594284</v>
      </c>
      <c r="H14" s="5">
        <f>100*SQRT(EXP(parametri!$B14+parametri!$C14*LN(errori!H$2)))</f>
        <v>9.3700210388973613</v>
      </c>
      <c r="I14" s="5">
        <f>100*SQRT(EXP(parametri!$B14+parametri!$C14*LN(errori!I$2)))</f>
        <v>7.5371143863710035</v>
      </c>
      <c r="J14" s="5">
        <f>100*SQRT(EXP(parametri!$B14+parametri!$C14*LN(errori!J$2)))</f>
        <v>6.4584920642584729</v>
      </c>
      <c r="K14" s="5">
        <f>100*SQRT(EXP(parametri!$B14+parametri!$C14*LN(errori!K$2)))</f>
        <v>3.9490722259666842</v>
      </c>
      <c r="L14" s="5">
        <f>100*SQRT(EXP(parametri!$B14+parametri!$C14*LN(errori!L$2)))</f>
        <v>2.721984457314595</v>
      </c>
      <c r="M14" s="5">
        <f>100*SQRT(EXP(parametri!$B14+parametri!$C14*LN(errori!M$2)))</f>
        <v>2.1895263764656758</v>
      </c>
      <c r="N14" s="5">
        <f>100*SQRT(EXP(parametri!$B14+parametri!$C14*LN(errori!N$2)))</f>
        <v>1.8761873579176074</v>
      </c>
      <c r="O14" s="5">
        <f>100*SQRT(EXP(parametri!$B14+parametri!$C14*LN(errori!O$2)))</f>
        <v>1.1472026770559955</v>
      </c>
      <c r="P14" s="4"/>
      <c r="Q14" s="4"/>
      <c r="R14" s="4"/>
      <c r="S14" s="4"/>
    </row>
    <row r="15" spans="1:19" x14ac:dyDescent="0.25">
      <c r="A15" s="1" t="s">
        <v>10</v>
      </c>
      <c r="B15" s="5">
        <f>100*SQRT(EXP(parametri!$B15+parametri!$C15*LN(errori!B$2)))</f>
        <v>16.379333399360846</v>
      </c>
      <c r="C15" s="5">
        <f>100*SQRT(EXP(parametri!$B15+parametri!$C15*LN(errori!C$2)))</f>
        <v>9.6199059360262069</v>
      </c>
      <c r="D15" s="5">
        <f>100*SQRT(EXP(parametri!$B15+parametri!$C15*LN(errori!D$2)))</f>
        <v>6.4317804571930246</v>
      </c>
      <c r="E15" s="5">
        <f>100*SQRT(EXP(parametri!$B15+parametri!$C15*LN(errori!E$2)))</f>
        <v>5.0822566649211334</v>
      </c>
      <c r="F15" s="5">
        <f>100*SQRT(EXP(parametri!$B15+parametri!$C15*LN(errori!F$2)))</f>
        <v>4.3002291420136647</v>
      </c>
      <c r="G15" s="5">
        <f>100*SQRT(EXP(parametri!$B15+parametri!$C15*LN(errori!G$2)))</f>
        <v>2.5256094885488096</v>
      </c>
      <c r="H15" s="5">
        <f>100*SQRT(EXP(parametri!$B15+parametri!$C15*LN(errori!H$2)))</f>
        <v>1.6885992294493959</v>
      </c>
      <c r="I15" s="5">
        <f>100*SQRT(EXP(parametri!$B15+parametri!$C15*LN(errori!I$2)))</f>
        <v>1.3342953394269319</v>
      </c>
      <c r="J15" s="5">
        <f>100*SQRT(EXP(parametri!$B15+parametri!$C15*LN(errori!J$2)))</f>
        <v>1.1289818836305756</v>
      </c>
      <c r="K15" s="5">
        <f>100*SQRT(EXP(parametri!$B15+parametri!$C15*LN(errori!K$2)))</f>
        <v>0.66307335342643725</v>
      </c>
      <c r="L15" s="5">
        <f>100*SQRT(EXP(parametri!$B15+parametri!$C15*LN(errori!L$2)))</f>
        <v>0.44332473359040792</v>
      </c>
      <c r="M15" s="5">
        <f>100*SQRT(EXP(parametri!$B15+parametri!$C15*LN(errori!M$2)))</f>
        <v>0.35030581298751828</v>
      </c>
      <c r="N15" s="5">
        <f>100*SQRT(EXP(parametri!$B15+parametri!$C15*LN(errori!N$2)))</f>
        <v>0.29640283144753266</v>
      </c>
      <c r="O15" s="5">
        <f>100*SQRT(EXP(parametri!$B15+parametri!$C15*LN(errori!O$2)))</f>
        <v>0.17408323575661272</v>
      </c>
      <c r="P15" s="4"/>
      <c r="Q15" s="4"/>
      <c r="R15" s="4"/>
      <c r="S15" s="4"/>
    </row>
    <row r="16" spans="1:19" s="2" customFormat="1" ht="13" x14ac:dyDescent="0.3">
      <c r="A16" s="15" t="s">
        <v>51</v>
      </c>
      <c r="B16" s="5">
        <f>100*SQRT(EXP(parametri!$B16+parametri!$C16*LN(errori!B$2)))</f>
        <v>62.68932918232715</v>
      </c>
      <c r="C16" s="5">
        <f>100*SQRT(EXP(parametri!$B16+parametri!$C16*LN(errori!C$2)))</f>
        <v>39.841208681009014</v>
      </c>
      <c r="D16" s="5">
        <f>100*SQRT(EXP(parametri!$B16+parametri!$C16*LN(errori!D$2)))</f>
        <v>28.27566443546144</v>
      </c>
      <c r="E16" s="5">
        <f>100*SQRT(EXP(parametri!$B16+parametri!$C16*LN(errori!E$2)))</f>
        <v>23.136645205739043</v>
      </c>
      <c r="F16" s="5">
        <f>100*SQRT(EXP(parametri!$B16+parametri!$C16*LN(errori!F$2)))</f>
        <v>20.067493576014936</v>
      </c>
      <c r="G16" s="5">
        <f>100*SQRT(EXP(parametri!$B16+parametri!$C16*LN(errori!G$2)))</f>
        <v>12.753577198784432</v>
      </c>
      <c r="H16" s="5">
        <f>100*SQRT(EXP(parametri!$B16+parametri!$C16*LN(errori!H$2)))</f>
        <v>9.0513285405539037</v>
      </c>
      <c r="I16" s="5">
        <f>100*SQRT(EXP(parametri!$B16+parametri!$C16*LN(errori!I$2)))</f>
        <v>7.4062760774858489</v>
      </c>
      <c r="J16" s="5">
        <f>100*SQRT(EXP(parametri!$B16+parametri!$C16*LN(errori!J$2)))</f>
        <v>6.4238093416531212</v>
      </c>
      <c r="K16" s="5">
        <f>100*SQRT(EXP(parametri!$B16+parametri!$C16*LN(errori!K$2)))</f>
        <v>4.0825501221022389</v>
      </c>
      <c r="L16" s="5">
        <f>100*SQRT(EXP(parametri!$B16+parametri!$C16*LN(errori!L$2)))</f>
        <v>2.8974225711314814</v>
      </c>
      <c r="M16" s="5">
        <f>100*SQRT(EXP(parametri!$B16+parametri!$C16*LN(errori!M$2)))</f>
        <v>2.3708245014853278</v>
      </c>
      <c r="N16" s="5">
        <f>100*SQRT(EXP(parametri!$B16+parametri!$C16*LN(errori!N$2)))</f>
        <v>2.0563268801655945</v>
      </c>
      <c r="O16" s="5">
        <f>100*SQRT(EXP(parametri!$B16+parametri!$C16*LN(errori!O$2)))</f>
        <v>1.306865927864191</v>
      </c>
      <c r="P16" s="8"/>
      <c r="Q16" s="8"/>
      <c r="R16" s="8"/>
      <c r="S16" s="8"/>
    </row>
    <row r="17" spans="1:19" x14ac:dyDescent="0.25">
      <c r="A17" s="1" t="s">
        <v>11</v>
      </c>
      <c r="B17" s="5">
        <f>100*SQRT(EXP(parametri!$B17+parametri!$C17*LN(errori!B$2)))</f>
        <v>93.788468428416991</v>
      </c>
      <c r="C17" s="5">
        <f>100*SQRT(EXP(parametri!$B17+parametri!$C17*LN(errori!C$2)))</f>
        <v>57.341042416876185</v>
      </c>
      <c r="D17" s="5">
        <f>100*SQRT(EXP(parametri!$B17+parametri!$C17*LN(errori!D$2)))</f>
        <v>39.520277356921483</v>
      </c>
      <c r="E17" s="5">
        <f>100*SQRT(EXP(parametri!$B17+parametri!$C17*LN(errori!E$2)))</f>
        <v>31.788012084641075</v>
      </c>
      <c r="F17" s="5">
        <f>100*SQRT(EXP(parametri!$B17+parametri!$C17*LN(errori!F$2)))</f>
        <v>27.237947838707743</v>
      </c>
      <c r="G17" s="5">
        <f>100*SQRT(EXP(parametri!$B17+parametri!$C17*LN(errori!G$2)))</f>
        <v>16.652924912192908</v>
      </c>
      <c r="H17" s="5">
        <f>100*SQRT(EXP(parametri!$B17+parametri!$C17*LN(errori!H$2)))</f>
        <v>11.477437165323597</v>
      </c>
      <c r="I17" s="5">
        <f>100*SQRT(EXP(parametri!$B17+parametri!$C17*LN(errori!I$2)))</f>
        <v>9.2318408602493474</v>
      </c>
      <c r="J17" s="5">
        <f>100*SQRT(EXP(parametri!$B17+parametri!$C17*LN(errori!J$2)))</f>
        <v>7.9104160127150029</v>
      </c>
      <c r="K17" s="5">
        <f>100*SQRT(EXP(parametri!$B17+parametri!$C17*LN(errori!K$2)))</f>
        <v>4.8363248459103083</v>
      </c>
      <c r="L17" s="5">
        <f>100*SQRT(EXP(parametri!$B17+parametri!$C17*LN(errori!L$2)))</f>
        <v>3.3332651664925654</v>
      </c>
      <c r="M17" s="5">
        <f>100*SQRT(EXP(parametri!$B17+parametri!$C17*LN(errori!M$2)))</f>
        <v>2.6811014618352988</v>
      </c>
      <c r="N17" s="5">
        <f>100*SQRT(EXP(parametri!$B17+parametri!$C17*LN(errori!N$2)))</f>
        <v>2.2973346547529991</v>
      </c>
      <c r="O17" s="5">
        <f>100*SQRT(EXP(parametri!$B17+parametri!$C17*LN(errori!O$2)))</f>
        <v>1.4045603483171696</v>
      </c>
      <c r="P17" s="4"/>
      <c r="Q17" s="4"/>
      <c r="R17" s="4"/>
      <c r="S17" s="4"/>
    </row>
    <row r="18" spans="1:19" x14ac:dyDescent="0.25">
      <c r="A18" s="1" t="s">
        <v>26</v>
      </c>
      <c r="B18" s="5">
        <f>100*SQRT(EXP(parametri!$B18+parametri!$C18*LN(errori!B$2)))</f>
        <v>43.476440401589862</v>
      </c>
      <c r="C18" s="5">
        <f>100*SQRT(EXP(parametri!$B18+parametri!$C18*LN(errori!C$2)))</f>
        <v>25.954285920727955</v>
      </c>
      <c r="D18" s="5">
        <f>100*SQRT(EXP(parametri!$B18+parametri!$C18*LN(errori!D$2)))</f>
        <v>17.568135179806752</v>
      </c>
      <c r="E18" s="5">
        <f>100*SQRT(EXP(parametri!$B18+parametri!$C18*LN(errori!E$2)))</f>
        <v>13.982480400003844</v>
      </c>
      <c r="F18" s="5">
        <f>100*SQRT(EXP(parametri!$B18+parametri!$C18*LN(errori!F$2)))</f>
        <v>11.891653449400975</v>
      </c>
      <c r="G18" s="5">
        <f>100*SQRT(EXP(parametri!$B18+parametri!$C18*LN(errori!G$2)))</f>
        <v>7.0990028356755195</v>
      </c>
      <c r="H18" s="5">
        <f>100*SQRT(EXP(parametri!$B18+parametri!$C18*LN(errori!H$2)))</f>
        <v>4.8052272306739319</v>
      </c>
      <c r="I18" s="5">
        <f>100*SQRT(EXP(parametri!$B18+parametri!$C18*LN(errori!I$2)))</f>
        <v>3.8244807933679654</v>
      </c>
      <c r="J18" s="5">
        <f>100*SQRT(EXP(parametri!$B18+parametri!$C18*LN(errori!J$2)))</f>
        <v>3.2525988892935933</v>
      </c>
      <c r="K18" s="5">
        <f>100*SQRT(EXP(parametri!$B18+parametri!$C18*LN(errori!K$2)))</f>
        <v>1.9417155769514458</v>
      </c>
      <c r="L18" s="5">
        <f>100*SQRT(EXP(parametri!$B18+parametri!$C18*LN(errori!L$2)))</f>
        <v>1.3143232620927641</v>
      </c>
      <c r="M18" s="5">
        <f>100*SQRT(EXP(parametri!$B18+parametri!$C18*LN(errori!M$2)))</f>
        <v>1.0460700047780087</v>
      </c>
      <c r="N18" s="5">
        <f>100*SQRT(EXP(parametri!$B18+parametri!$C18*LN(errori!N$2)))</f>
        <v>0.88964916272150862</v>
      </c>
      <c r="O18" s="5">
        <f>100*SQRT(EXP(parametri!$B18+parametri!$C18*LN(errori!O$2)))</f>
        <v>0.53109703842189171</v>
      </c>
      <c r="P18" s="4"/>
      <c r="Q18" s="4"/>
      <c r="R18" s="4"/>
      <c r="S18" s="4"/>
    </row>
    <row r="19" spans="1:19" ht="13" x14ac:dyDescent="0.3">
      <c r="A19" s="15" t="s">
        <v>56</v>
      </c>
      <c r="B19" s="5">
        <f>100*SQRT(EXP(parametri!$B19+parametri!$C19*LN(errori!B$2)))</f>
        <v>43.521151816999563</v>
      </c>
      <c r="C19" s="5">
        <f>100*SQRT(EXP(parametri!$B19+parametri!$C19*LN(errori!C$2)))</f>
        <v>25.739982607386143</v>
      </c>
      <c r="D19" s="5">
        <f>100*SQRT(EXP(parametri!$B19+parametri!$C19*LN(errori!D$2)))</f>
        <v>17.300681557606332</v>
      </c>
      <c r="E19" s="5">
        <f>100*SQRT(EXP(parametri!$B19+parametri!$C19*LN(errori!E$2)))</f>
        <v>13.71294822512254</v>
      </c>
      <c r="F19" s="5">
        <f>100*SQRT(EXP(parametri!$B19+parametri!$C19*LN(errori!F$2)))</f>
        <v>11.628352160261811</v>
      </c>
      <c r="G19" s="5">
        <f>100*SQRT(EXP(parametri!$B19+parametri!$C19*LN(errori!G$2)))</f>
        <v>6.8774278680921066</v>
      </c>
      <c r="H19" s="5">
        <f>100*SQRT(EXP(parametri!$B19+parametri!$C19*LN(errori!H$2)))</f>
        <v>4.6225435073575483</v>
      </c>
      <c r="I19" s="5">
        <f>100*SQRT(EXP(parametri!$B19+parametri!$C19*LN(errori!I$2)))</f>
        <v>3.6639423466471039</v>
      </c>
      <c r="J19" s="5">
        <f>100*SQRT(EXP(parametri!$B19+parametri!$C19*LN(errori!J$2)))</f>
        <v>3.1069622084369688</v>
      </c>
      <c r="K19" s="5">
        <f>100*SQRT(EXP(parametri!$B19+parametri!$C19*LN(errori!K$2)))</f>
        <v>1.8375697762607432</v>
      </c>
      <c r="L19" s="5">
        <f>100*SQRT(EXP(parametri!$B19+parametri!$C19*LN(errori!L$2)))</f>
        <v>1.2350905602339641</v>
      </c>
      <c r="M19" s="5">
        <f>100*SQRT(EXP(parametri!$B19+parametri!$C19*LN(errori!M$2)))</f>
        <v>0.97896333444618588</v>
      </c>
      <c r="N19" s="5">
        <f>100*SQRT(EXP(parametri!$B19+parametri!$C19*LN(errori!N$2)))</f>
        <v>0.83014463542340822</v>
      </c>
      <c r="O19" s="5">
        <f>100*SQRT(EXP(parametri!$B19+parametri!$C19*LN(errori!O$2)))</f>
        <v>0.49097754965821017</v>
      </c>
      <c r="P19" s="4"/>
      <c r="Q19" s="4"/>
      <c r="R19" s="4"/>
      <c r="S19" s="4"/>
    </row>
    <row r="20" spans="1:19" ht="13" x14ac:dyDescent="0.3">
      <c r="A20" s="15" t="s">
        <v>57</v>
      </c>
      <c r="B20" s="5">
        <f>100*SQRT(EXP(parametri!$B20+parametri!$C20*LN(errori!B$2)))</f>
        <v>41.184855838162584</v>
      </c>
      <c r="C20" s="5">
        <f>100*SQRT(EXP(parametri!$B20+parametri!$C20*LN(errori!C$2)))</f>
        <v>24.372256643895255</v>
      </c>
      <c r="D20" s="5">
        <f>100*SQRT(EXP(parametri!$B20+parametri!$C20*LN(errori!D$2)))</f>
        <v>16.388532582822798</v>
      </c>
      <c r="E20" s="5">
        <f>100*SQRT(EXP(parametri!$B20+parametri!$C20*LN(errori!E$2)))</f>
        <v>12.993269993549413</v>
      </c>
      <c r="F20" s="5">
        <f>100*SQRT(EXP(parametri!$B20+parametri!$C20*LN(errori!F$2)))</f>
        <v>11.020071064511756</v>
      </c>
      <c r="G20" s="5">
        <f>100*SQRT(EXP(parametri!$B20+parametri!$C20*LN(errori!G$2)))</f>
        <v>6.5214262561378247</v>
      </c>
      <c r="H20" s="5">
        <f>100*SQRT(EXP(parametri!$B20+parametri!$C20*LN(errori!H$2)))</f>
        <v>4.3851748423124084</v>
      </c>
      <c r="I20" s="5">
        <f>100*SQRT(EXP(parametri!$B20+parametri!$C20*LN(errori!I$2)))</f>
        <v>3.4766847127487983</v>
      </c>
      <c r="J20" s="5">
        <f>100*SQRT(EXP(parametri!$B20+parametri!$C20*LN(errori!J$2)))</f>
        <v>2.9487044156254969</v>
      </c>
      <c r="K20" s="5">
        <f>100*SQRT(EXP(parametri!$B20+parametri!$C20*LN(errori!K$2)))</f>
        <v>1.7449758976215468</v>
      </c>
      <c r="L20" s="5">
        <f>100*SQRT(EXP(parametri!$B20+parametri!$C20*LN(errori!L$2)))</f>
        <v>1.1733667001891808</v>
      </c>
      <c r="M20" s="5">
        <f>100*SQRT(EXP(parametri!$B20+parametri!$C20*LN(errori!M$2)))</f>
        <v>0.93027672001443928</v>
      </c>
      <c r="N20" s="5">
        <f>100*SQRT(EXP(parametri!$B20+parametri!$C20*LN(errori!N$2)))</f>
        <v>0.78900196557984015</v>
      </c>
      <c r="O20" s="5">
        <f>100*SQRT(EXP(parametri!$B20+parametri!$C20*LN(errori!O$2)))</f>
        <v>0.4669133351641126</v>
      </c>
      <c r="P20" s="4"/>
      <c r="Q20" s="4"/>
      <c r="R20" s="4"/>
      <c r="S20" s="4"/>
    </row>
    <row r="21" spans="1:19" x14ac:dyDescent="0.25">
      <c r="A21" s="1" t="s">
        <v>12</v>
      </c>
      <c r="B21" s="5">
        <f>100*SQRT(EXP(parametri!$B21+parametri!$C21*LN(errori!B$2)))</f>
        <v>78.773224910260168</v>
      </c>
      <c r="C21" s="5">
        <f>100*SQRT(EXP(parametri!$B21+parametri!$C21*LN(errori!C$2)))</f>
        <v>49.877301418527928</v>
      </c>
      <c r="D21" s="5">
        <f>100*SQRT(EXP(parametri!$B21+parametri!$C21*LN(errori!D$2)))</f>
        <v>35.298958717637383</v>
      </c>
      <c r="E21" s="5">
        <f>100*SQRT(EXP(parametri!$B21+parametri!$C21*LN(errori!E$2)))</f>
        <v>28.835999413565222</v>
      </c>
      <c r="F21" s="5">
        <f>100*SQRT(EXP(parametri!$B21+parametri!$C21*LN(errori!F$2)))</f>
        <v>24.9816339519646</v>
      </c>
      <c r="G21" s="5">
        <f>100*SQRT(EXP(parametri!$B21+parametri!$C21*LN(errori!G$2)))</f>
        <v>15.817766607485645</v>
      </c>
      <c r="H21" s="5">
        <f>100*SQRT(EXP(parametri!$B21+parametri!$C21*LN(errori!H$2)))</f>
        <v>11.194484757658699</v>
      </c>
      <c r="I21" s="5">
        <f>100*SQRT(EXP(parametri!$B21+parametri!$C21*LN(errori!I$2)))</f>
        <v>9.1448634077049871</v>
      </c>
      <c r="J21" s="5">
        <f>100*SQRT(EXP(parametri!$B21+parametri!$C21*LN(errori!J$2)))</f>
        <v>7.9225147329046939</v>
      </c>
      <c r="K21" s="5">
        <f>100*SQRT(EXP(parametri!$B21+parametri!$C21*LN(errori!K$2)))</f>
        <v>5.0163447767433897</v>
      </c>
      <c r="L21" s="5">
        <f>100*SQRT(EXP(parametri!$B21+parametri!$C21*LN(errori!L$2)))</f>
        <v>3.5501469035356457</v>
      </c>
      <c r="M21" s="5">
        <f>100*SQRT(EXP(parametri!$B21+parametri!$C21*LN(errori!M$2)))</f>
        <v>2.9001431698684423</v>
      </c>
      <c r="N21" s="5">
        <f>100*SQRT(EXP(parametri!$B21+parametri!$C21*LN(errori!N$2)))</f>
        <v>2.5124953721514234</v>
      </c>
      <c r="O21" s="5">
        <f>100*SQRT(EXP(parametri!$B21+parametri!$C21*LN(errori!O$2)))</f>
        <v>1.5908513220350653</v>
      </c>
      <c r="P21" s="4"/>
      <c r="Q21" s="4"/>
      <c r="R21" s="4"/>
      <c r="S21" s="4"/>
    </row>
    <row r="22" spans="1:19" x14ac:dyDescent="0.25">
      <c r="A22" s="1" t="s">
        <v>27</v>
      </c>
      <c r="B22" s="5">
        <f>100*SQRT(EXP(parametri!$B22+parametri!$C22*LN(errori!B$2)))</f>
        <v>50.413512971162397</v>
      </c>
      <c r="C22" s="5">
        <f>100*SQRT(EXP(parametri!$B22+parametri!$C22*LN(errori!C$2)))</f>
        <v>30.482631949118851</v>
      </c>
      <c r="D22" s="5">
        <f>100*SQRT(EXP(parametri!$B22+parametri!$C22*LN(errori!D$2)))</f>
        <v>20.833764679954989</v>
      </c>
      <c r="E22" s="5">
        <f>100*SQRT(EXP(parametri!$B22+parametri!$C22*LN(errori!E$2)))</f>
        <v>16.675635680496566</v>
      </c>
      <c r="F22" s="5">
        <f>100*SQRT(EXP(parametri!$B22+parametri!$C22*LN(errori!F$2)))</f>
        <v>14.239116604637116</v>
      </c>
      <c r="G22" s="5">
        <f>100*SQRT(EXP(parametri!$B22+parametri!$C22*LN(errori!G$2)))</f>
        <v>8.6097104756025189</v>
      </c>
      <c r="H22" s="5">
        <f>100*SQRT(EXP(parametri!$B22+parametri!$C22*LN(errori!H$2)))</f>
        <v>5.8844223920904346</v>
      </c>
      <c r="I22" s="5">
        <f>100*SQRT(EXP(parametri!$B22+parametri!$C22*LN(errori!I$2)))</f>
        <v>4.7099737137315207</v>
      </c>
      <c r="J22" s="5">
        <f>100*SQRT(EXP(parametri!$B22+parametri!$C22*LN(errori!J$2)))</f>
        <v>4.0217876067559759</v>
      </c>
      <c r="K22" s="5">
        <f>100*SQRT(EXP(parametri!$B22+parametri!$C22*LN(errori!K$2)))</f>
        <v>2.4317819602136597</v>
      </c>
      <c r="L22" s="5">
        <f>100*SQRT(EXP(parametri!$B22+parametri!$C22*LN(errori!L$2)))</f>
        <v>1.6620340788360159</v>
      </c>
      <c r="M22" s="5">
        <f>100*SQRT(EXP(parametri!$B22+parametri!$C22*LN(errori!M$2)))</f>
        <v>1.3303152460920933</v>
      </c>
      <c r="N22" s="5">
        <f>100*SQRT(EXP(parametri!$B22+parametri!$C22*LN(errori!N$2)))</f>
        <v>1.1359395391557143</v>
      </c>
      <c r="O22" s="5">
        <f>100*SQRT(EXP(parametri!$B22+parametri!$C22*LN(errori!O$2)))</f>
        <v>0.68684812558772357</v>
      </c>
      <c r="P22" s="4"/>
      <c r="Q22" s="4"/>
      <c r="R22" s="4"/>
      <c r="S22" s="4"/>
    </row>
    <row r="23" spans="1:19" x14ac:dyDescent="0.25">
      <c r="A23" s="1" t="s">
        <v>13</v>
      </c>
      <c r="B23" s="5">
        <f>100*SQRT(EXP(parametri!$B23+parametri!$C23*LN(errori!B$2)))</f>
        <v>63.210983065349367</v>
      </c>
      <c r="C23" s="5">
        <f>100*SQRT(EXP(parametri!$B23+parametri!$C23*LN(errori!C$2)))</f>
        <v>38.379311721069932</v>
      </c>
      <c r="D23" s="5">
        <f>100*SQRT(EXP(parametri!$B23+parametri!$C23*LN(errori!D$2)))</f>
        <v>26.313187978847193</v>
      </c>
      <c r="E23" s="5">
        <f>100*SQRT(EXP(parametri!$B23+parametri!$C23*LN(errori!E$2)))</f>
        <v>21.10008684495968</v>
      </c>
      <c r="F23" s="5">
        <f>100*SQRT(EXP(parametri!$B23+parametri!$C23*LN(errori!F$2)))</f>
        <v>18.040549206358886</v>
      </c>
      <c r="G23" s="5">
        <f>100*SQRT(EXP(parametri!$B23+parametri!$C23*LN(errori!G$2)))</f>
        <v>10.953537313196698</v>
      </c>
      <c r="H23" s="5">
        <f>100*SQRT(EXP(parametri!$B23+parametri!$C23*LN(errori!H$2)))</f>
        <v>7.5098398963009405</v>
      </c>
      <c r="I23" s="5">
        <f>100*SQRT(EXP(parametri!$B23+parametri!$C23*LN(errori!I$2)))</f>
        <v>6.0220097287746128</v>
      </c>
      <c r="J23" s="5">
        <f>100*SQRT(EXP(parametri!$B23+parametri!$C23*LN(errori!J$2)))</f>
        <v>5.1488111698972414</v>
      </c>
      <c r="K23" s="5">
        <f>100*SQRT(EXP(parametri!$B23+parametri!$C23*LN(errori!K$2)))</f>
        <v>3.1261628802406118</v>
      </c>
      <c r="L23" s="5">
        <f>100*SQRT(EXP(parametri!$B23+parametri!$C23*LN(errori!L$2)))</f>
        <v>2.1433243023768425</v>
      </c>
      <c r="M23" s="5">
        <f>100*SQRT(EXP(parametri!$B23+parametri!$C23*LN(errori!M$2)))</f>
        <v>1.7186944034838816</v>
      </c>
      <c r="N23" s="5">
        <f>100*SQRT(EXP(parametri!$B23+parametri!$C23*LN(errori!N$2)))</f>
        <v>1.4694816748657709</v>
      </c>
      <c r="O23" s="5">
        <f>100*SQRT(EXP(parametri!$B23+parametri!$C23*LN(errori!O$2)))</f>
        <v>0.89221354475325521</v>
      </c>
      <c r="P23" s="4"/>
      <c r="Q23" s="4"/>
      <c r="R23" s="4"/>
      <c r="S23" s="4"/>
    </row>
    <row r="24" spans="1:19" x14ac:dyDescent="0.25">
      <c r="A24" s="1" t="s">
        <v>28</v>
      </c>
      <c r="B24" s="5">
        <f>100*SQRT(EXP(parametri!$B24+parametri!$C24*LN(errori!B$2)))</f>
        <v>76.95252187028116</v>
      </c>
      <c r="C24" s="5">
        <f>100*SQRT(EXP(parametri!$B24+parametri!$C24*LN(errori!C$2)))</f>
        <v>46.830411215582117</v>
      </c>
      <c r="D24" s="5">
        <f>100*SQRT(EXP(parametri!$B24+parametri!$C24*LN(errori!D$2)))</f>
        <v>32.163336108751643</v>
      </c>
      <c r="E24" s="5">
        <f>100*SQRT(EXP(parametri!$B24+parametri!$C24*LN(errori!E$2)))</f>
        <v>25.817523543561162</v>
      </c>
      <c r="F24" s="5">
        <f>100*SQRT(EXP(parametri!$B24+parametri!$C24*LN(errori!F$2)))</f>
        <v>22.089923252698693</v>
      </c>
      <c r="G24" s="5">
        <f>100*SQRT(EXP(parametri!$B24+parametri!$C24*LN(errori!G$2)))</f>
        <v>13.443096658850928</v>
      </c>
      <c r="H24" s="5">
        <f>100*SQRT(EXP(parametri!$B24+parametri!$C24*LN(errori!H$2)))</f>
        <v>9.2327789775459568</v>
      </c>
      <c r="I24" s="5">
        <f>100*SQRT(EXP(parametri!$B24+parametri!$C24*LN(errori!I$2)))</f>
        <v>7.4111556033650769</v>
      </c>
      <c r="J24" s="5">
        <f>100*SQRT(EXP(parametri!$B24+parametri!$C24*LN(errori!J$2)))</f>
        <v>6.3411139420834139</v>
      </c>
      <c r="K24" s="5">
        <f>100*SQRT(EXP(parametri!$B24+parametri!$C24*LN(errori!K$2)))</f>
        <v>3.8589635044476855</v>
      </c>
      <c r="L24" s="5">
        <f>100*SQRT(EXP(parametri!$B24+parametri!$C24*LN(errori!L$2)))</f>
        <v>2.6503534135881983</v>
      </c>
      <c r="M24" s="5">
        <f>100*SQRT(EXP(parametri!$B24+parametri!$C24*LN(errori!M$2)))</f>
        <v>2.1274398098104119</v>
      </c>
      <c r="N24" s="5">
        <f>100*SQRT(EXP(parametri!$B24+parametri!$C24*LN(errori!N$2)))</f>
        <v>1.8202745915639311</v>
      </c>
      <c r="O24" s="5">
        <f>100*SQRT(EXP(parametri!$B24+parametri!$C24*LN(errori!O$2)))</f>
        <v>1.1077506698469308</v>
      </c>
      <c r="P24" s="4"/>
      <c r="Q24" s="4"/>
      <c r="R24" s="4"/>
      <c r="S24" s="4"/>
    </row>
    <row r="25" spans="1:19" x14ac:dyDescent="0.25">
      <c r="A25" s="1" t="s">
        <v>14</v>
      </c>
      <c r="B25" s="5">
        <f>100*SQRT(EXP(parametri!$B25+parametri!$C25*LN(errori!B$2)))</f>
        <v>71.918140913958055</v>
      </c>
      <c r="C25" s="5">
        <f>100*SQRT(EXP(parametri!$B25+parametri!$C25*LN(errori!C$2)))</f>
        <v>42.994578276792929</v>
      </c>
      <c r="D25" s="5">
        <f>100*SQRT(EXP(parametri!$B25+parametri!$C25*LN(errori!D$2)))</f>
        <v>29.133951162706069</v>
      </c>
      <c r="E25" s="5">
        <f>100*SQRT(EXP(parametri!$B25+parametri!$C25*LN(errori!E$2)))</f>
        <v>23.202370481088451</v>
      </c>
      <c r="F25" s="5">
        <f>100*SQRT(EXP(parametri!$B25+parametri!$C25*LN(errori!F$2)))</f>
        <v>19.741724291062283</v>
      </c>
      <c r="G25" s="5">
        <f>100*SQRT(EXP(parametri!$B25+parametri!$C25*LN(errori!G$2)))</f>
        <v>11.802128080124049</v>
      </c>
      <c r="H25" s="5">
        <f>100*SQRT(EXP(parametri!$B25+parametri!$C25*LN(errori!H$2)))</f>
        <v>7.9973484305096916</v>
      </c>
      <c r="I25" s="5">
        <f>100*SQRT(EXP(parametri!$B25+parametri!$C25*LN(errori!I$2)))</f>
        <v>6.3691134825737752</v>
      </c>
      <c r="J25" s="5">
        <f>100*SQRT(EXP(parametri!$B25+parametri!$C25*LN(errori!J$2)))</f>
        <v>5.4191567389178452</v>
      </c>
      <c r="K25" s="5">
        <f>100*SQRT(EXP(parametri!$B25+parametri!$C25*LN(errori!K$2)))</f>
        <v>3.2397160945020111</v>
      </c>
      <c r="L25" s="5">
        <f>100*SQRT(EXP(parametri!$B25+parametri!$C25*LN(errori!L$2)))</f>
        <v>2.1952937849654584</v>
      </c>
      <c r="M25" s="5">
        <f>100*SQRT(EXP(parametri!$B25+parametri!$C25*LN(errori!M$2)))</f>
        <v>1.748338885760264</v>
      </c>
      <c r="N25" s="5">
        <f>100*SQRT(EXP(parametri!$B25+parametri!$C25*LN(errori!N$2)))</f>
        <v>1.4875731890478392</v>
      </c>
      <c r="O25" s="5">
        <f>100*SQRT(EXP(parametri!$B25+parametri!$C25*LN(errori!O$2)))</f>
        <v>0.88931083459865734</v>
      </c>
      <c r="P25" s="4"/>
      <c r="Q25" s="4"/>
      <c r="R25" s="4"/>
      <c r="S25" s="4"/>
    </row>
    <row r="26" spans="1:19" x14ac:dyDescent="0.25">
      <c r="A26" s="1" t="s">
        <v>15</v>
      </c>
      <c r="B26" s="5">
        <f>100*SQRT(EXP(parametri!$B26+parametri!$C26*LN(errori!B$2)))</f>
        <v>49.910609424512856</v>
      </c>
      <c r="C26" s="5">
        <f>100*SQRT(EXP(parametri!$B26+parametri!$C26*LN(errori!C$2)))</f>
        <v>29.821439937868945</v>
      </c>
      <c r="D26" s="5">
        <f>100*SQRT(EXP(parametri!$B26+parametri!$C26*LN(errori!D$2)))</f>
        <v>20.199151485007633</v>
      </c>
      <c r="E26" s="5">
        <f>100*SQRT(EXP(parametri!$B26+parametri!$C26*LN(errori!E$2)))</f>
        <v>16.082742669619527</v>
      </c>
      <c r="F26" s="5">
        <f>100*SQRT(EXP(parametri!$B26+parametri!$C26*LN(errori!F$2)))</f>
        <v>13.681623743331626</v>
      </c>
      <c r="G26" s="5">
        <f>100*SQRT(EXP(parametri!$B26+parametri!$C26*LN(errori!G$2)))</f>
        <v>8.1747292893983445</v>
      </c>
      <c r="H26" s="5">
        <f>100*SQRT(EXP(parametri!$B26+parametri!$C26*LN(errori!H$2)))</f>
        <v>5.5370430002544522</v>
      </c>
      <c r="I26" s="5">
        <f>100*SQRT(EXP(parametri!$B26+parametri!$C26*LN(errori!I$2)))</f>
        <v>4.4086425011370629</v>
      </c>
      <c r="J26" s="5">
        <f>100*SQRT(EXP(parametri!$B26+parametri!$C26*LN(errori!J$2)))</f>
        <v>3.7504416478265217</v>
      </c>
      <c r="K26" s="5">
        <f>100*SQRT(EXP(parametri!$B26+parametri!$C26*LN(errori!K$2)))</f>
        <v>2.2408776737198219</v>
      </c>
      <c r="L26" s="5">
        <f>100*SQRT(EXP(parametri!$B26+parametri!$C26*LN(errori!L$2)))</f>
        <v>1.5178283706334239</v>
      </c>
      <c r="M26" s="5">
        <f>100*SQRT(EXP(parametri!$B26+parametri!$C26*LN(errori!M$2)))</f>
        <v>1.2085083435145108</v>
      </c>
      <c r="N26" s="5">
        <f>100*SQRT(EXP(parametri!$B26+parametri!$C26*LN(errori!N$2)))</f>
        <v>1.0280806443465711</v>
      </c>
      <c r="O26" s="5">
        <f>100*SQRT(EXP(parametri!$B26+parametri!$C26*LN(errori!O$2)))</f>
        <v>0.61427511184844785</v>
      </c>
      <c r="P26" s="4"/>
      <c r="Q26" s="4"/>
      <c r="R26" s="4"/>
      <c r="S26" s="4"/>
    </row>
    <row r="27" spans="1:19" x14ac:dyDescent="0.25">
      <c r="A27" s="1" t="s">
        <v>16</v>
      </c>
      <c r="B27" s="5">
        <f>100*SQRT(EXP(parametri!$B27+parametri!$C27*LN(errori!B$2)))</f>
        <v>62.455091965745254</v>
      </c>
      <c r="C27" s="5">
        <f>100*SQRT(EXP(parametri!$B27+parametri!$C27*LN(errori!C$2)))</f>
        <v>37.983553347538113</v>
      </c>
      <c r="D27" s="5">
        <f>100*SQRT(EXP(parametri!$B27+parametri!$C27*LN(errori!D$2)))</f>
        <v>26.074673636873531</v>
      </c>
      <c r="E27" s="5">
        <f>100*SQRT(EXP(parametri!$B27+parametri!$C27*LN(errori!E$2)))</f>
        <v>20.924237121793166</v>
      </c>
      <c r="F27" s="5">
        <f>100*SQRT(EXP(parametri!$B27+parametri!$C27*LN(errori!F$2)))</f>
        <v>17.899552447047046</v>
      </c>
      <c r="G27" s="5">
        <f>100*SQRT(EXP(parametri!$B27+parametri!$C27*LN(errori!G$2)))</f>
        <v>10.88603961455002</v>
      </c>
      <c r="H27" s="5">
        <f>100*SQRT(EXP(parametri!$B27+parametri!$C27*LN(errori!H$2)))</f>
        <v>7.4729693546658691</v>
      </c>
      <c r="I27" s="5">
        <f>100*SQRT(EXP(parametri!$B27+parametri!$C27*LN(errori!I$2)))</f>
        <v>5.9968605919499183</v>
      </c>
      <c r="J27" s="5">
        <f>100*SQRT(EXP(parametri!$B27+parametri!$C27*LN(errori!J$2)))</f>
        <v>5.1299896889162255</v>
      </c>
      <c r="K27" s="5">
        <f>100*SQRT(EXP(parametri!$B27+parametri!$C27*LN(errori!K$2)))</f>
        <v>3.1199255479143679</v>
      </c>
      <c r="L27" s="5">
        <f>100*SQRT(EXP(parametri!$B27+parametri!$C27*LN(errori!L$2)))</f>
        <v>2.1417438144576266</v>
      </c>
      <c r="M27" s="5">
        <f>100*SQRT(EXP(parametri!$B27+parametri!$C27*LN(errori!M$2)))</f>
        <v>1.7186928608176655</v>
      </c>
      <c r="N27" s="5">
        <f>100*SQRT(EXP(parametri!$B27+parametri!$C27*LN(errori!N$2)))</f>
        <v>1.4702487275165583</v>
      </c>
      <c r="O27" s="5">
        <f>100*SQRT(EXP(parametri!$B27+parametri!$C27*LN(errori!O$2)))</f>
        <v>0.89416681999931491</v>
      </c>
      <c r="P27" s="4"/>
      <c r="Q27" s="4"/>
      <c r="R27" s="4"/>
      <c r="S27" s="4"/>
    </row>
    <row r="28" spans="1:19" x14ac:dyDescent="0.25">
      <c r="A28" s="1" t="s">
        <v>17</v>
      </c>
      <c r="B28" s="5">
        <f>100*SQRT(EXP(parametri!$B28+parametri!$C28*LN(errori!B$2)))</f>
        <v>87.401242054745481</v>
      </c>
      <c r="C28" s="5">
        <f>100*SQRT(EXP(parametri!$B28+parametri!$C28*LN(errori!C$2)))</f>
        <v>52.900887288543643</v>
      </c>
      <c r="D28" s="5">
        <f>100*SQRT(EXP(parametri!$B28+parametri!$C28*LN(errori!D$2)))</f>
        <v>36.183534108690132</v>
      </c>
      <c r="E28" s="5">
        <f>100*SQRT(EXP(parametri!$B28+parametri!$C28*LN(errori!E$2)))</f>
        <v>28.974787796273883</v>
      </c>
      <c r="F28" s="5">
        <f>100*SQRT(EXP(parametri!$B28+parametri!$C28*LN(errori!F$2)))</f>
        <v>24.749077145975914</v>
      </c>
      <c r="G28" s="5">
        <f>100*SQRT(EXP(parametri!$B28+parametri!$C28*LN(errori!G$2)))</f>
        <v>14.979742962630555</v>
      </c>
      <c r="H28" s="5">
        <f>100*SQRT(EXP(parametri!$B28+parametri!$C28*LN(errori!H$2)))</f>
        <v>10.245953673165239</v>
      </c>
      <c r="I28" s="5">
        <f>100*SQRT(EXP(parametri!$B28+parametri!$C28*LN(errori!I$2)))</f>
        <v>8.2046804095655226</v>
      </c>
      <c r="J28" s="5">
        <f>100*SQRT(EXP(parametri!$B28+parametri!$C28*LN(errori!J$2)))</f>
        <v>7.008102003788526</v>
      </c>
      <c r="K28" s="5">
        <f>100*SQRT(EXP(parametri!$B28+parametri!$C28*LN(errori!K$2)))</f>
        <v>4.2417568159593966</v>
      </c>
      <c r="L28" s="5">
        <f>100*SQRT(EXP(parametri!$B28+parametri!$C28*LN(errori!L$2)))</f>
        <v>2.9013077151973259</v>
      </c>
      <c r="M28" s="5">
        <f>100*SQRT(EXP(parametri!$B28+parametri!$C28*LN(errori!M$2)))</f>
        <v>2.3232881323039414</v>
      </c>
      <c r="N28" s="5">
        <f>100*SQRT(EXP(parametri!$B28+parametri!$C28*LN(errori!N$2)))</f>
        <v>1.9844575781885425</v>
      </c>
      <c r="O28" s="5">
        <f>100*SQRT(EXP(parametri!$B28+parametri!$C28*LN(errori!O$2)))</f>
        <v>1.2011221374507728</v>
      </c>
      <c r="P28" s="4"/>
      <c r="Q28" s="4"/>
      <c r="R28" s="4"/>
      <c r="S28" s="4"/>
    </row>
    <row r="29" spans="1:19" x14ac:dyDescent="0.25">
      <c r="A29" s="1" t="s">
        <v>18</v>
      </c>
      <c r="B29" s="5">
        <f>100*SQRT(EXP(parametri!$B29+parametri!$C29*LN(errori!B$2)))</f>
        <v>66.10552976828771</v>
      </c>
      <c r="C29" s="5">
        <f>100*SQRT(EXP(parametri!$B29+parametri!$C29*LN(errori!C$2)))</f>
        <v>39.533472813086831</v>
      </c>
      <c r="D29" s="5">
        <f>100*SQRT(EXP(parametri!$B29+parametri!$C29*LN(errori!D$2)))</f>
        <v>26.795730166357206</v>
      </c>
      <c r="E29" s="5">
        <f>100*SQRT(EXP(parametri!$B29+parametri!$C29*LN(errori!E$2)))</f>
        <v>21.343507816887083</v>
      </c>
      <c r="F29" s="5">
        <f>100*SQRT(EXP(parametri!$B29+parametri!$C29*LN(errori!F$2)))</f>
        <v>18.162106793475058</v>
      </c>
      <c r="G29" s="5">
        <f>100*SQRT(EXP(parametri!$B29+parametri!$C29*LN(errori!G$2)))</f>
        <v>10.86158991032959</v>
      </c>
      <c r="H29" s="5">
        <f>100*SQRT(EXP(parametri!$B29+parametri!$C29*LN(errori!H$2)))</f>
        <v>7.3619697867391709</v>
      </c>
      <c r="I29" s="5">
        <f>100*SQRT(EXP(parametri!$B29+parametri!$C29*LN(errori!I$2)))</f>
        <v>5.8640036571287579</v>
      </c>
      <c r="J29" s="5">
        <f>100*SQRT(EXP(parametri!$B29+parametri!$C29*LN(errori!J$2)))</f>
        <v>4.9899323753069016</v>
      </c>
      <c r="K29" s="5">
        <f>100*SQRT(EXP(parametri!$B29+parametri!$C29*LN(errori!K$2)))</f>
        <v>2.9841581572646549</v>
      </c>
      <c r="L29" s="5">
        <f>100*SQRT(EXP(parametri!$B29+parametri!$C29*LN(errori!L$2)))</f>
        <v>2.0226580430679331</v>
      </c>
      <c r="M29" s="5">
        <f>100*SQRT(EXP(parametri!$B29+parametri!$C29*LN(errori!M$2)))</f>
        <v>1.6111006300291779</v>
      </c>
      <c r="N29" s="5">
        <f>100*SQRT(EXP(parametri!$B29+parametri!$C29*LN(errori!N$2)))</f>
        <v>1.3709546691511258</v>
      </c>
      <c r="O29" s="5">
        <f>100*SQRT(EXP(parametri!$B29+parametri!$C29*LN(errori!O$2)))</f>
        <v>0.8198799605847894</v>
      </c>
      <c r="P29" s="4"/>
      <c r="Q29" s="4"/>
      <c r="R29" s="4"/>
      <c r="S29" s="4"/>
    </row>
    <row r="30" spans="1:19" x14ac:dyDescent="0.25">
      <c r="A30" s="1" t="s">
        <v>19</v>
      </c>
      <c r="B30" s="5">
        <f>100*SQRT(EXP(parametri!$B30+parametri!$C30*LN(errori!B$2)))</f>
        <v>41.982877440509789</v>
      </c>
      <c r="C30" s="5">
        <f>100*SQRT(EXP(parametri!$B30+parametri!$C30*LN(errori!C$2)))</f>
        <v>26.651955716258481</v>
      </c>
      <c r="D30" s="5">
        <f>100*SQRT(EXP(parametri!$B30+parametri!$C30*LN(errori!D$2)))</f>
        <v>18.89925901400137</v>
      </c>
      <c r="E30" s="5">
        <f>100*SQRT(EXP(parametri!$B30+parametri!$C30*LN(errori!E$2)))</f>
        <v>15.456781088725741</v>
      </c>
      <c r="F30" s="5">
        <f>100*SQRT(EXP(parametri!$B30+parametri!$C30*LN(errori!F$2)))</f>
        <v>13.401717873199848</v>
      </c>
      <c r="G30" s="5">
        <f>100*SQRT(EXP(parametri!$B30+parametri!$C30*LN(errori!G$2)))</f>
        <v>8.5078015861214613</v>
      </c>
      <c r="H30" s="5">
        <f>100*SQRT(EXP(parametri!$B30+parametri!$C30*LN(errori!H$2)))</f>
        <v>6.0329961346046295</v>
      </c>
      <c r="I30" s="5">
        <f>100*SQRT(EXP(parametri!$B30+parametri!$C30*LN(errori!I$2)))</f>
        <v>4.9340929447354709</v>
      </c>
      <c r="J30" s="5">
        <f>100*SQRT(EXP(parametri!$B30+parametri!$C30*LN(errori!J$2)))</f>
        <v>4.278078419168577</v>
      </c>
      <c r="K30" s="5">
        <f>100*SQRT(EXP(parametri!$B30+parametri!$C30*LN(errori!K$2)))</f>
        <v>2.7158490205900847</v>
      </c>
      <c r="L30" s="5">
        <f>100*SQRT(EXP(parametri!$B30+parametri!$C30*LN(errori!L$2)))</f>
        <v>1.9258449409677896</v>
      </c>
      <c r="M30" s="5">
        <f>100*SQRT(EXP(parametri!$B30+parametri!$C30*LN(errori!M$2)))</f>
        <v>1.575054537393034</v>
      </c>
      <c r="N30" s="5">
        <f>100*SQRT(EXP(parametri!$B30+parametri!$C30*LN(errori!N$2)))</f>
        <v>1.3656424596995391</v>
      </c>
      <c r="O30" s="5">
        <f>100*SQRT(EXP(parametri!$B30+parametri!$C30*LN(errori!O$2)))</f>
        <v>0.86694968470728251</v>
      </c>
      <c r="P30" s="4"/>
      <c r="Q30" s="4"/>
      <c r="R30" s="4"/>
      <c r="S30" s="4"/>
    </row>
    <row r="31" spans="1:19" x14ac:dyDescent="0.25">
      <c r="A31" s="1" t="s">
        <v>20</v>
      </c>
      <c r="B31" s="5">
        <f>100*SQRT(EXP(parametri!$B31+parametri!$C31*LN(errori!B$2)))</f>
        <v>78.870449560363625</v>
      </c>
      <c r="C31" s="5">
        <f>100*SQRT(EXP(parametri!$B31+parametri!$C31*LN(errori!C$2)))</f>
        <v>48.480761660884596</v>
      </c>
      <c r="D31" s="5">
        <f>100*SQRT(EXP(parametri!$B31+parametri!$C31*LN(errori!D$2)))</f>
        <v>33.550052396993621</v>
      </c>
      <c r="E31" s="5">
        <f>100*SQRT(EXP(parametri!$B31+parametri!$C31*LN(errori!E$2)))</f>
        <v>27.050269892071565</v>
      </c>
      <c r="F31" s="5">
        <f>100*SQRT(EXP(parametri!$B31+parametri!$C31*LN(errori!F$2)))</f>
        <v>23.217581103912011</v>
      </c>
      <c r="G31" s="5">
        <f>100*SQRT(EXP(parametri!$B31+parametri!$C31*LN(errori!G$2)))</f>
        <v>14.271581081575208</v>
      </c>
      <c r="H31" s="5">
        <f>100*SQRT(EXP(parametri!$B31+parametri!$C31*LN(errori!H$2)))</f>
        <v>9.8763360283819122</v>
      </c>
      <c r="I31" s="5">
        <f>100*SQRT(EXP(parametri!$B31+parametri!$C31*LN(errori!I$2)))</f>
        <v>7.9629549292883031</v>
      </c>
      <c r="J31" s="5">
        <f>100*SQRT(EXP(parametri!$B31+parametri!$C31*LN(errori!J$2)))</f>
        <v>6.8347026715521091</v>
      </c>
      <c r="K31" s="5">
        <f>100*SQRT(EXP(parametri!$B31+parametri!$C31*LN(errori!K$2)))</f>
        <v>4.201213421370559</v>
      </c>
      <c r="L31" s="5">
        <f>100*SQRT(EXP(parametri!$B31+parametri!$C31*LN(errori!L$2)))</f>
        <v>2.9073580032398199</v>
      </c>
      <c r="M31" s="5">
        <f>100*SQRT(EXP(parametri!$B31+parametri!$C31*LN(errori!M$2)))</f>
        <v>2.3441041978091994</v>
      </c>
      <c r="N31" s="5">
        <f>100*SQRT(EXP(parametri!$B31+parametri!$C31*LN(errori!N$2)))</f>
        <v>2.0119736160047554</v>
      </c>
      <c r="O31" s="5">
        <f>100*SQRT(EXP(parametri!$B31+parametri!$C31*LN(errori!O$2)))</f>
        <v>1.23673712891494</v>
      </c>
      <c r="P31" s="4"/>
      <c r="Q31" s="4"/>
      <c r="R31" s="4"/>
      <c r="S31" s="4"/>
    </row>
    <row r="32" spans="1:19" x14ac:dyDescent="0.25">
      <c r="A32" s="1" t="s">
        <v>21</v>
      </c>
      <c r="B32" s="5">
        <f>100*SQRT(EXP(parametri!$B32+parametri!$C32*LN(errori!B$2)))</f>
        <v>86.861956674421194</v>
      </c>
      <c r="C32" s="5">
        <f>100*SQRT(EXP(parametri!$B32+parametri!$C32*LN(errori!C$2)))</f>
        <v>54.139254555737004</v>
      </c>
      <c r="D32" s="5">
        <f>100*SQRT(EXP(parametri!$B32+parametri!$C32*LN(errori!D$2)))</f>
        <v>37.861315749822296</v>
      </c>
      <c r="E32" s="5">
        <f>100*SQRT(EXP(parametri!$B32+parametri!$C32*LN(errori!E$2)))</f>
        <v>30.714350337623458</v>
      </c>
      <c r="F32" s="5">
        <f>100*SQRT(EXP(parametri!$B32+parametri!$C32*LN(errori!F$2)))</f>
        <v>26.477631472224271</v>
      </c>
      <c r="G32" s="5">
        <f>100*SQRT(EXP(parametri!$B32+parametri!$C32*LN(errori!G$2)))</f>
        <v>16.502958086481478</v>
      </c>
      <c r="H32" s="5">
        <f>100*SQRT(EXP(parametri!$B32+parametri!$C32*LN(errori!H$2)))</f>
        <v>11.541047471850497</v>
      </c>
      <c r="I32" s="5">
        <f>100*SQRT(EXP(parametri!$B32+parametri!$C32*LN(errori!I$2)))</f>
        <v>9.3624790447284809</v>
      </c>
      <c r="J32" s="5">
        <f>100*SQRT(EXP(parametri!$B32+parametri!$C32*LN(errori!J$2)))</f>
        <v>8.0710243611789245</v>
      </c>
      <c r="K32" s="5">
        <f>100*SQRT(EXP(parametri!$B32+parametri!$C32*LN(errori!K$2)))</f>
        <v>5.0305019498149859</v>
      </c>
      <c r="L32" s="5">
        <f>100*SQRT(EXP(parametri!$B32+parametri!$C32*LN(errori!L$2)))</f>
        <v>3.5179912295607916</v>
      </c>
      <c r="M32" s="5">
        <f>100*SQRT(EXP(parametri!$B32+parametri!$C32*LN(errori!M$2)))</f>
        <v>2.853910725749778</v>
      </c>
      <c r="N32" s="5">
        <f>100*SQRT(EXP(parametri!$B32+parametri!$C32*LN(errori!N$2)))</f>
        <v>2.4602440103858503</v>
      </c>
      <c r="O32" s="5">
        <f>100*SQRT(EXP(parametri!$B32+parametri!$C32*LN(errori!O$2)))</f>
        <v>1.5334190230914952</v>
      </c>
      <c r="P32" s="4"/>
      <c r="Q32" s="4"/>
      <c r="R32" s="4"/>
      <c r="S32" s="4"/>
    </row>
    <row r="33" spans="1:19" x14ac:dyDescent="0.25">
      <c r="A33" s="1" t="s">
        <v>22</v>
      </c>
      <c r="B33" s="5">
        <f>100*SQRT(EXP(parametri!$B33+parametri!$C33*LN(errori!B$2)))</f>
        <v>37.51236880170034</v>
      </c>
      <c r="C33" s="5">
        <f>100*SQRT(EXP(parametri!$B33+parametri!$C33*LN(errori!C$2)))</f>
        <v>23.178635993090481</v>
      </c>
      <c r="D33" s="5">
        <f>100*SQRT(EXP(parametri!$B33+parametri!$C33*LN(errori!D$2)))</f>
        <v>16.103488124674008</v>
      </c>
      <c r="E33" s="5">
        <f>100*SQRT(EXP(parametri!$B33+parametri!$C33*LN(errori!E$2)))</f>
        <v>13.013606080853796</v>
      </c>
      <c r="F33" s="5">
        <f>100*SQRT(EXP(parametri!$B33+parametri!$C33*LN(errori!F$2)))</f>
        <v>11.187989226752633</v>
      </c>
      <c r="G33" s="5">
        <f>100*SQRT(EXP(parametri!$B33+parametri!$C33*LN(errori!G$2)))</f>
        <v>6.9129819860846196</v>
      </c>
      <c r="H33" s="5">
        <f>100*SQRT(EXP(parametri!$B33+parametri!$C33*LN(errori!H$2)))</f>
        <v>4.8028332362691391</v>
      </c>
      <c r="I33" s="5">
        <f>100*SQRT(EXP(parametri!$B33+parametri!$C33*LN(errori!I$2)))</f>
        <v>3.8812820753456503</v>
      </c>
      <c r="J33" s="5">
        <f>100*SQRT(EXP(parametri!$B33+parametri!$C33*LN(errori!J$2)))</f>
        <v>3.336795487366274</v>
      </c>
      <c r="K33" s="5">
        <f>100*SQRT(EXP(parametri!$B33+parametri!$C33*LN(errori!K$2)))</f>
        <v>2.0617830986334318</v>
      </c>
      <c r="L33" s="5">
        <f>100*SQRT(EXP(parametri!$B33+parametri!$C33*LN(errori!L$2)))</f>
        <v>1.432435439876381</v>
      </c>
      <c r="M33" s="5">
        <f>100*SQRT(EXP(parametri!$B33+parametri!$C33*LN(errori!M$2)))</f>
        <v>1.1575846429348111</v>
      </c>
      <c r="N33" s="5">
        <f>100*SQRT(EXP(parametri!$B33+parametri!$C33*LN(errori!N$2)))</f>
        <v>0.99519260332177517</v>
      </c>
      <c r="O33" s="5">
        <f>100*SQRT(EXP(parametri!$B33+parametri!$C33*LN(errori!O$2)))</f>
        <v>0.61492269969274549</v>
      </c>
      <c r="P33" s="4"/>
      <c r="Q33" s="4"/>
      <c r="R33" s="4"/>
      <c r="S33" s="4"/>
    </row>
    <row r="34" spans="1:19" x14ac:dyDescent="0.25">
      <c r="A34" s="1" t="s">
        <v>23</v>
      </c>
      <c r="B34" s="5">
        <f>100*SQRT(EXP(parametri!$B34+parametri!$C34*LN(errori!B$2)))</f>
        <v>70.431919845795008</v>
      </c>
      <c r="C34" s="5">
        <f>100*SQRT(EXP(parametri!$B34+parametri!$C34*LN(errori!C$2)))</f>
        <v>43.135168581070815</v>
      </c>
      <c r="D34" s="5">
        <f>100*SQRT(EXP(parametri!$B34+parametri!$C34*LN(errori!D$2)))</f>
        <v>29.768030408996715</v>
      </c>
      <c r="E34" s="5">
        <f>100*SQRT(EXP(parametri!$B34+parametri!$C34*LN(errori!E$2)))</f>
        <v>23.96202531590901</v>
      </c>
      <c r="F34" s="5">
        <f>100*SQRT(EXP(parametri!$B34+parametri!$C34*LN(errori!F$2)))</f>
        <v>20.543228729140068</v>
      </c>
      <c r="G34" s="5">
        <f>100*SQRT(EXP(parametri!$B34+parametri!$C34*LN(errori!G$2)))</f>
        <v>12.581449382198818</v>
      </c>
      <c r="H34" s="5">
        <f>100*SQRT(EXP(parametri!$B34+parametri!$C34*LN(errori!H$2)))</f>
        <v>8.6825896390005539</v>
      </c>
      <c r="I34" s="5">
        <f>100*SQRT(EXP(parametri!$B34+parametri!$C34*LN(errori!I$2)))</f>
        <v>6.9891232264564396</v>
      </c>
      <c r="J34" s="5">
        <f>100*SQRT(EXP(parametri!$B34+parametri!$C34*LN(errori!J$2)))</f>
        <v>5.99194580442723</v>
      </c>
      <c r="K34" s="5">
        <f>100*SQRT(EXP(parametri!$B34+parametri!$C34*LN(errori!K$2)))</f>
        <v>3.6696939820537873</v>
      </c>
      <c r="L34" s="5">
        <f>100*SQRT(EXP(parametri!$B34+parametri!$C34*LN(errori!L$2)))</f>
        <v>2.5324941490417063</v>
      </c>
      <c r="M34" s="5">
        <f>100*SQRT(EXP(parametri!$B34+parametri!$C34*LN(errori!M$2)))</f>
        <v>2.0385523690337428</v>
      </c>
      <c r="N34" s="5">
        <f>100*SQRT(EXP(parametri!$B34+parametri!$C34*LN(errori!N$2)))</f>
        <v>1.7477006655854923</v>
      </c>
      <c r="O34" s="5">
        <f>100*SQRT(EXP(parametri!$B34+parametri!$C34*LN(errori!O$2)))</f>
        <v>1.0703579144844322</v>
      </c>
      <c r="P34" s="4"/>
      <c r="Q34" s="4"/>
      <c r="R34" s="4"/>
      <c r="S34" s="4"/>
    </row>
    <row r="35" spans="1:19" x14ac:dyDescent="0.25">
      <c r="A35" s="1" t="s">
        <v>24</v>
      </c>
      <c r="B35" s="5">
        <f>100*SQRT(EXP(parametri!$B35+parametri!$C35*LN(errori!B$2)))</f>
        <v>64.516722577109093</v>
      </c>
      <c r="C35" s="5">
        <f>100*SQRT(EXP(parametri!$B35+parametri!$C35*LN(errori!C$2)))</f>
        <v>40.25262054149389</v>
      </c>
      <c r="D35" s="5">
        <f>100*SQRT(EXP(parametri!$B35+parametri!$C35*LN(errori!D$2)))</f>
        <v>28.171490855100306</v>
      </c>
      <c r="E35" s="5">
        <f>100*SQRT(EXP(parametri!$B35+parametri!$C35*LN(errori!E$2)))</f>
        <v>22.863873594674324</v>
      </c>
      <c r="F35" s="5">
        <f>100*SQRT(EXP(parametri!$B35+parametri!$C35*LN(errori!F$2)))</f>
        <v>19.716303841159711</v>
      </c>
      <c r="G35" s="5">
        <f>100*SQRT(EXP(parametri!$B35+parametri!$C35*LN(errori!G$2)))</f>
        <v>12.301196733148787</v>
      </c>
      <c r="H35" s="5">
        <f>100*SQRT(EXP(parametri!$B35+parametri!$C35*LN(errori!H$2)))</f>
        <v>8.6092047328312802</v>
      </c>
      <c r="I35" s="5">
        <f>100*SQRT(EXP(parametri!$B35+parametri!$C35*LN(errori!I$2)))</f>
        <v>6.9871974392327729</v>
      </c>
      <c r="J35" s="5">
        <f>100*SQRT(EXP(parametri!$B35+parametri!$C35*LN(errori!J$2)))</f>
        <v>6.0253004434985682</v>
      </c>
      <c r="K35" s="5">
        <f>100*SQRT(EXP(parametri!$B35+parametri!$C35*LN(errori!K$2)))</f>
        <v>3.7592444673669059</v>
      </c>
      <c r="L35" s="5">
        <f>100*SQRT(EXP(parametri!$B35+parametri!$C35*LN(errori!L$2)))</f>
        <v>2.6309720885213905</v>
      </c>
      <c r="M35" s="5">
        <f>100*SQRT(EXP(parametri!$B35+parametri!$C35*LN(errori!M$2)))</f>
        <v>2.1352868249845827</v>
      </c>
      <c r="N35" s="5">
        <f>100*SQRT(EXP(parametri!$B35+parametri!$C35*LN(errori!N$2)))</f>
        <v>1.8413312011674003</v>
      </c>
      <c r="O35" s="5">
        <f>100*SQRT(EXP(parametri!$B35+parametri!$C35*LN(errori!O$2)))</f>
        <v>1.1488247259184565</v>
      </c>
      <c r="P35" s="4"/>
      <c r="Q35" s="4"/>
      <c r="R35" s="4"/>
      <c r="S35" s="4"/>
    </row>
    <row r="36" spans="1:19" x14ac:dyDescent="0.25">
      <c r="A36" s="1" t="s">
        <v>25</v>
      </c>
      <c r="B36" s="5">
        <f>100*SQRT(EXP(parametri!$B36+parametri!$C36*LN(errori!B$2)))</f>
        <v>64.765419374169909</v>
      </c>
      <c r="C36" s="5">
        <f>100*SQRT(EXP(parametri!$B36+parametri!$C36*LN(errori!C$2)))</f>
        <v>40.741412140491896</v>
      </c>
      <c r="D36" s="5">
        <f>100*SQRT(EXP(parametri!$B36+parametri!$C36*LN(errori!D$2)))</f>
        <v>28.691491983617308</v>
      </c>
      <c r="E36" s="5">
        <f>100*SQRT(EXP(parametri!$B36+parametri!$C36*LN(errori!E$2)))</f>
        <v>23.370786065396963</v>
      </c>
      <c r="F36" s="5">
        <f>100*SQRT(EXP(parametri!$B36+parametri!$C36*LN(errori!F$2)))</f>
        <v>20.205527226382426</v>
      </c>
      <c r="G36" s="5">
        <f>100*SQRT(EXP(parametri!$B36+parametri!$C36*LN(errori!G$2)))</f>
        <v>12.71051311333423</v>
      </c>
      <c r="H36" s="5">
        <f>100*SQRT(EXP(parametri!$B36+parametri!$C36*LN(errori!H$2)))</f>
        <v>8.9511768478059608</v>
      </c>
      <c r="I36" s="5">
        <f>100*SQRT(EXP(parametri!$B36+parametri!$C36*LN(errori!I$2)))</f>
        <v>7.2912220550627804</v>
      </c>
      <c r="J36" s="5">
        <f>100*SQRT(EXP(parametri!$B36+parametri!$C36*LN(errori!J$2)))</f>
        <v>6.303724031144128</v>
      </c>
      <c r="K36" s="5">
        <f>100*SQRT(EXP(parametri!$B36+parametri!$C36*LN(errori!K$2)))</f>
        <v>3.9654281753202589</v>
      </c>
      <c r="L36" s="5">
        <f>100*SQRT(EXP(parametri!$B36+parametri!$C36*LN(errori!L$2)))</f>
        <v>2.7925897686480581</v>
      </c>
      <c r="M36" s="5">
        <f>100*SQRT(EXP(parametri!$B36+parametri!$C36*LN(errori!M$2)))</f>
        <v>2.2747167727895121</v>
      </c>
      <c r="N36" s="5">
        <f>100*SQRT(EXP(parametri!$B36+parametri!$C36*LN(errori!N$2)))</f>
        <v>1.9666369610459506</v>
      </c>
      <c r="O36" s="5">
        <f>100*SQRT(EXP(parametri!$B36+parametri!$C36*LN(errori!O$2)))</f>
        <v>1.2371349978882844</v>
      </c>
      <c r="P36" s="4"/>
      <c r="Q36" s="4"/>
      <c r="R36" s="4"/>
      <c r="S36" s="4"/>
    </row>
    <row r="37" spans="1:19" x14ac:dyDescent="0.25">
      <c r="B37" s="3"/>
    </row>
    <row r="38" spans="1:19" ht="13" x14ac:dyDescent="0.3">
      <c r="A38" s="15" t="s">
        <v>54</v>
      </c>
    </row>
    <row r="39" spans="1:19" ht="13" x14ac:dyDescent="0.3">
      <c r="A39" s="15" t="s">
        <v>60</v>
      </c>
    </row>
  </sheetData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F29B-B320-4818-9162-D70A65ED02AA}">
  <dimension ref="A1:L39"/>
  <sheetViews>
    <sheetView zoomScale="95" zoomScaleNormal="95" workbookViewId="0">
      <selection activeCell="C16" sqref="C16"/>
    </sheetView>
  </sheetViews>
  <sheetFormatPr defaultColWidth="9.1796875" defaultRowHeight="12.5" x14ac:dyDescent="0.25"/>
  <cols>
    <col min="1" max="1" width="23.54296875" style="1" customWidth="1"/>
    <col min="2" max="3" width="9.1796875" style="4"/>
    <col min="4" max="4" width="3.1796875" style="4" customWidth="1"/>
    <col min="5" max="6" width="11.1796875" style="4" customWidth="1"/>
    <col min="7" max="16384" width="9.1796875" style="1"/>
  </cols>
  <sheetData>
    <row r="1" spans="1:12" ht="12.75" customHeight="1" x14ac:dyDescent="0.25">
      <c r="B1" s="21" t="s">
        <v>29</v>
      </c>
      <c r="C1" s="21"/>
      <c r="D1" s="9"/>
      <c r="E1" s="22" t="s">
        <v>49</v>
      </c>
      <c r="F1" s="23" t="s">
        <v>50</v>
      </c>
    </row>
    <row r="2" spans="1:12" ht="12.75" customHeight="1" x14ac:dyDescent="0.3">
      <c r="A2" s="2"/>
      <c r="B2" s="11" t="s">
        <v>30</v>
      </c>
      <c r="C2" s="11" t="s">
        <v>39</v>
      </c>
      <c r="D2" s="10"/>
      <c r="E2" s="22"/>
      <c r="F2" s="23" t="s">
        <v>31</v>
      </c>
    </row>
    <row r="3" spans="1:12" ht="13" x14ac:dyDescent="0.3">
      <c r="A3" s="2" t="s">
        <v>0</v>
      </c>
      <c r="B3" s="17">
        <v>6.8759819799999997</v>
      </c>
      <c r="C3" s="17">
        <v>-1.05117846</v>
      </c>
      <c r="D3" s="18"/>
      <c r="E3" s="19">
        <v>50000</v>
      </c>
      <c r="F3" s="5">
        <f>100*SQRT(EXP(B3+C3*LN(E3)))</f>
        <v>10.552916199225839</v>
      </c>
      <c r="H3" s="20"/>
      <c r="I3" s="20"/>
      <c r="J3" s="20"/>
    </row>
    <row r="4" spans="1:12" x14ac:dyDescent="0.25">
      <c r="A4" s="1" t="s">
        <v>1</v>
      </c>
      <c r="B4" s="17">
        <v>6.9743851699999997</v>
      </c>
      <c r="C4" s="17">
        <v>-1.0575262599999999</v>
      </c>
      <c r="D4" s="18"/>
      <c r="E4" s="19">
        <v>50000</v>
      </c>
      <c r="F4" s="5">
        <f t="shared" ref="F4:F10" si="0">100*SQRT(EXP(B4+C4*LN(E4)))</f>
        <v>10.710910977337159</v>
      </c>
      <c r="H4" s="20"/>
      <c r="I4" s="20"/>
    </row>
    <row r="5" spans="1:12" x14ac:dyDescent="0.25">
      <c r="A5" s="1" t="s">
        <v>2</v>
      </c>
      <c r="B5" s="17">
        <v>7.1002095699999996</v>
      </c>
      <c r="C5" s="17">
        <v>-1.0671589399999999</v>
      </c>
      <c r="D5" s="18"/>
      <c r="E5" s="19">
        <v>50000</v>
      </c>
      <c r="F5" s="5">
        <f t="shared" si="0"/>
        <v>10.827220809672317</v>
      </c>
      <c r="H5" s="20"/>
      <c r="I5" s="20"/>
    </row>
    <row r="6" spans="1:12" x14ac:dyDescent="0.25">
      <c r="A6" s="1" t="s">
        <v>3</v>
      </c>
      <c r="B6" s="17">
        <v>6.2601669900000001</v>
      </c>
      <c r="C6" s="17">
        <v>-1.0106806699999999</v>
      </c>
      <c r="D6" s="18"/>
      <c r="E6" s="19">
        <v>50000</v>
      </c>
      <c r="F6" s="5">
        <f t="shared" si="0"/>
        <v>9.656036831175479</v>
      </c>
      <c r="H6" s="20"/>
      <c r="I6" s="20"/>
    </row>
    <row r="7" spans="1:12" x14ac:dyDescent="0.25">
      <c r="A7" s="1" t="s">
        <v>4</v>
      </c>
      <c r="B7" s="17">
        <v>6.9773791899999997</v>
      </c>
      <c r="C7" s="17">
        <v>-1.08242343</v>
      </c>
      <c r="D7" s="18"/>
      <c r="E7" s="19">
        <v>50000</v>
      </c>
      <c r="F7" s="5">
        <f t="shared" si="0"/>
        <v>9.3752104514824293</v>
      </c>
      <c r="G7" s="20"/>
      <c r="H7" s="20"/>
      <c r="I7" s="20"/>
      <c r="J7" s="20"/>
      <c r="K7" s="20"/>
      <c r="L7" s="20"/>
    </row>
    <row r="8" spans="1:12" x14ac:dyDescent="0.25">
      <c r="A8" s="1" t="s">
        <v>5</v>
      </c>
      <c r="B8" s="17">
        <v>6.4315282500000004</v>
      </c>
      <c r="C8" s="17">
        <v>-1.0237735400000001</v>
      </c>
      <c r="D8" s="18"/>
      <c r="E8" s="19">
        <v>50000</v>
      </c>
      <c r="F8" s="5">
        <f t="shared" si="0"/>
        <v>9.8004955709784181</v>
      </c>
      <c r="H8" s="20"/>
      <c r="I8" s="20"/>
    </row>
    <row r="9" spans="1:12" x14ac:dyDescent="0.25">
      <c r="A9" s="1" t="s">
        <v>6</v>
      </c>
      <c r="B9" s="17">
        <v>6.4470951200000002</v>
      </c>
      <c r="C9" s="17">
        <v>-1.02124408</v>
      </c>
      <c r="D9" s="18"/>
      <c r="E9" s="19">
        <v>50000</v>
      </c>
      <c r="F9" s="5">
        <f t="shared" si="0"/>
        <v>10.013162585696723</v>
      </c>
      <c r="H9" s="20"/>
      <c r="I9" s="20"/>
    </row>
    <row r="10" spans="1:12" x14ac:dyDescent="0.25">
      <c r="A10" s="1" t="s">
        <v>7</v>
      </c>
      <c r="B10" s="17">
        <v>6.24897218</v>
      </c>
      <c r="C10" s="17">
        <v>-1.0268854000000001</v>
      </c>
      <c r="D10" s="18"/>
      <c r="E10" s="19">
        <v>50000</v>
      </c>
      <c r="F10" s="5">
        <f t="shared" si="0"/>
        <v>8.796202552631966</v>
      </c>
      <c r="H10" s="20"/>
      <c r="I10" s="20"/>
      <c r="J10" s="20"/>
    </row>
    <row r="11" spans="1:12" x14ac:dyDescent="0.25">
      <c r="E11" s="19"/>
      <c r="F11" s="5"/>
    </row>
    <row r="12" spans="1:12" ht="12.75" customHeight="1" x14ac:dyDescent="0.25">
      <c r="B12" s="21" t="s">
        <v>29</v>
      </c>
      <c r="C12" s="21"/>
      <c r="D12" s="9"/>
      <c r="E12" s="22" t="s">
        <v>49</v>
      </c>
      <c r="F12" s="23" t="s">
        <v>50</v>
      </c>
    </row>
    <row r="13" spans="1:12" ht="12.75" customHeight="1" x14ac:dyDescent="0.3">
      <c r="A13" s="7" t="s">
        <v>8</v>
      </c>
      <c r="B13" s="11" t="s">
        <v>30</v>
      </c>
      <c r="C13" s="11" t="s">
        <v>39</v>
      </c>
      <c r="D13" s="10"/>
      <c r="E13" s="22"/>
      <c r="F13" s="23" t="s">
        <v>31</v>
      </c>
    </row>
    <row r="14" spans="1:12" x14ac:dyDescent="0.25">
      <c r="A14" s="1" t="s">
        <v>9</v>
      </c>
      <c r="B14" s="17">
        <v>6.8819928299999997</v>
      </c>
      <c r="C14" s="17">
        <v>-1.07370985</v>
      </c>
      <c r="D14" s="18"/>
      <c r="E14" s="19">
        <v>50000</v>
      </c>
      <c r="F14" s="5">
        <f>100*SQRT(EXP(B14+C14*LN(E14)))</f>
        <v>9.3700210388973613</v>
      </c>
      <c r="H14" s="20"/>
      <c r="I14" s="20"/>
      <c r="J14" s="20"/>
    </row>
    <row r="15" spans="1:12" x14ac:dyDescent="0.25">
      <c r="A15" s="1" t="s">
        <v>10</v>
      </c>
      <c r="B15" s="17">
        <v>4.4058128200000004</v>
      </c>
      <c r="C15" s="17">
        <v>-1.1616092499999999</v>
      </c>
      <c r="D15" s="18"/>
      <c r="E15" s="19">
        <v>50000</v>
      </c>
      <c r="F15" s="5">
        <f t="shared" ref="F15:F36" si="1">100*SQRT(EXP(B15+C15*LN(E15)))</f>
        <v>1.6885992294493959</v>
      </c>
      <c r="H15" s="20"/>
      <c r="I15" s="20"/>
      <c r="J15" s="20"/>
    </row>
    <row r="16" spans="1:12" ht="12.75" customHeight="1" x14ac:dyDescent="0.3">
      <c r="A16" s="15" t="s">
        <v>51</v>
      </c>
      <c r="B16" s="17">
        <v>5.9005819600000002</v>
      </c>
      <c r="C16" s="17">
        <v>-0.98940097999999999</v>
      </c>
      <c r="D16" s="16"/>
      <c r="E16" s="19">
        <v>50000</v>
      </c>
      <c r="F16" s="5">
        <f t="shared" si="1"/>
        <v>9.0513285405539037</v>
      </c>
      <c r="H16" s="20"/>
      <c r="I16" s="20"/>
      <c r="J16" s="20"/>
    </row>
    <row r="17" spans="1:10" x14ac:dyDescent="0.25">
      <c r="A17" s="1" t="s">
        <v>11</v>
      </c>
      <c r="B17" s="17">
        <v>7.2903280600000002</v>
      </c>
      <c r="C17" s="17">
        <v>-1.0739501199999999</v>
      </c>
      <c r="D17" s="18"/>
      <c r="E17" s="19">
        <v>50000</v>
      </c>
      <c r="F17" s="5">
        <f t="shared" si="1"/>
        <v>11.477437165323597</v>
      </c>
      <c r="H17" s="20"/>
      <c r="I17" s="20"/>
      <c r="J17" s="20"/>
    </row>
    <row r="18" spans="1:10" x14ac:dyDescent="0.25">
      <c r="A18" s="1" t="s">
        <v>26</v>
      </c>
      <c r="B18" s="17">
        <v>6.1123925799999999</v>
      </c>
      <c r="C18" s="17">
        <v>-1.12602347</v>
      </c>
      <c r="D18" s="18"/>
      <c r="E18" s="19">
        <v>50000</v>
      </c>
      <c r="F18" s="5">
        <f t="shared" si="1"/>
        <v>4.8052272306739319</v>
      </c>
      <c r="H18" s="20"/>
      <c r="I18" s="20"/>
      <c r="J18" s="20"/>
    </row>
    <row r="19" spans="1:10" ht="13" x14ac:dyDescent="0.3">
      <c r="A19" s="15" t="s">
        <v>56</v>
      </c>
      <c r="B19" s="17">
        <v>6.2549585700000003</v>
      </c>
      <c r="C19" s="17">
        <v>-1.1463644099999999</v>
      </c>
      <c r="D19" s="18"/>
      <c r="E19" s="19">
        <v>50000</v>
      </c>
      <c r="F19" s="5">
        <f t="shared" si="1"/>
        <v>4.6225435073575483</v>
      </c>
      <c r="H19" s="20"/>
      <c r="I19" s="20"/>
    </row>
    <row r="20" spans="1:10" ht="13" x14ac:dyDescent="0.3">
      <c r="A20" s="15" t="s">
        <v>57</v>
      </c>
      <c r="B20" s="17">
        <v>6.1359150099999997</v>
      </c>
      <c r="C20" s="17">
        <v>-1.1451063100000001</v>
      </c>
      <c r="D20" s="18"/>
      <c r="E20" s="19">
        <v>50000</v>
      </c>
      <c r="F20" s="5">
        <f t="shared" si="1"/>
        <v>4.3851748423124084</v>
      </c>
      <c r="H20" s="20"/>
      <c r="I20" s="20"/>
    </row>
    <row r="21" spans="1:10" x14ac:dyDescent="0.25">
      <c r="A21" s="1" t="s">
        <v>12</v>
      </c>
      <c r="B21" s="17">
        <v>6.4133993800000004</v>
      </c>
      <c r="C21" s="17">
        <v>-0.99751557000000002</v>
      </c>
      <c r="D21" s="18"/>
      <c r="E21" s="19">
        <v>50000</v>
      </c>
      <c r="F21" s="5">
        <f t="shared" si="1"/>
        <v>11.194484757658699</v>
      </c>
      <c r="H21" s="20"/>
      <c r="I21" s="20"/>
      <c r="J21" s="20"/>
    </row>
    <row r="22" spans="1:10" x14ac:dyDescent="0.25">
      <c r="A22" s="1" t="s">
        <v>27</v>
      </c>
      <c r="B22" s="17">
        <v>6.2157764499999999</v>
      </c>
      <c r="C22" s="17">
        <v>-1.0981278299999999</v>
      </c>
      <c r="D22" s="18"/>
      <c r="E22" s="19">
        <v>50000</v>
      </c>
      <c r="F22" s="5">
        <f t="shared" si="1"/>
        <v>5.8844223920904346</v>
      </c>
      <c r="H22" s="20"/>
      <c r="I22" s="20"/>
      <c r="J22" s="20"/>
    </row>
    <row r="23" spans="1:10" x14ac:dyDescent="0.25">
      <c r="A23" s="1" t="s">
        <v>13</v>
      </c>
      <c r="B23" s="17">
        <v>6.6057524299999999</v>
      </c>
      <c r="C23" s="17">
        <v>-1.0890855800000001</v>
      </c>
      <c r="D23" s="18"/>
      <c r="E23" s="19">
        <v>50000</v>
      </c>
      <c r="F23" s="5">
        <f t="shared" si="1"/>
        <v>7.5098398963009405</v>
      </c>
      <c r="H23" s="20"/>
      <c r="I23" s="20"/>
      <c r="J23" s="20"/>
    </row>
    <row r="24" spans="1:10" x14ac:dyDescent="0.25">
      <c r="A24" s="1" t="s">
        <v>28</v>
      </c>
      <c r="B24" s="17">
        <v>6.9644394299999997</v>
      </c>
      <c r="C24" s="17">
        <v>-1.0840573</v>
      </c>
      <c r="D24" s="18"/>
      <c r="E24" s="19">
        <v>50000</v>
      </c>
      <c r="F24" s="5">
        <f t="shared" si="1"/>
        <v>9.2327789775459568</v>
      </c>
      <c r="H24" s="20"/>
      <c r="I24" s="20"/>
      <c r="J24" s="20"/>
    </row>
    <row r="25" spans="1:10" x14ac:dyDescent="0.25">
      <c r="A25" s="1" t="s">
        <v>14</v>
      </c>
      <c r="B25" s="17">
        <v>7.0974816699999996</v>
      </c>
      <c r="C25" s="17">
        <v>-1.1229067399999999</v>
      </c>
      <c r="D25" s="18"/>
      <c r="E25" s="19">
        <v>50000</v>
      </c>
      <c r="F25" s="5">
        <f t="shared" si="1"/>
        <v>7.9973484305096916</v>
      </c>
      <c r="H25" s="20"/>
      <c r="I25" s="20"/>
      <c r="J25" s="20"/>
    </row>
    <row r="26" spans="1:10" x14ac:dyDescent="0.25">
      <c r="A26" s="1" t="s">
        <v>15</v>
      </c>
      <c r="B26" s="17">
        <v>6.3752067800000001</v>
      </c>
      <c r="C26" s="17">
        <v>-1.12411046</v>
      </c>
      <c r="D26" s="18"/>
      <c r="E26" s="19">
        <v>50000</v>
      </c>
      <c r="F26" s="5">
        <f t="shared" si="1"/>
        <v>5.5370430002544522</v>
      </c>
      <c r="H26" s="20"/>
      <c r="I26" s="20"/>
      <c r="J26" s="20"/>
    </row>
    <row r="27" spans="1:10" x14ac:dyDescent="0.25">
      <c r="A27" s="1" t="s">
        <v>16</v>
      </c>
      <c r="B27" s="17">
        <v>6.5565875299999998</v>
      </c>
      <c r="C27" s="17">
        <v>-1.08545136</v>
      </c>
      <c r="D27" s="18"/>
      <c r="E27" s="19">
        <v>50000</v>
      </c>
      <c r="F27" s="5">
        <f t="shared" si="1"/>
        <v>7.4729693546658691</v>
      </c>
      <c r="H27" s="20"/>
      <c r="I27" s="20"/>
      <c r="J27" s="20"/>
    </row>
    <row r="28" spans="1:10" x14ac:dyDescent="0.25">
      <c r="A28" s="1" t="s">
        <v>17</v>
      </c>
      <c r="B28" s="17">
        <v>7.3010063699999996</v>
      </c>
      <c r="C28" s="17">
        <v>-1.09591719</v>
      </c>
      <c r="D28" s="18"/>
      <c r="E28" s="19">
        <v>50000</v>
      </c>
      <c r="F28" s="5">
        <f t="shared" si="1"/>
        <v>10.245953673165239</v>
      </c>
      <c r="H28" s="20"/>
      <c r="I28" s="20"/>
      <c r="J28" s="20"/>
    </row>
    <row r="29" spans="1:10" x14ac:dyDescent="0.25">
      <c r="A29" s="1" t="s">
        <v>18</v>
      </c>
      <c r="B29" s="17">
        <v>6.9236545600000001</v>
      </c>
      <c r="C29" s="17">
        <v>-1.12214313</v>
      </c>
      <c r="D29" s="18"/>
      <c r="E29" s="19">
        <v>50000</v>
      </c>
      <c r="F29" s="5">
        <f t="shared" si="1"/>
        <v>7.3619697867391709</v>
      </c>
      <c r="H29" s="20"/>
      <c r="I29" s="20"/>
      <c r="J29" s="20"/>
    </row>
    <row r="30" spans="1:10" x14ac:dyDescent="0.25">
      <c r="A30" s="1" t="s">
        <v>19</v>
      </c>
      <c r="B30" s="17">
        <v>5.1154570799999997</v>
      </c>
      <c r="C30" s="17">
        <v>-0.99182345999999999</v>
      </c>
      <c r="D30" s="18"/>
      <c r="E30" s="19">
        <v>50000</v>
      </c>
      <c r="F30" s="5">
        <f t="shared" si="1"/>
        <v>6.0329961346046295</v>
      </c>
      <c r="H30" s="20"/>
      <c r="I30" s="20"/>
      <c r="J30" s="20"/>
    </row>
    <row r="31" spans="1:10" x14ac:dyDescent="0.25">
      <c r="A31" s="1" t="s">
        <v>20</v>
      </c>
      <c r="B31" s="17">
        <v>6.86265386</v>
      </c>
      <c r="C31" s="17">
        <v>-1.0621946900000001</v>
      </c>
      <c r="D31" s="18"/>
      <c r="E31" s="19">
        <v>50000</v>
      </c>
      <c r="F31" s="5">
        <f t="shared" si="1"/>
        <v>9.8763360283819122</v>
      </c>
      <c r="H31" s="20"/>
      <c r="I31" s="20"/>
      <c r="J31" s="20"/>
    </row>
    <row r="32" spans="1:10" x14ac:dyDescent="0.25">
      <c r="A32" s="1" t="s">
        <v>21</v>
      </c>
      <c r="B32" s="17">
        <v>6.8464191699999999</v>
      </c>
      <c r="C32" s="17">
        <v>-1.03190095</v>
      </c>
      <c r="D32" s="18"/>
      <c r="E32" s="19">
        <v>50000</v>
      </c>
      <c r="F32" s="5">
        <f t="shared" si="1"/>
        <v>11.541047471850497</v>
      </c>
      <c r="H32" s="20"/>
      <c r="I32" s="20"/>
      <c r="J32" s="20"/>
    </row>
    <row r="33" spans="1:10" x14ac:dyDescent="0.25">
      <c r="A33" s="1" t="s">
        <v>22</v>
      </c>
      <c r="B33" s="17">
        <v>5.2979804599999998</v>
      </c>
      <c r="C33" s="17">
        <v>-1.0508449</v>
      </c>
      <c r="D33" s="18"/>
      <c r="E33" s="19">
        <v>50000</v>
      </c>
      <c r="F33" s="5">
        <f t="shared" si="1"/>
        <v>4.8028332362691391</v>
      </c>
      <c r="H33" s="20"/>
      <c r="I33" s="20"/>
      <c r="J33" s="20"/>
    </row>
    <row r="34" spans="1:10" x14ac:dyDescent="0.25">
      <c r="A34" s="1" t="s">
        <v>23</v>
      </c>
      <c r="B34" s="17">
        <v>6.6916438600000001</v>
      </c>
      <c r="C34" s="17">
        <v>-1.07020165</v>
      </c>
      <c r="D34" s="18"/>
      <c r="E34" s="19">
        <v>50000</v>
      </c>
      <c r="F34" s="5">
        <f t="shared" si="1"/>
        <v>8.6825896390005539</v>
      </c>
      <c r="H34" s="20"/>
      <c r="I34" s="20"/>
      <c r="J34" s="20"/>
    </row>
    <row r="35" spans="1:10" x14ac:dyDescent="0.25">
      <c r="A35" s="1" t="s">
        <v>24</v>
      </c>
      <c r="B35" s="17">
        <v>6.2363798700000004</v>
      </c>
      <c r="C35" s="17">
        <v>-1.0296935899999999</v>
      </c>
      <c r="D35" s="18"/>
      <c r="E35" s="19">
        <v>50000</v>
      </c>
      <c r="F35" s="5">
        <f t="shared" si="1"/>
        <v>8.6092047328312802</v>
      </c>
      <c r="H35" s="20"/>
      <c r="I35" s="20"/>
      <c r="J35" s="20"/>
    </row>
    <row r="36" spans="1:10" x14ac:dyDescent="0.25">
      <c r="A36" s="1" t="s">
        <v>25</v>
      </c>
      <c r="B36" s="17">
        <v>6.1200969499999998</v>
      </c>
      <c r="C36" s="17">
        <v>-1.0117459900000001</v>
      </c>
      <c r="D36" s="18"/>
      <c r="E36" s="19">
        <v>50000</v>
      </c>
      <c r="F36" s="5">
        <f t="shared" si="1"/>
        <v>8.9511768478059608</v>
      </c>
      <c r="H36" s="20"/>
      <c r="I36" s="20"/>
      <c r="J36" s="20"/>
    </row>
    <row r="37" spans="1:10" x14ac:dyDescent="0.25">
      <c r="E37" s="19"/>
    </row>
    <row r="38" spans="1:10" ht="13" x14ac:dyDescent="0.3">
      <c r="A38" s="15" t="s">
        <v>54</v>
      </c>
    </row>
    <row r="39" spans="1:10" ht="13" x14ac:dyDescent="0.3">
      <c r="A39" s="15" t="s">
        <v>60</v>
      </c>
    </row>
  </sheetData>
  <mergeCells count="6">
    <mergeCell ref="B1:C1"/>
    <mergeCell ref="B12:C12"/>
    <mergeCell ref="E1:E2"/>
    <mergeCell ref="F1:F2"/>
    <mergeCell ref="E12:E13"/>
    <mergeCell ref="F12:F13"/>
  </mergeCells>
  <phoneticPr fontId="2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leggimi</vt:lpstr>
      <vt:lpstr>errori</vt:lpstr>
      <vt:lpstr>parametri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Elena Pontecorvo</cp:lastModifiedBy>
  <dcterms:created xsi:type="dcterms:W3CDTF">1996-11-05T10:16:36Z</dcterms:created>
  <dcterms:modified xsi:type="dcterms:W3CDTF">2025-09-11T16:11:17Z</dcterms:modified>
</cp:coreProperties>
</file>