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0490" windowHeight="7020" activeTab="1"/>
  </bookViews>
  <sheets>
    <sheet name="Aborto spontaneo mensile" sheetId="2" r:id="rId1"/>
    <sheet name="Aborto spontaneo regionale" sheetId="1" r:id="rId2"/>
  </sheets>
  <definedNames>
    <definedName name="_xlnm.Print_Area" localSheetId="1">'Aborto spontaneo regionale'!$A$1:$I$64</definedName>
  </definedNames>
  <calcPr calcId="162913"/>
</workbook>
</file>

<file path=xl/calcChain.xml><?xml version="1.0" encoding="utf-8"?>
<calcChain xmlns="http://schemas.openxmlformats.org/spreadsheetml/2006/main">
  <c r="H59" i="1" l="1"/>
  <c r="G59" i="1"/>
  <c r="F59" i="1"/>
  <c r="F32" i="1" l="1"/>
  <c r="F31" i="1"/>
  <c r="F30" i="1"/>
  <c r="B32" i="1"/>
  <c r="B31" i="1"/>
  <c r="B30" i="1"/>
  <c r="B18" i="2"/>
  <c r="B12" i="1" l="1"/>
  <c r="E59" i="1" l="1"/>
  <c r="C59" i="1"/>
  <c r="D59" i="1"/>
  <c r="B59" i="1"/>
  <c r="D18" i="2"/>
  <c r="C18" i="2"/>
</calcChain>
</file>

<file path=xl/sharedStrings.xml><?xml version="1.0" encoding="utf-8"?>
<sst xmlns="http://schemas.openxmlformats.org/spreadsheetml/2006/main" count="88" uniqueCount="67">
  <si>
    <t>Valle d'Aosta/Vallée d'Aoste</t>
  </si>
  <si>
    <t>Bolzano/Bozen</t>
  </si>
  <si>
    <t>Trento</t>
  </si>
  <si>
    <t>Toscana</t>
  </si>
  <si>
    <t>Molise</t>
  </si>
  <si>
    <t>Puglia</t>
  </si>
  <si>
    <t>Per 1.000 nati vivi</t>
  </si>
  <si>
    <t>Per 1.000 donne</t>
  </si>
  <si>
    <t>(15-49 anni)</t>
  </si>
  <si>
    <t>Valori assoluti</t>
  </si>
  <si>
    <t>Quozienti</t>
  </si>
  <si>
    <t>Aprile</t>
  </si>
  <si>
    <t>MESI</t>
  </si>
  <si>
    <t>Gennaio</t>
  </si>
  <si>
    <t>Febbraio</t>
  </si>
  <si>
    <t>Marzo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</si>
  <si>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</si>
  <si>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</si>
  <si>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</si>
  <si>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</si>
  <si>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</si>
  <si>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</si>
  <si>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</si>
  <si>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</si>
  <si>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</si>
  <si>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REGIONI</t>
  </si>
  <si>
    <r>
      <t>Trentino-Alto Adige/S</t>
    </r>
    <r>
      <rPr>
        <sz val="7"/>
        <rFont val="Calibri"/>
        <family val="2"/>
      </rPr>
      <t>ü</t>
    </r>
    <r>
      <rPr>
        <sz val="7"/>
        <rFont val="Arial"/>
        <family val="2"/>
      </rPr>
      <t>dtirol</t>
    </r>
  </si>
  <si>
    <t>Trentino-Alto Adige/Südtirol</t>
  </si>
  <si>
    <t xml:space="preserve">Lombardia </t>
  </si>
  <si>
    <t xml:space="preserve">Emilia-Romagna </t>
  </si>
  <si>
    <t xml:space="preserve">Umbria </t>
  </si>
  <si>
    <t xml:space="preserve">Abruzzo </t>
  </si>
  <si>
    <t xml:space="preserve">Sicilia </t>
  </si>
  <si>
    <t xml:space="preserve">Valle d'Aosta/Vallée d'Aoste  </t>
  </si>
  <si>
    <t xml:space="preserve">Bolzano/Bozen </t>
  </si>
  <si>
    <t>Lombardia</t>
  </si>
  <si>
    <t>Emilia-Romagna</t>
  </si>
  <si>
    <t>Umbria</t>
  </si>
  <si>
    <t>Mezzogiorno</t>
  </si>
  <si>
    <t>Piemonte</t>
  </si>
  <si>
    <t xml:space="preserve">Liguria </t>
  </si>
  <si>
    <t>Veneto</t>
  </si>
  <si>
    <t>Friuli-Venezia Giulia</t>
  </si>
  <si>
    <t xml:space="preserve">Marche </t>
  </si>
  <si>
    <t>Lazio</t>
  </si>
  <si>
    <t>Campania</t>
  </si>
  <si>
    <t xml:space="preserve">Basilicata </t>
  </si>
  <si>
    <t xml:space="preserve">Calabria </t>
  </si>
  <si>
    <t xml:space="preserve">Sardegna </t>
  </si>
  <si>
    <t xml:space="preserve">ITALIA </t>
  </si>
  <si>
    <t xml:space="preserve">Nord-Centro </t>
  </si>
  <si>
    <t xml:space="preserve">Veneto </t>
  </si>
  <si>
    <t xml:space="preserve">Campania </t>
  </si>
  <si>
    <t xml:space="preserve">Italia </t>
  </si>
  <si>
    <t xml:space="preserve">Piemonte </t>
  </si>
  <si>
    <t>Marche</t>
  </si>
  <si>
    <t>Calabria</t>
  </si>
  <si>
    <t>Nota: (a) I dati relativi all'anno 2022 sono da considerarsi provvisori. Per gli anni 2020 e 2021 i dati sono definitivi.</t>
  </si>
  <si>
    <t>Fonte: Indagine sulle Dimissioni dagli istituti di cura per aborto spontaneo (R).</t>
  </si>
  <si>
    <t>Nota: (a) I dati relativi agli anni 2024 e 2025 sono da considerarsi provvisori. Per l'anno 2023 i dati sono definitivi.</t>
  </si>
  <si>
    <t xml:space="preserve">Nota: (b) A causa dell'incompletezza dei dati nell'anno 2023 i quozienti e i tassi  sono stati stimati per le seguenti regioni:  Liguria, Campania, Calabria, Sicilia e Sardegna. </t>
  </si>
  <si>
    <t>2023 (b)</t>
  </si>
  <si>
    <t>2025 (c)</t>
  </si>
  <si>
    <t>Dimesse dagli istituti di cura per aborto spontaneo per regione - Gennaio-luglio 2025 (a)</t>
  </si>
  <si>
    <t>Gennaio-luglio</t>
  </si>
  <si>
    <t>Dimesse dagli istituti di cura per aborto spontaneo - Gennaio-luglio 2025 (a)</t>
  </si>
  <si>
    <t>Nota (c )  Per il mese di luglio 2025 non sono pervenuti i dati delle seguenti regioni:  Piemonte, Valle d'Aosta, P.A. di Trento, Veneto, Friuli-Venezia Giulia, Emilia-Romagna, Toscana, Marche, Lazio, Molise, Puglia e Calabria.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</si>
</sst>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38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7"/>
      <name val="Calibri"/>
      <family val="2"/>
    </font>
    <font>
      <sz val="12"/>
      <name val="Arial"/>
      <family val="2"/>
    </font>
    <font>
      <b/>
      <i/>
      <sz val="7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b/>
      <sz val="8"/>
      <color rgb="FFFF0000"/>
      <name val="Arial"/>
      <family val="2"/>
    </font>
    <font>
      <b/>
      <sz val="11"/>
      <color rgb="FF000000"/>
      <name val="Arial"/>
      <family val="2"/>
    </font>
    <font>
      <sz val="7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4" applyNumberFormat="0" applyAlignment="0" applyProtection="0"/>
    <xf numFmtId="0" fontId="14" fillId="0" borderId="5" applyNumberFormat="0" applyFill="0" applyAlignment="0" applyProtection="0"/>
    <xf numFmtId="0" fontId="15" fillId="21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8" fillId="28" borderId="4" applyNumberFormat="0" applyAlignment="0" applyProtection="0"/>
    <xf numFmtId="0" fontId="19" fillId="29" borderId="0" applyNumberFormat="0" applyBorder="0" applyAlignment="0" applyProtection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30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8" fillId="31" borderId="0" applyNumberFormat="0" applyBorder="0" applyAlignment="0" applyProtection="0"/>
    <xf numFmtId="0" fontId="29" fillId="32" borderId="0" applyNumberFormat="0" applyBorder="0" applyAlignment="0" applyProtection="0"/>
    <xf numFmtId="43" fontId="37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3" fontId="5" fillId="0" borderId="0" xfId="0" applyNumberFormat="1" applyFont="1" applyFill="1"/>
    <xf numFmtId="3" fontId="3" fillId="0" borderId="0" xfId="0" applyNumberFormat="1" applyFont="1" applyFill="1"/>
    <xf numFmtId="3" fontId="4" fillId="0" borderId="0" xfId="0" applyNumberFormat="1" applyFont="1" applyFill="1"/>
    <xf numFmtId="0" fontId="5" fillId="0" borderId="0" xfId="0" applyFont="1" applyAlignment="1">
      <alignment horizontal="right"/>
    </xf>
    <xf numFmtId="17" fontId="2" fillId="0" borderId="0" xfId="0" applyNumberFormat="1" applyFont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vertical="center"/>
    </xf>
    <xf numFmtId="0" fontId="3" fillId="0" borderId="0" xfId="0" applyFont="1" applyFill="1"/>
    <xf numFmtId="3" fontId="4" fillId="0" borderId="0" xfId="0" applyNumberFormat="1" applyFont="1" applyBorder="1"/>
    <xf numFmtId="165" fontId="5" fillId="0" borderId="0" xfId="0" applyNumberFormat="1" applyFont="1" applyFill="1"/>
    <xf numFmtId="0" fontId="5" fillId="0" borderId="0" xfId="0" applyFont="1" applyFill="1"/>
    <xf numFmtId="0" fontId="4" fillId="0" borderId="0" xfId="0" applyFont="1" applyFill="1"/>
    <xf numFmtId="2" fontId="5" fillId="0" borderId="0" xfId="0" applyNumberFormat="1" applyFont="1" applyFill="1"/>
    <xf numFmtId="164" fontId="5" fillId="0" borderId="0" xfId="0" applyNumberFormat="1" applyFont="1" applyFill="1"/>
    <xf numFmtId="0" fontId="11" fillId="0" borderId="0" xfId="33"/>
    <xf numFmtId="0" fontId="6" fillId="0" borderId="0" xfId="0" applyFont="1"/>
    <xf numFmtId="0" fontId="6" fillId="0" borderId="0" xfId="0" applyFont="1" applyBorder="1"/>
    <xf numFmtId="0" fontId="2" fillId="0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3" fontId="5" fillId="0" borderId="0" xfId="0" applyNumberFormat="1" applyFont="1" applyFill="1" applyBorder="1"/>
    <xf numFmtId="3" fontId="4" fillId="0" borderId="0" xfId="0" applyNumberFormat="1" applyFont="1" applyFill="1" applyBorder="1"/>
    <xf numFmtId="0" fontId="4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>
      <alignment horizontal="right"/>
    </xf>
    <xf numFmtId="0" fontId="2" fillId="0" borderId="1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165" fontId="5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/>
    <xf numFmtId="165" fontId="3" fillId="0" borderId="0" xfId="0" applyNumberFormat="1" applyFont="1" applyFill="1" applyBorder="1"/>
    <xf numFmtId="165" fontId="4" fillId="0" borderId="0" xfId="0" applyNumberFormat="1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30" fillId="0" borderId="0" xfId="32" applyFont="1"/>
    <xf numFmtId="0" fontId="11" fillId="0" borderId="0" xfId="32"/>
    <xf numFmtId="3" fontId="5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/>
    </xf>
    <xf numFmtId="0" fontId="4" fillId="0" borderId="0" xfId="0" applyFont="1" applyBorder="1"/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0" fontId="8" fillId="0" borderId="0" xfId="0" applyFont="1"/>
    <xf numFmtId="0" fontId="3" fillId="0" borderId="0" xfId="0" applyFont="1" applyBorder="1"/>
    <xf numFmtId="0" fontId="1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31" fillId="0" borderId="0" xfId="32" applyFont="1"/>
    <xf numFmtId="0" fontId="2" fillId="0" borderId="0" xfId="0" applyFont="1" applyFill="1"/>
    <xf numFmtId="0" fontId="5" fillId="0" borderId="2" xfId="0" applyFont="1" applyFill="1" applyBorder="1" applyAlignment="1">
      <alignment vertical="center"/>
    </xf>
    <xf numFmtId="0" fontId="6" fillId="0" borderId="0" xfId="0" applyFont="1" applyFill="1"/>
    <xf numFmtId="3" fontId="8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165" fontId="4" fillId="0" borderId="0" xfId="0" applyNumberFormat="1" applyFont="1" applyFill="1"/>
    <xf numFmtId="3" fontId="6" fillId="0" borderId="0" xfId="0" applyNumberFormat="1" applyFont="1"/>
    <xf numFmtId="1" fontId="5" fillId="0" borderId="0" xfId="0" applyNumberFormat="1" applyFont="1" applyFill="1"/>
    <xf numFmtId="1" fontId="4" fillId="0" borderId="0" xfId="0" applyNumberFormat="1" applyFont="1" applyFill="1"/>
    <xf numFmtId="0" fontId="32" fillId="0" borderId="0" xfId="32" applyFont="1" applyAlignment="1">
      <alignment vertical="top" wrapText="1"/>
    </xf>
    <xf numFmtId="0" fontId="32" fillId="0" borderId="0" xfId="0" applyFont="1" applyAlignment="1">
      <alignment vertical="top" wrapText="1"/>
    </xf>
    <xf numFmtId="165" fontId="4" fillId="0" borderId="1" xfId="0" applyNumberFormat="1" applyFont="1" applyFill="1" applyBorder="1"/>
    <xf numFmtId="0" fontId="5" fillId="0" borderId="0" xfId="0" applyFont="1" applyFill="1" applyAlignment="1"/>
    <xf numFmtId="0" fontId="33" fillId="0" borderId="0" xfId="32" applyFont="1"/>
    <xf numFmtId="3" fontId="5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5" fillId="0" borderId="0" xfId="0" quotePrefix="1" applyNumberFormat="1" applyFont="1" applyFill="1" applyBorder="1" applyAlignment="1">
      <alignment horizontal="right"/>
    </xf>
    <xf numFmtId="0" fontId="34" fillId="0" borderId="0" xfId="32" applyFont="1" applyBorder="1" applyAlignment="1">
      <alignment vertical="top"/>
    </xf>
    <xf numFmtId="0" fontId="6" fillId="0" borderId="0" xfId="0" applyFont="1" applyFill="1" applyBorder="1" applyAlignment="1">
      <alignment vertical="center" wrapText="1"/>
    </xf>
    <xf numFmtId="3" fontId="3" fillId="0" borderId="0" xfId="0" quotePrefix="1" applyNumberFormat="1" applyFont="1" applyFill="1" applyBorder="1" applyAlignment="1">
      <alignment horizontal="right"/>
    </xf>
    <xf numFmtId="0" fontId="32" fillId="0" borderId="0" xfId="32" applyFont="1" applyFill="1" applyAlignment="1">
      <alignment vertical="top" wrapText="1"/>
    </xf>
    <xf numFmtId="165" fontId="5" fillId="0" borderId="0" xfId="0" quotePrefix="1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6" fontId="5" fillId="0" borderId="0" xfId="49" applyNumberFormat="1" applyFont="1" applyFill="1" applyBorder="1" applyAlignment="1">
      <alignment horizontal="right"/>
    </xf>
    <xf numFmtId="164" fontId="4" fillId="0" borderId="0" xfId="0" applyNumberFormat="1" applyFont="1" applyFill="1" applyBorder="1"/>
    <xf numFmtId="3" fontId="4" fillId="0" borderId="1" xfId="0" applyNumberFormat="1" applyFont="1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33" borderId="3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justify" wrapText="1"/>
    </xf>
    <xf numFmtId="0" fontId="5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justify"/>
    </xf>
    <xf numFmtId="0" fontId="36" fillId="0" borderId="0" xfId="0" applyFont="1" applyFill="1" applyBorder="1" applyAlignment="1">
      <alignment horizontal="justify"/>
    </xf>
    <xf numFmtId="0" fontId="5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</cellXfs>
  <cellStyles count="50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22" builtinId="8" customBuiltin="1"/>
    <cellStyle name="Collegamento ipertestuale visitato" xfId="23" builtinId="9" customBuiltin="1"/>
    <cellStyle name="Colore 1" xfId="24" builtinId="29" customBuiltin="1"/>
    <cellStyle name="Colore 2" xfId="25" builtinId="33" customBuiltin="1"/>
    <cellStyle name="Colore 3" xfId="26" builtinId="37" customBuiltin="1"/>
    <cellStyle name="Colore 4" xfId="27" builtinId="41" customBuiltin="1"/>
    <cellStyle name="Colore 5" xfId="28" builtinId="45" customBuiltin="1"/>
    <cellStyle name="Colore 6" xfId="29" builtinId="49" customBuiltin="1"/>
    <cellStyle name="Input" xfId="30" builtinId="20" customBuiltin="1"/>
    <cellStyle name="Migliaia" xfId="49" builtinId="3"/>
    <cellStyle name="Neutrale" xfId="31" builtinId="28" customBuiltin="1"/>
    <cellStyle name="Normale" xfId="0" builtinId="0"/>
    <cellStyle name="Normale 2" xfId="32"/>
    <cellStyle name="Normale 3" xfId="33"/>
    <cellStyle name="Normale 4" xfId="34"/>
    <cellStyle name="Normale 6" xfId="35"/>
    <cellStyle name="Normale 7" xfId="36"/>
    <cellStyle name="Nota 2" xfId="37"/>
    <cellStyle name="Output" xfId="38" builtinId="21" customBuiltin="1"/>
    <cellStyle name="Testo avviso" xfId="39" builtinId="11" customBuiltin="1"/>
    <cellStyle name="Testo descrittivo" xfId="40" builtinId="53" customBuiltin="1"/>
    <cellStyle name="Titolo" xfId="41" builtinId="15" customBuiltin="1"/>
    <cellStyle name="Titolo 1" xfId="42" builtinId="16" customBuiltin="1"/>
    <cellStyle name="Titolo 2" xfId="43" builtinId="17" customBuiltin="1"/>
    <cellStyle name="Titolo 3" xfId="44" builtinId="18" customBuiltin="1"/>
    <cellStyle name="Titolo 4" xfId="45" builtinId="19" customBuiltin="1"/>
    <cellStyle name="Totale" xfId="46" builtinId="25" customBuiltin="1"/>
    <cellStyle name="Valore non valido" xfId="47" builtinId="27" customBuiltin="1"/>
    <cellStyle name="Valore valido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N23" sqref="N23"/>
    </sheetView>
  </sheetViews>
  <sheetFormatPr defaultColWidth="9.1796875" defaultRowHeight="12.5" x14ac:dyDescent="0.25"/>
  <cols>
    <col min="1" max="1" width="23" style="24" customWidth="1"/>
    <col min="2" max="3" width="20.1796875" style="24" customWidth="1"/>
    <col min="4" max="4" width="20.1796875" style="66" customWidth="1"/>
    <col min="5" max="5" width="0.453125" style="24" customWidth="1"/>
    <col min="6" max="7" width="9.1796875" style="24" hidden="1" customWidth="1"/>
    <col min="8" max="8" width="11.1796875" style="24" hidden="1" customWidth="1"/>
    <col min="9" max="16384" width="9.1796875" style="24"/>
  </cols>
  <sheetData>
    <row r="1" spans="1:17" ht="12" customHeight="1" x14ac:dyDescent="0.25">
      <c r="A1" s="1" t="s">
        <v>65</v>
      </c>
      <c r="B1" s="12"/>
      <c r="C1" s="1"/>
      <c r="D1" s="64"/>
    </row>
    <row r="2" spans="1:17" x14ac:dyDescent="0.25">
      <c r="A2" s="1"/>
      <c r="B2" s="12"/>
      <c r="C2" s="1"/>
      <c r="D2" s="64"/>
    </row>
    <row r="3" spans="1:17" ht="15" customHeight="1" x14ac:dyDescent="0.25">
      <c r="A3" s="15" t="s">
        <v>12</v>
      </c>
      <c r="B3" s="15">
        <v>2023</v>
      </c>
      <c r="C3" s="65">
        <v>2024</v>
      </c>
      <c r="D3" s="65">
        <v>2025</v>
      </c>
    </row>
    <row r="4" spans="1:17" ht="5.15" customHeight="1" x14ac:dyDescent="0.25">
      <c r="A4" s="5"/>
      <c r="B4" s="5"/>
      <c r="C4" s="19"/>
      <c r="D4" s="19"/>
    </row>
    <row r="5" spans="1:17" ht="10" customHeight="1" x14ac:dyDescent="0.25">
      <c r="A5" s="6" t="s">
        <v>13</v>
      </c>
      <c r="B5" s="8">
        <v>3557</v>
      </c>
      <c r="C5" s="8">
        <v>3470</v>
      </c>
      <c r="D5" s="8">
        <v>2664</v>
      </c>
      <c r="E5" s="49">
        <v>2172</v>
      </c>
      <c r="F5" s="10">
        <v>1948</v>
      </c>
      <c r="G5" s="10">
        <v>343</v>
      </c>
      <c r="H5" s="10"/>
      <c r="I5" s="7"/>
      <c r="J5" s="75"/>
      <c r="K5" s="75"/>
      <c r="L5" s="75"/>
      <c r="M5" s="75"/>
      <c r="N5" s="75"/>
      <c r="O5" s="75"/>
      <c r="P5" s="75"/>
      <c r="Q5" s="75"/>
    </row>
    <row r="6" spans="1:17" ht="10" customHeight="1" x14ac:dyDescent="0.35">
      <c r="A6" s="6" t="s">
        <v>14</v>
      </c>
      <c r="B6" s="8">
        <v>3500</v>
      </c>
      <c r="C6" s="8">
        <v>3273</v>
      </c>
      <c r="D6" s="8">
        <v>2376</v>
      </c>
      <c r="E6" s="50"/>
      <c r="F6" s="7"/>
      <c r="G6" s="7"/>
      <c r="H6" s="7"/>
      <c r="I6" s="7"/>
      <c r="J6" s="5"/>
      <c r="L6" s="7"/>
      <c r="M6" s="51"/>
    </row>
    <row r="7" spans="1:17" ht="10" customHeight="1" x14ac:dyDescent="0.25">
      <c r="A7" s="6" t="s">
        <v>15</v>
      </c>
      <c r="B7" s="8">
        <v>4107</v>
      </c>
      <c r="C7" s="8">
        <v>3305</v>
      </c>
      <c r="D7" s="8">
        <v>2446</v>
      </c>
      <c r="E7" s="7"/>
      <c r="F7" s="7"/>
      <c r="G7" s="7"/>
      <c r="H7" s="7"/>
      <c r="I7" s="7"/>
      <c r="J7" s="7"/>
      <c r="K7" s="71"/>
      <c r="L7" s="7"/>
      <c r="M7" s="51"/>
    </row>
    <row r="8" spans="1:17" ht="10" customHeight="1" x14ac:dyDescent="0.25">
      <c r="A8" s="6" t="s">
        <v>11</v>
      </c>
      <c r="B8" s="8">
        <v>3455</v>
      </c>
      <c r="C8" s="8">
        <v>3437</v>
      </c>
      <c r="D8" s="8">
        <v>1525</v>
      </c>
      <c r="E8" s="7"/>
      <c r="F8" s="7"/>
      <c r="G8" s="7"/>
      <c r="H8" s="7"/>
      <c r="I8" s="7"/>
      <c r="J8" s="5"/>
      <c r="L8" s="7"/>
      <c r="M8" s="51"/>
    </row>
    <row r="9" spans="1:17" ht="10" customHeight="1" x14ac:dyDescent="0.25">
      <c r="A9" s="6" t="s">
        <v>16</v>
      </c>
      <c r="B9" s="8">
        <v>3780</v>
      </c>
      <c r="C9" s="8">
        <v>3616</v>
      </c>
      <c r="D9" s="8">
        <v>1490</v>
      </c>
      <c r="E9" s="7"/>
      <c r="F9" s="7"/>
      <c r="G9" s="7"/>
      <c r="H9" s="7"/>
      <c r="I9" s="7"/>
      <c r="J9" s="5"/>
      <c r="L9" s="7"/>
      <c r="M9" s="51"/>
    </row>
    <row r="10" spans="1:17" ht="10" customHeight="1" x14ac:dyDescent="0.25">
      <c r="A10" s="6" t="s">
        <v>17</v>
      </c>
      <c r="B10" s="8">
        <v>3642</v>
      </c>
      <c r="C10" s="8">
        <v>3147</v>
      </c>
      <c r="D10" s="8">
        <v>1260</v>
      </c>
      <c r="E10" s="7"/>
      <c r="F10" s="7"/>
      <c r="G10" s="7"/>
      <c r="H10" s="7"/>
      <c r="I10" s="7"/>
      <c r="J10" s="3"/>
      <c r="L10" s="4"/>
      <c r="M10" s="4"/>
    </row>
    <row r="11" spans="1:17" ht="10" customHeight="1" x14ac:dyDescent="0.25">
      <c r="A11" s="6" t="s">
        <v>18</v>
      </c>
      <c r="B11" s="8">
        <v>3679</v>
      </c>
      <c r="C11" s="8">
        <v>3454</v>
      </c>
      <c r="D11" s="8">
        <v>318</v>
      </c>
      <c r="E11" s="7"/>
      <c r="F11" s="7"/>
      <c r="G11" s="7"/>
      <c r="H11" s="7"/>
      <c r="I11" s="7"/>
      <c r="J11" s="7"/>
      <c r="K11" s="7"/>
      <c r="L11" s="7"/>
      <c r="M11" s="7"/>
    </row>
    <row r="12" spans="1:17" ht="10" customHeight="1" x14ac:dyDescent="0.25">
      <c r="A12" s="7" t="s">
        <v>19</v>
      </c>
      <c r="B12" s="8">
        <v>3466</v>
      </c>
      <c r="C12" s="8">
        <v>2934</v>
      </c>
      <c r="D12" s="8"/>
      <c r="E12" s="7"/>
      <c r="F12" s="7"/>
    </row>
    <row r="13" spans="1:17" ht="10" customHeight="1" x14ac:dyDescent="0.25">
      <c r="A13" s="7" t="s">
        <v>20</v>
      </c>
      <c r="B13" s="8">
        <v>3003</v>
      </c>
      <c r="C13" s="8">
        <v>2655</v>
      </c>
      <c r="D13" s="8"/>
      <c r="E13" s="51"/>
      <c r="F13" s="7"/>
    </row>
    <row r="14" spans="1:17" ht="10" customHeight="1" x14ac:dyDescent="0.25">
      <c r="A14" s="7" t="s">
        <v>21</v>
      </c>
      <c r="B14" s="8">
        <v>3185</v>
      </c>
      <c r="C14" s="8">
        <v>2729</v>
      </c>
      <c r="D14" s="8"/>
      <c r="E14" s="51"/>
      <c r="F14" s="7"/>
    </row>
    <row r="15" spans="1:17" ht="10" customHeight="1" x14ac:dyDescent="0.25">
      <c r="A15" s="7" t="s">
        <v>22</v>
      </c>
      <c r="B15" s="8">
        <v>3005</v>
      </c>
      <c r="C15" s="8">
        <v>2591</v>
      </c>
      <c r="D15" s="8"/>
      <c r="E15" s="51"/>
      <c r="F15" s="7"/>
    </row>
    <row r="16" spans="1:17" ht="10" customHeight="1" x14ac:dyDescent="0.25">
      <c r="A16" s="7" t="s">
        <v>23</v>
      </c>
      <c r="B16" s="8">
        <v>3048</v>
      </c>
      <c r="C16" s="8">
        <v>2841</v>
      </c>
      <c r="D16" s="8"/>
      <c r="E16" s="51"/>
      <c r="F16" s="7"/>
    </row>
    <row r="17" spans="1:19" ht="14.25" customHeight="1" x14ac:dyDescent="0.25">
      <c r="A17" s="7"/>
      <c r="B17" s="19"/>
      <c r="C17" s="8"/>
      <c r="F17" s="4"/>
    </row>
    <row r="18" spans="1:19" s="25" customFormat="1" ht="10" customHeight="1" x14ac:dyDescent="0.25">
      <c r="A18" s="17" t="s">
        <v>24</v>
      </c>
      <c r="B18" s="10">
        <f>SUM(B5:B17)</f>
        <v>41427</v>
      </c>
      <c r="C18" s="10">
        <f>SUM(C5:C16)</f>
        <v>37452</v>
      </c>
      <c r="D18" s="10">
        <f>SUM(D5:D16)</f>
        <v>12079</v>
      </c>
    </row>
    <row r="19" spans="1:19" s="25" customFormat="1" ht="6" customHeight="1" x14ac:dyDescent="0.25">
      <c r="A19" s="13"/>
      <c r="B19" s="13"/>
      <c r="C19" s="14"/>
      <c r="D19" s="33"/>
    </row>
    <row r="20" spans="1:19" s="25" customFormat="1" ht="6" customHeight="1" x14ac:dyDescent="0.25">
      <c r="D20" s="27"/>
    </row>
    <row r="21" spans="1:19" s="5" customFormat="1" ht="19.5" customHeight="1" x14ac:dyDescent="0.2">
      <c r="A21" s="94" t="s">
        <v>58</v>
      </c>
      <c r="B21" s="94"/>
      <c r="C21" s="94"/>
      <c r="D21" s="94"/>
      <c r="E21" s="94"/>
      <c r="F21" s="94"/>
      <c r="G21" s="94"/>
      <c r="H21" s="94"/>
    </row>
    <row r="22" spans="1:19" ht="12.75" customHeight="1" x14ac:dyDescent="0.25">
      <c r="A22" s="93" t="s">
        <v>59</v>
      </c>
      <c r="B22" s="93"/>
      <c r="C22" s="93"/>
      <c r="D22" s="93"/>
      <c r="E22" s="93" t="s">
        <v>57</v>
      </c>
      <c r="F22" s="93"/>
      <c r="G22" s="93"/>
      <c r="H22" s="93"/>
    </row>
    <row r="23" spans="1:19" ht="20.25" customHeight="1" x14ac:dyDescent="0.25">
      <c r="A23" s="92"/>
      <c r="B23" s="92"/>
      <c r="C23" s="92"/>
      <c r="D23" s="92"/>
      <c r="E23" s="92"/>
      <c r="F23" s="92"/>
      <c r="G23" s="92"/>
      <c r="H23" s="92"/>
    </row>
    <row r="24" spans="1:19" s="5" customFormat="1" ht="9.75" customHeight="1" x14ac:dyDescent="0.2">
      <c r="A24" s="52"/>
      <c r="B24" s="7"/>
      <c r="C24" s="7"/>
      <c r="D24" s="8"/>
      <c r="E24" s="7"/>
      <c r="G24" s="7"/>
      <c r="H24" s="7"/>
      <c r="I24" s="7"/>
    </row>
    <row r="25" spans="1:19" s="5" customFormat="1" ht="9.75" customHeight="1" x14ac:dyDescent="0.2">
      <c r="D25" s="19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</row>
    <row r="26" spans="1:19" s="5" customFormat="1" ht="9.75" customHeight="1" x14ac:dyDescent="0.2">
      <c r="D26" s="19"/>
      <c r="I26" s="51"/>
    </row>
    <row r="27" spans="1:19" s="5" customFormat="1" ht="9.75" customHeight="1" x14ac:dyDescent="0.2">
      <c r="A27" s="52"/>
      <c r="B27" s="7"/>
      <c r="C27" s="7"/>
      <c r="D27" s="8"/>
      <c r="E27" s="7"/>
      <c r="G27" s="7"/>
      <c r="H27" s="7"/>
      <c r="I27" s="51"/>
    </row>
    <row r="28" spans="1:19" s="5" customFormat="1" ht="24" customHeight="1" x14ac:dyDescent="0.2">
      <c r="A28" s="74"/>
      <c r="B28" s="74"/>
      <c r="C28" s="74"/>
      <c r="D28" s="85"/>
      <c r="E28" s="74"/>
      <c r="G28" s="7"/>
      <c r="H28" s="7"/>
      <c r="I28" s="51"/>
    </row>
    <row r="29" spans="1:19" s="5" customFormat="1" ht="9.75" customHeight="1" x14ac:dyDescent="0.2">
      <c r="A29" s="52"/>
      <c r="B29" s="7"/>
      <c r="C29" s="7"/>
      <c r="D29" s="8"/>
      <c r="E29" s="7"/>
      <c r="F29" s="3"/>
      <c r="G29" s="4"/>
      <c r="H29" s="4"/>
      <c r="I29" s="4"/>
    </row>
    <row r="30" spans="1:19" s="5" customFormat="1" ht="9.75" customHeight="1" x14ac:dyDescent="0.2">
      <c r="A30" s="52"/>
      <c r="B30" s="7"/>
      <c r="C30" s="7"/>
      <c r="D30" s="8"/>
      <c r="E30" s="7"/>
      <c r="F30" s="7"/>
      <c r="G30" s="7"/>
      <c r="H30" s="7"/>
      <c r="I30" s="7"/>
    </row>
    <row r="31" spans="1:19" s="5" customFormat="1" ht="9.75" customHeight="1" x14ac:dyDescent="0.2">
      <c r="A31" s="53"/>
      <c r="C31" s="7"/>
      <c r="D31" s="19"/>
    </row>
    <row r="32" spans="1:19" s="5" customFormat="1" ht="9.75" customHeight="1" x14ac:dyDescent="0.2">
      <c r="A32" s="2"/>
      <c r="B32" s="11"/>
      <c r="D32" s="19"/>
    </row>
    <row r="33" spans="1:12" s="5" customFormat="1" ht="9.75" customHeight="1" x14ac:dyDescent="0.2">
      <c r="B33" s="11"/>
      <c r="D33" s="19"/>
    </row>
    <row r="34" spans="1:12" s="5" customFormat="1" ht="9.75" customHeight="1" x14ac:dyDescent="0.2">
      <c r="A34" s="6"/>
      <c r="B34" s="11"/>
      <c r="D34" s="19"/>
    </row>
    <row r="35" spans="1:12" ht="15.5" x14ac:dyDescent="0.35">
      <c r="A35" s="54"/>
      <c r="B35" s="55"/>
      <c r="C35" s="56"/>
      <c r="D35" s="67"/>
      <c r="E35" s="56"/>
      <c r="F35" s="57"/>
      <c r="G35" s="57"/>
      <c r="H35" s="57"/>
      <c r="I35" s="57"/>
      <c r="J35" s="57"/>
      <c r="K35" s="57"/>
      <c r="L35" s="57"/>
    </row>
    <row r="36" spans="1:12" x14ac:dyDescent="0.25">
      <c r="A36" s="58"/>
      <c r="B36" s="59"/>
    </row>
    <row r="37" spans="1:12" x14ac:dyDescent="0.25">
      <c r="A37" s="60"/>
      <c r="B37" s="61"/>
      <c r="C37" s="60"/>
      <c r="D37" s="68"/>
      <c r="E37" s="60"/>
      <c r="F37" s="60"/>
      <c r="G37" s="60"/>
      <c r="H37" s="60"/>
    </row>
    <row r="38" spans="1:12" ht="13" x14ac:dyDescent="0.3">
      <c r="A38" s="62"/>
      <c r="B38" s="62"/>
      <c r="C38" s="62"/>
      <c r="D38" s="69"/>
      <c r="E38" s="62"/>
      <c r="F38" s="62"/>
      <c r="G38" s="62"/>
      <c r="H38" s="62"/>
    </row>
  </sheetData>
  <mergeCells count="4">
    <mergeCell ref="A23:H23"/>
    <mergeCell ref="A22:D22"/>
    <mergeCell ref="E22:H22"/>
    <mergeCell ref="A21:H21"/>
  </mergeCells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zoomScaleNormal="100" workbookViewId="0">
      <selection activeCell="O51" sqref="O51"/>
    </sheetView>
  </sheetViews>
  <sheetFormatPr defaultColWidth="9.1796875" defaultRowHeight="12.5" x14ac:dyDescent="0.25"/>
  <cols>
    <col min="1" max="1" width="21.1796875" style="24" customWidth="1"/>
    <col min="2" max="2" width="10.453125" style="24" customWidth="1"/>
    <col min="3" max="3" width="11" style="24" bestFit="1" customWidth="1"/>
    <col min="4" max="4" width="11.26953125" style="24" customWidth="1"/>
    <col min="5" max="5" width="0.81640625" style="24" customWidth="1"/>
    <col min="6" max="6" width="9.81640625" style="24" customWidth="1"/>
    <col min="7" max="7" width="11" style="24" bestFit="1" customWidth="1"/>
    <col min="8" max="8" width="13.1796875" style="24" customWidth="1"/>
    <col min="9" max="9" width="9.1796875" style="24"/>
    <col min="10" max="10" width="10.81640625" style="24" bestFit="1" customWidth="1"/>
    <col min="11" max="11" width="9.453125" style="24" bestFit="1" customWidth="1"/>
    <col min="12" max="14" width="9.1796875" style="24"/>
    <col min="15" max="15" width="64.453125" style="24" customWidth="1"/>
    <col min="16" max="16384" width="9.1796875" style="24"/>
  </cols>
  <sheetData>
    <row r="1" spans="1:13" s="1" customFormat="1" ht="11.25" customHeight="1" x14ac:dyDescent="0.25">
      <c r="A1" s="26" t="s">
        <v>63</v>
      </c>
      <c r="B1" s="26"/>
      <c r="C1" s="26"/>
      <c r="D1" s="26"/>
      <c r="E1" s="26"/>
      <c r="F1" s="26"/>
      <c r="G1" s="26"/>
      <c r="H1" s="26"/>
    </row>
    <row r="2" spans="1:13" s="1" customFormat="1" ht="11.5" x14ac:dyDescent="0.25">
      <c r="A2" s="35"/>
      <c r="B2" s="35"/>
      <c r="C2" s="35"/>
      <c r="D2" s="35"/>
      <c r="E2" s="35"/>
      <c r="F2" s="35"/>
      <c r="G2" s="35"/>
      <c r="H2" s="35"/>
    </row>
    <row r="3" spans="1:13" s="5" customFormat="1" ht="12" customHeight="1" x14ac:dyDescent="0.2">
      <c r="A3" s="97" t="s">
        <v>25</v>
      </c>
      <c r="B3" s="95" t="s">
        <v>61</v>
      </c>
      <c r="C3" s="95"/>
      <c r="D3" s="95"/>
      <c r="E3" s="36"/>
      <c r="F3" s="95">
        <v>2024</v>
      </c>
      <c r="G3" s="95"/>
      <c r="H3" s="95"/>
    </row>
    <row r="4" spans="1:13" s="5" customFormat="1" ht="12" customHeight="1" x14ac:dyDescent="0.2">
      <c r="A4" s="98"/>
      <c r="B4" s="36"/>
      <c r="C4" s="95" t="s">
        <v>10</v>
      </c>
      <c r="D4" s="95"/>
      <c r="E4" s="36"/>
      <c r="F4" s="36"/>
      <c r="G4" s="95" t="s">
        <v>10</v>
      </c>
      <c r="H4" s="95"/>
    </row>
    <row r="5" spans="1:13" s="11" customFormat="1" ht="10.5" customHeight="1" x14ac:dyDescent="0.2">
      <c r="A5" s="98"/>
      <c r="B5" s="34" t="s">
        <v>9</v>
      </c>
      <c r="C5" s="34" t="s">
        <v>6</v>
      </c>
      <c r="D5" s="34" t="s">
        <v>7</v>
      </c>
      <c r="E5" s="34"/>
      <c r="F5" s="34" t="s">
        <v>9</v>
      </c>
      <c r="G5" s="34" t="s">
        <v>6</v>
      </c>
      <c r="H5" s="34" t="s">
        <v>7</v>
      </c>
    </row>
    <row r="6" spans="1:13" s="11" customFormat="1" ht="10.5" customHeight="1" x14ac:dyDescent="0.2">
      <c r="A6" s="99"/>
      <c r="B6" s="37"/>
      <c r="C6" s="37"/>
      <c r="D6" s="37" t="s">
        <v>8</v>
      </c>
      <c r="E6" s="37"/>
      <c r="F6" s="37"/>
      <c r="G6" s="37"/>
      <c r="H6" s="37" t="s">
        <v>8</v>
      </c>
    </row>
    <row r="7" spans="1:13" s="11" customFormat="1" ht="6" customHeight="1" x14ac:dyDescent="0.2">
      <c r="A7" s="83"/>
      <c r="B7" s="34"/>
      <c r="C7" s="34"/>
      <c r="D7" s="34"/>
      <c r="E7" s="34"/>
      <c r="F7" s="34"/>
      <c r="G7" s="34"/>
      <c r="H7" s="34"/>
    </row>
    <row r="8" spans="1:13" s="19" customFormat="1" ht="9.75" customHeight="1" x14ac:dyDescent="0.2">
      <c r="A8" s="29" t="s">
        <v>39</v>
      </c>
      <c r="B8" s="72">
        <v>2463</v>
      </c>
      <c r="C8" s="38">
        <v>97.720739931876821</v>
      </c>
      <c r="D8" s="38">
        <v>3.0841568477998882</v>
      </c>
      <c r="E8" s="38"/>
      <c r="F8" s="72">
        <v>2395</v>
      </c>
      <c r="G8" s="38">
        <v>97.436940602115541</v>
      </c>
      <c r="H8" s="38">
        <v>3.0438440636779802</v>
      </c>
      <c r="J8" s="8"/>
      <c r="K8" s="18"/>
      <c r="L8" s="72"/>
    </row>
    <row r="9" spans="1:13" s="19" customFormat="1" ht="9.75" customHeight="1" x14ac:dyDescent="0.2">
      <c r="A9" s="29" t="s">
        <v>0</v>
      </c>
      <c r="B9" s="72">
        <v>71</v>
      </c>
      <c r="C9" s="38">
        <v>87.988826815642454</v>
      </c>
      <c r="D9" s="38">
        <v>2.7226760015558149</v>
      </c>
      <c r="E9" s="38"/>
      <c r="F9" s="72">
        <v>72</v>
      </c>
      <c r="G9" s="38">
        <v>112.3244929797192</v>
      </c>
      <c r="H9" s="38">
        <v>3.1497440832932324</v>
      </c>
      <c r="J9" s="8"/>
      <c r="K9" s="18"/>
      <c r="L9" s="72"/>
    </row>
    <row r="10" spans="1:13" s="19" customFormat="1" ht="9.75" customHeight="1" x14ac:dyDescent="0.2">
      <c r="A10" s="29" t="s">
        <v>40</v>
      </c>
      <c r="B10" s="72">
        <v>885</v>
      </c>
      <c r="C10" s="86">
        <v>116.96113476466033</v>
      </c>
      <c r="D10" s="86">
        <v>3.6834895188557262</v>
      </c>
      <c r="E10" s="38"/>
      <c r="F10" s="72">
        <v>813</v>
      </c>
      <c r="G10" s="86">
        <v>97.563902556102235</v>
      </c>
      <c r="H10" s="86">
        <v>3.1008402399813875</v>
      </c>
      <c r="I10" s="21"/>
      <c r="J10" s="8"/>
      <c r="K10" s="18"/>
      <c r="L10" s="72"/>
    </row>
    <row r="11" spans="1:13" s="19" customFormat="1" ht="9.75" customHeight="1" x14ac:dyDescent="0.2">
      <c r="A11" s="29" t="s">
        <v>35</v>
      </c>
      <c r="B11" s="72">
        <v>5757</v>
      </c>
      <c r="C11" s="38">
        <v>85.967183149200423</v>
      </c>
      <c r="D11" s="38">
        <v>2.8503413828054045</v>
      </c>
      <c r="E11" s="38"/>
      <c r="F11" s="72">
        <v>5289</v>
      </c>
      <c r="G11" s="38">
        <v>81.954258088508738</v>
      </c>
      <c r="H11" s="38">
        <v>2.6923333402902672</v>
      </c>
      <c r="I11" s="21"/>
      <c r="J11" s="8"/>
      <c r="K11" s="18"/>
      <c r="L11" s="72"/>
    </row>
    <row r="12" spans="1:13" s="19" customFormat="1" ht="9.75" customHeight="1" x14ac:dyDescent="0.25">
      <c r="A12" s="29" t="s">
        <v>26</v>
      </c>
      <c r="B12" s="30">
        <f>+B13+B14</f>
        <v>543</v>
      </c>
      <c r="C12" s="38">
        <v>60.781284363963536</v>
      </c>
      <c r="D12" s="38">
        <v>2.3814808649168562</v>
      </c>
      <c r="E12" s="38"/>
      <c r="F12" s="30">
        <v>432</v>
      </c>
      <c r="G12" s="38">
        <v>52.230685527747553</v>
      </c>
      <c r="H12" s="38">
        <v>2.0082561642307262</v>
      </c>
      <c r="I12" s="22"/>
      <c r="J12" s="8"/>
      <c r="K12" s="18"/>
      <c r="L12" s="72"/>
    </row>
    <row r="13" spans="1:13" s="19" customFormat="1" ht="9.75" customHeight="1" x14ac:dyDescent="0.2">
      <c r="A13" s="39" t="s">
        <v>1</v>
      </c>
      <c r="B13" s="40">
        <v>394</v>
      </c>
      <c r="C13" s="87">
        <v>77.645015917641715</v>
      </c>
      <c r="D13" s="41">
        <v>3.3448504006469162</v>
      </c>
      <c r="E13" s="38"/>
      <c r="F13" s="40">
        <v>325</v>
      </c>
      <c r="G13" s="87">
        <v>71.807335395492714</v>
      </c>
      <c r="H13" s="41">
        <v>2.9989572856206919</v>
      </c>
      <c r="I13" s="20"/>
      <c r="J13" s="8"/>
      <c r="K13" s="18"/>
      <c r="L13" s="72"/>
    </row>
    <row r="14" spans="1:13" s="16" customFormat="1" ht="9.75" customHeight="1" x14ac:dyDescent="0.2">
      <c r="A14" s="39" t="s">
        <v>2</v>
      </c>
      <c r="B14" s="40">
        <v>149</v>
      </c>
      <c r="C14" s="87">
        <v>39.89431133766319</v>
      </c>
      <c r="D14" s="41">
        <v>1.4055664153402214</v>
      </c>
      <c r="E14" s="41"/>
      <c r="F14" s="40">
        <v>107</v>
      </c>
      <c r="G14" s="87">
        <v>28.571428571428569</v>
      </c>
      <c r="H14" s="41">
        <v>1.0024264340787512</v>
      </c>
      <c r="J14" s="8"/>
      <c r="K14" s="18"/>
      <c r="L14" s="72"/>
    </row>
    <row r="15" spans="1:13" s="16" customFormat="1" ht="9.75" customHeight="1" x14ac:dyDescent="0.2">
      <c r="A15" s="29" t="s">
        <v>41</v>
      </c>
      <c r="B15" s="30">
        <v>2747</v>
      </c>
      <c r="C15" s="88">
        <v>89.433756713331221</v>
      </c>
      <c r="D15" s="88">
        <v>2.9090029197095921</v>
      </c>
      <c r="E15" s="41"/>
      <c r="F15" s="30">
        <v>2414</v>
      </c>
      <c r="G15" s="88">
        <v>80.687211712012839</v>
      </c>
      <c r="H15" s="88">
        <v>2.6158862533768663</v>
      </c>
      <c r="J15" s="8"/>
      <c r="K15" s="18"/>
      <c r="L15" s="72"/>
    </row>
    <row r="16" spans="1:13" s="19" customFormat="1" ht="9.75" customHeight="1" x14ac:dyDescent="0.2">
      <c r="A16" s="29" t="s">
        <v>42</v>
      </c>
      <c r="B16" s="79">
        <v>966</v>
      </c>
      <c r="C16" s="88">
        <v>127.31434122703955</v>
      </c>
      <c r="D16" s="88">
        <v>4.0815950892014898</v>
      </c>
      <c r="E16" s="38"/>
      <c r="F16" s="79">
        <v>935</v>
      </c>
      <c r="G16" s="88">
        <v>135.80246913580245</v>
      </c>
      <c r="H16" s="88">
        <v>4.3545081967213113</v>
      </c>
      <c r="J16" s="8"/>
      <c r="K16" s="18"/>
      <c r="L16" s="72"/>
      <c r="M16" s="20"/>
    </row>
    <row r="17" spans="1:14" s="19" customFormat="1" ht="9.75" customHeight="1" x14ac:dyDescent="0.35">
      <c r="A17" s="29" t="s">
        <v>36</v>
      </c>
      <c r="B17" s="30">
        <v>2684</v>
      </c>
      <c r="C17" s="38">
        <v>91.527891108786093</v>
      </c>
      <c r="D17" s="38">
        <v>3.0182320659381863</v>
      </c>
      <c r="E17" s="38"/>
      <c r="F17" s="30">
        <v>2575</v>
      </c>
      <c r="G17" s="38">
        <v>91.954433453558551</v>
      </c>
      <c r="H17" s="38">
        <v>2.9972983574805001</v>
      </c>
      <c r="J17" s="8"/>
      <c r="K17" s="18"/>
      <c r="L17" s="72"/>
      <c r="N17" s="23"/>
    </row>
    <row r="18" spans="1:14" s="19" customFormat="1" ht="9.75" customHeight="1" x14ac:dyDescent="0.35">
      <c r="A18" s="28" t="s">
        <v>3</v>
      </c>
      <c r="B18" s="30">
        <v>2607</v>
      </c>
      <c r="C18" s="38">
        <v>116.18271142605312</v>
      </c>
      <c r="D18" s="38">
        <v>3.4842954532682198</v>
      </c>
      <c r="E18" s="38"/>
      <c r="F18" s="30">
        <v>2377</v>
      </c>
      <c r="G18" s="38">
        <v>114.69240048250904</v>
      </c>
      <c r="H18" s="38">
        <v>3.4708583694120567</v>
      </c>
      <c r="J18" s="8"/>
      <c r="K18" s="18"/>
      <c r="L18" s="72"/>
      <c r="N18" s="23"/>
    </row>
    <row r="19" spans="1:14" s="19" customFormat="1" ht="9.75" customHeight="1" x14ac:dyDescent="0.35">
      <c r="A19" s="28" t="s">
        <v>37</v>
      </c>
      <c r="B19" s="30">
        <v>481</v>
      </c>
      <c r="C19" s="38">
        <v>87.541902006704333</v>
      </c>
      <c r="D19" s="38">
        <v>2.5680280507679392</v>
      </c>
      <c r="E19" s="38"/>
      <c r="F19" s="30">
        <v>480</v>
      </c>
      <c r="G19" s="38">
        <v>101.58730158730158</v>
      </c>
      <c r="H19" s="38">
        <v>3.0099327781679546</v>
      </c>
      <c r="J19" s="8"/>
      <c r="K19" s="18"/>
      <c r="L19" s="72"/>
      <c r="N19" s="23"/>
    </row>
    <row r="20" spans="1:14" s="19" customFormat="1" ht="9.75" customHeight="1" x14ac:dyDescent="0.35">
      <c r="A20" s="28" t="s">
        <v>43</v>
      </c>
      <c r="B20" s="89">
        <v>829</v>
      </c>
      <c r="C20" s="88">
        <v>93.343835375245874</v>
      </c>
      <c r="D20" s="88">
        <v>2.9056050860506124</v>
      </c>
      <c r="E20" s="38"/>
      <c r="F20" s="89">
        <v>761</v>
      </c>
      <c r="G20" s="88">
        <v>92.287169536745097</v>
      </c>
      <c r="H20" s="88">
        <v>2.7346262617551198</v>
      </c>
      <c r="J20" s="8"/>
      <c r="K20" s="18"/>
      <c r="L20" s="72"/>
      <c r="N20" s="23"/>
    </row>
    <row r="21" spans="1:14" s="19" customFormat="1" ht="9.75" customHeight="1" x14ac:dyDescent="0.35">
      <c r="A21" s="28" t="s">
        <v>44</v>
      </c>
      <c r="B21" s="30">
        <v>3949</v>
      </c>
      <c r="C21" s="38">
        <v>115.71748742161768</v>
      </c>
      <c r="D21" s="38">
        <v>3.4721215523686775</v>
      </c>
      <c r="E21" s="38"/>
      <c r="F21" s="30">
        <v>3671</v>
      </c>
      <c r="G21" s="38">
        <v>107.23570823474425</v>
      </c>
      <c r="H21" s="38">
        <v>3.2677614988085266</v>
      </c>
      <c r="J21" s="8"/>
      <c r="K21" s="18"/>
      <c r="L21" s="72"/>
      <c r="N21" s="23"/>
    </row>
    <row r="22" spans="1:14" s="19" customFormat="1" ht="9.75" customHeight="1" x14ac:dyDescent="0.35">
      <c r="A22" s="28" t="s">
        <v>31</v>
      </c>
      <c r="B22" s="30">
        <v>839</v>
      </c>
      <c r="C22" s="38">
        <v>106.89227814466319</v>
      </c>
      <c r="D22" s="38">
        <v>3.318752182038486</v>
      </c>
      <c r="E22" s="38"/>
      <c r="F22" s="30">
        <v>871</v>
      </c>
      <c r="G22" s="38">
        <v>118.56792812414919</v>
      </c>
      <c r="H22" s="38">
        <v>3.6326479542895274</v>
      </c>
      <c r="J22" s="8"/>
      <c r="K22" s="18"/>
      <c r="L22" s="72"/>
      <c r="N22" s="23"/>
    </row>
    <row r="23" spans="1:14" s="19" customFormat="1" ht="9.75" customHeight="1" x14ac:dyDescent="0.35">
      <c r="A23" s="28" t="s">
        <v>4</v>
      </c>
      <c r="B23" s="30">
        <v>171</v>
      </c>
      <c r="C23" s="38">
        <v>125.97950572634117</v>
      </c>
      <c r="D23" s="38">
        <v>3.8576543984643212</v>
      </c>
      <c r="E23" s="38"/>
      <c r="F23" s="30">
        <v>128</v>
      </c>
      <c r="G23" s="38">
        <v>82.209377007064859</v>
      </c>
      <c r="H23" s="38">
        <v>2.4103191789850298</v>
      </c>
      <c r="J23" s="8"/>
      <c r="K23" s="18"/>
      <c r="L23" s="72"/>
      <c r="N23" s="23"/>
    </row>
    <row r="24" spans="1:14" s="19" customFormat="1" ht="9.75" customHeight="1" x14ac:dyDescent="0.35">
      <c r="A24" s="28" t="s">
        <v>45</v>
      </c>
      <c r="B24" s="30">
        <v>5619</v>
      </c>
      <c r="C24" s="86">
        <v>130.49333540005722</v>
      </c>
      <c r="D24" s="86">
        <v>4.6641873284926989</v>
      </c>
      <c r="E24" s="38"/>
      <c r="F24" s="30">
        <v>4396</v>
      </c>
      <c r="G24" s="86">
        <v>106.479350853821</v>
      </c>
      <c r="H24" s="86">
        <v>3.7309094303912955</v>
      </c>
      <c r="J24" s="8"/>
      <c r="K24" s="18"/>
      <c r="L24" s="72"/>
      <c r="N24" s="23"/>
    </row>
    <row r="25" spans="1:14" s="19" customFormat="1" ht="9.75" customHeight="1" x14ac:dyDescent="0.35">
      <c r="A25" s="28" t="s">
        <v>5</v>
      </c>
      <c r="B25" s="79">
        <v>3417</v>
      </c>
      <c r="C25" s="88">
        <v>127.75689102082166</v>
      </c>
      <c r="D25" s="88">
        <v>4.1371540794927322</v>
      </c>
      <c r="E25" s="38"/>
      <c r="F25" s="79">
        <v>3334</v>
      </c>
      <c r="G25" s="88">
        <v>137.43919531700882</v>
      </c>
      <c r="H25" s="88">
        <v>4.3164610715802336</v>
      </c>
      <c r="J25" s="8"/>
      <c r="K25" s="18"/>
      <c r="L25" s="72"/>
      <c r="N25" s="23"/>
    </row>
    <row r="26" spans="1:14" s="19" customFormat="1" ht="9.75" customHeight="1" x14ac:dyDescent="0.35">
      <c r="A26" s="28" t="s">
        <v>46</v>
      </c>
      <c r="B26" s="30">
        <v>527</v>
      </c>
      <c r="C26" s="38">
        <v>149.00418939064738</v>
      </c>
      <c r="D26" s="38">
        <v>4.4894246957060204</v>
      </c>
      <c r="E26" s="38"/>
      <c r="F26" s="30">
        <v>479</v>
      </c>
      <c r="G26" s="38">
        <v>157.04918032786884</v>
      </c>
      <c r="H26" s="38">
        <v>4.7546727812354206</v>
      </c>
      <c r="J26" s="8"/>
      <c r="K26" s="18"/>
      <c r="L26" s="72"/>
      <c r="N26" s="23"/>
    </row>
    <row r="27" spans="1:14" s="19" customFormat="1" ht="9.75" customHeight="1" x14ac:dyDescent="0.35">
      <c r="A27" s="28" t="s">
        <v>47</v>
      </c>
      <c r="B27" s="30">
        <v>1540</v>
      </c>
      <c r="C27" s="38">
        <v>114.94821111312238</v>
      </c>
      <c r="D27" s="38">
        <v>4.0975657065270097</v>
      </c>
      <c r="E27" s="38"/>
      <c r="F27" s="30">
        <v>1079</v>
      </c>
      <c r="G27" s="38">
        <v>85.101348686804954</v>
      </c>
      <c r="H27" s="38">
        <v>2.9568448629273587</v>
      </c>
      <c r="J27" s="8"/>
      <c r="K27" s="18"/>
      <c r="L27" s="72"/>
      <c r="N27" s="23"/>
    </row>
    <row r="28" spans="1:14" s="19" customFormat="1" ht="9.75" customHeight="1" x14ac:dyDescent="0.35">
      <c r="A28" s="28" t="s">
        <v>32</v>
      </c>
      <c r="B28" s="30">
        <v>4150</v>
      </c>
      <c r="C28" s="88">
        <v>117.90253857536652</v>
      </c>
      <c r="D28" s="88">
        <v>4.2617180041846856</v>
      </c>
      <c r="E28" s="38"/>
      <c r="F28" s="30">
        <v>3760</v>
      </c>
      <c r="G28" s="88">
        <v>111.8581543404534</v>
      </c>
      <c r="H28" s="88">
        <v>3.9002490557974192</v>
      </c>
      <c r="J28" s="8"/>
      <c r="K28" s="18"/>
      <c r="L28" s="72"/>
      <c r="N28" s="23"/>
    </row>
    <row r="29" spans="1:14" s="19" customFormat="1" ht="9.75" customHeight="1" x14ac:dyDescent="0.35">
      <c r="A29" s="28" t="s">
        <v>48</v>
      </c>
      <c r="B29" s="30">
        <v>1182</v>
      </c>
      <c r="C29" s="38">
        <v>169.97828887914318</v>
      </c>
      <c r="D29" s="38">
        <v>4.1746437944127432</v>
      </c>
      <c r="E29" s="38"/>
      <c r="F29" s="30">
        <v>1191</v>
      </c>
      <c r="G29" s="38">
        <v>169.24825920136422</v>
      </c>
      <c r="H29" s="38">
        <v>4.1525893538905683</v>
      </c>
      <c r="J29" s="8"/>
      <c r="K29" s="18"/>
      <c r="L29" s="72"/>
      <c r="N29" s="23"/>
    </row>
    <row r="30" spans="1:14" s="19" customFormat="1" ht="9.75" customHeight="1" x14ac:dyDescent="0.35">
      <c r="A30" s="32" t="s">
        <v>49</v>
      </c>
      <c r="B30" s="31">
        <f>SUM(B8:B29)-B12</f>
        <v>41427</v>
      </c>
      <c r="C30" s="90">
        <v>107.40434666590031</v>
      </c>
      <c r="D30" s="42">
        <v>3.5096277622141838</v>
      </c>
      <c r="E30" s="42"/>
      <c r="F30" s="31">
        <f>SUM(F8:F29)-F12</f>
        <v>37452</v>
      </c>
      <c r="G30" s="90">
        <v>101.24296473310591</v>
      </c>
      <c r="H30" s="42">
        <v>3.269732216684103</v>
      </c>
      <c r="J30" s="8"/>
      <c r="K30" s="70"/>
      <c r="L30" s="73"/>
      <c r="N30" s="23"/>
    </row>
    <row r="31" spans="1:14" s="20" customFormat="1" ht="9.75" customHeight="1" x14ac:dyDescent="0.35">
      <c r="A31" s="32" t="s">
        <v>50</v>
      </c>
      <c r="B31" s="31">
        <f>SUM(B8:B21)-B12</f>
        <v>23982</v>
      </c>
      <c r="C31" s="42">
        <v>96.73</v>
      </c>
      <c r="D31" s="42">
        <v>3.1</v>
      </c>
      <c r="E31" s="42"/>
      <c r="F31" s="31">
        <f>SUM(F8:F21)-F12</f>
        <v>22214</v>
      </c>
      <c r="G31" s="42">
        <v>92.908287884364441</v>
      </c>
      <c r="H31" s="42">
        <v>2.9641953385246116</v>
      </c>
      <c r="J31" s="8"/>
      <c r="K31" s="70"/>
      <c r="L31" s="73"/>
      <c r="N31" s="23"/>
    </row>
    <row r="32" spans="1:14" s="20" customFormat="1" ht="9.75" customHeight="1" x14ac:dyDescent="0.35">
      <c r="A32" s="32" t="s">
        <v>38</v>
      </c>
      <c r="B32" s="91">
        <f>SUM(B22:B29)</f>
        <v>17445</v>
      </c>
      <c r="C32" s="76">
        <v>126.19132386790439</v>
      </c>
      <c r="D32" s="76">
        <v>4.2960145737318163</v>
      </c>
      <c r="E32" s="76"/>
      <c r="F32" s="91">
        <f>SUM(F22:F29)</f>
        <v>15238</v>
      </c>
      <c r="G32" s="76">
        <v>116.47531836179354</v>
      </c>
      <c r="H32" s="76">
        <v>3.8479399581974025</v>
      </c>
      <c r="J32" s="8"/>
      <c r="K32" s="70"/>
      <c r="L32" s="73"/>
      <c r="N32" s="23"/>
    </row>
    <row r="33" spans="1:15" s="20" customFormat="1" ht="6" customHeight="1" x14ac:dyDescent="0.35">
      <c r="A33" s="43"/>
      <c r="B33" s="44"/>
      <c r="C33" s="44"/>
      <c r="D33" s="44"/>
      <c r="E33" s="44"/>
      <c r="F33" s="28"/>
      <c r="G33" s="28"/>
      <c r="H33" s="28"/>
      <c r="K33" s="18"/>
      <c r="L33" s="72"/>
      <c r="N33" s="23"/>
    </row>
    <row r="34" spans="1:15" s="5" customFormat="1" ht="11.25" customHeight="1" x14ac:dyDescent="0.2">
      <c r="A34" s="102" t="s">
        <v>25</v>
      </c>
      <c r="B34" s="95" t="s">
        <v>18</v>
      </c>
      <c r="C34" s="95"/>
      <c r="D34" s="95"/>
      <c r="E34" s="45"/>
      <c r="F34" s="95" t="s">
        <v>64</v>
      </c>
      <c r="G34" s="95"/>
      <c r="H34" s="95"/>
    </row>
    <row r="35" spans="1:15" s="5" customFormat="1" ht="12" customHeight="1" x14ac:dyDescent="0.35">
      <c r="A35" s="103"/>
      <c r="B35" s="46">
        <v>2023</v>
      </c>
      <c r="C35" s="46">
        <v>2024</v>
      </c>
      <c r="D35" s="46" t="s">
        <v>62</v>
      </c>
      <c r="E35" s="46"/>
      <c r="F35" s="46">
        <v>2023</v>
      </c>
      <c r="G35" s="46">
        <v>2024</v>
      </c>
      <c r="H35" s="46" t="s">
        <v>62</v>
      </c>
      <c r="J35" s="23"/>
    </row>
    <row r="36" spans="1:15" s="11" customFormat="1" ht="6" customHeight="1" x14ac:dyDescent="0.35">
      <c r="A36" s="47"/>
      <c r="B36" s="48"/>
      <c r="C36" s="48"/>
      <c r="D36" s="48"/>
      <c r="E36" s="48"/>
      <c r="F36" s="48"/>
      <c r="G36" s="48"/>
      <c r="H36" s="48"/>
      <c r="J36" s="23"/>
    </row>
    <row r="37" spans="1:15" s="11" customFormat="1" ht="9.75" customHeight="1" x14ac:dyDescent="0.35">
      <c r="A37" s="29" t="s">
        <v>54</v>
      </c>
      <c r="B37" s="30">
        <v>237</v>
      </c>
      <c r="C37" s="81">
        <v>225</v>
      </c>
      <c r="D37" s="81">
        <v>0</v>
      </c>
      <c r="E37" s="30"/>
      <c r="F37" s="30">
        <v>1501</v>
      </c>
      <c r="G37" s="81">
        <v>1490</v>
      </c>
      <c r="H37" s="81">
        <v>553</v>
      </c>
      <c r="J37" s="78"/>
      <c r="K37" s="8"/>
      <c r="L37" s="63"/>
      <c r="M37" s="23"/>
      <c r="N37" s="8"/>
      <c r="O37" s="8"/>
    </row>
    <row r="38" spans="1:15" s="5" customFormat="1" ht="9.75" customHeight="1" x14ac:dyDescent="0.35">
      <c r="A38" s="29" t="s">
        <v>33</v>
      </c>
      <c r="B38" s="79">
        <v>8</v>
      </c>
      <c r="C38" s="81">
        <v>5</v>
      </c>
      <c r="D38" s="81">
        <v>0</v>
      </c>
      <c r="E38" s="30"/>
      <c r="F38" s="79">
        <v>45</v>
      </c>
      <c r="G38" s="81">
        <v>56</v>
      </c>
      <c r="H38" s="81">
        <v>12</v>
      </c>
      <c r="J38" s="63"/>
      <c r="K38" s="8"/>
      <c r="L38" s="63"/>
      <c r="M38" s="23"/>
      <c r="N38" s="8"/>
      <c r="O38" s="8"/>
    </row>
    <row r="39" spans="1:15" s="5" customFormat="1" ht="9.75" customHeight="1" x14ac:dyDescent="0.35">
      <c r="A39" s="29" t="s">
        <v>40</v>
      </c>
      <c r="B39" s="30">
        <v>80</v>
      </c>
      <c r="C39" s="30">
        <v>82</v>
      </c>
      <c r="D39" s="30">
        <v>20</v>
      </c>
      <c r="E39" s="30"/>
      <c r="F39" s="30">
        <v>550</v>
      </c>
      <c r="G39" s="30">
        <v>504</v>
      </c>
      <c r="H39" s="30">
        <v>209</v>
      </c>
      <c r="J39" s="63"/>
      <c r="K39" s="8"/>
      <c r="L39" s="63"/>
      <c r="M39" s="23"/>
      <c r="N39" s="8"/>
      <c r="O39" s="8"/>
    </row>
    <row r="40" spans="1:15" s="5" customFormat="1" ht="9.75" customHeight="1" x14ac:dyDescent="0.35">
      <c r="A40" s="29" t="s">
        <v>28</v>
      </c>
      <c r="B40" s="30">
        <v>528</v>
      </c>
      <c r="C40" s="30">
        <v>494</v>
      </c>
      <c r="D40" s="30">
        <v>52</v>
      </c>
      <c r="E40" s="30"/>
      <c r="F40" s="30">
        <v>3501</v>
      </c>
      <c r="G40" s="30">
        <v>3327</v>
      </c>
      <c r="H40" s="30">
        <v>2355</v>
      </c>
      <c r="J40" s="63"/>
      <c r="K40" s="8"/>
      <c r="L40" s="63"/>
      <c r="M40" s="23"/>
      <c r="N40" s="8"/>
      <c r="O40" s="8"/>
    </row>
    <row r="41" spans="1:15" s="5" customFormat="1" ht="9.75" customHeight="1" x14ac:dyDescent="0.35">
      <c r="A41" s="29" t="s">
        <v>27</v>
      </c>
      <c r="B41" s="30">
        <v>36</v>
      </c>
      <c r="C41" s="30">
        <v>49</v>
      </c>
      <c r="D41" s="30">
        <v>33</v>
      </c>
      <c r="E41" s="30"/>
      <c r="F41" s="30">
        <v>327</v>
      </c>
      <c r="G41" s="30">
        <v>265</v>
      </c>
      <c r="H41" s="30">
        <v>253</v>
      </c>
      <c r="I41" s="3"/>
      <c r="J41" s="23"/>
      <c r="K41" s="8"/>
      <c r="L41" s="63"/>
      <c r="M41" s="23"/>
      <c r="N41" s="8"/>
      <c r="O41" s="8"/>
    </row>
    <row r="42" spans="1:15" s="5" customFormat="1" ht="9.75" customHeight="1" x14ac:dyDescent="0.35">
      <c r="A42" s="39" t="s">
        <v>34</v>
      </c>
      <c r="B42" s="40">
        <v>22</v>
      </c>
      <c r="C42" s="80">
        <v>38</v>
      </c>
      <c r="D42" s="80">
        <v>33</v>
      </c>
      <c r="E42" s="40"/>
      <c r="F42" s="40">
        <v>242</v>
      </c>
      <c r="G42" s="80">
        <v>197</v>
      </c>
      <c r="H42" s="80">
        <v>202</v>
      </c>
      <c r="J42" s="23"/>
      <c r="K42" s="9"/>
      <c r="L42" s="63"/>
      <c r="M42" s="23"/>
      <c r="N42" s="9"/>
      <c r="O42" s="9"/>
    </row>
    <row r="43" spans="1:15" s="2" customFormat="1" ht="9.75" customHeight="1" x14ac:dyDescent="0.35">
      <c r="A43" s="39" t="s">
        <v>2</v>
      </c>
      <c r="B43" s="40">
        <v>14</v>
      </c>
      <c r="C43" s="84">
        <v>11</v>
      </c>
      <c r="D43" s="84">
        <v>0</v>
      </c>
      <c r="E43" s="40"/>
      <c r="F43" s="40">
        <v>85</v>
      </c>
      <c r="G43" s="84">
        <v>68</v>
      </c>
      <c r="H43" s="84">
        <v>51</v>
      </c>
      <c r="J43" s="23"/>
      <c r="K43" s="9"/>
      <c r="L43" s="63"/>
      <c r="M43" s="23"/>
      <c r="N43" s="9"/>
      <c r="O43" s="9"/>
    </row>
    <row r="44" spans="1:15" s="2" customFormat="1" ht="9.75" customHeight="1" x14ac:dyDescent="0.35">
      <c r="A44" s="29" t="s">
        <v>51</v>
      </c>
      <c r="B44" s="30">
        <v>248</v>
      </c>
      <c r="C44" s="81">
        <v>224</v>
      </c>
      <c r="D44" s="81">
        <v>0</v>
      </c>
      <c r="E44" s="30"/>
      <c r="F44" s="30">
        <v>1692</v>
      </c>
      <c r="G44" s="81">
        <v>1496</v>
      </c>
      <c r="H44" s="81">
        <v>979</v>
      </c>
      <c r="J44" s="23"/>
      <c r="K44" s="8"/>
      <c r="L44" s="63"/>
      <c r="M44" s="23"/>
      <c r="N44" s="8"/>
      <c r="O44" s="8"/>
    </row>
    <row r="45" spans="1:15" s="5" customFormat="1" ht="9.75" customHeight="1" x14ac:dyDescent="0.35">
      <c r="A45" s="29" t="s">
        <v>42</v>
      </c>
      <c r="B45" s="79">
        <v>89</v>
      </c>
      <c r="C45" s="81">
        <v>78</v>
      </c>
      <c r="D45" s="81">
        <v>0</v>
      </c>
      <c r="E45" s="30"/>
      <c r="F45" s="79">
        <v>605</v>
      </c>
      <c r="G45" s="81">
        <v>593</v>
      </c>
      <c r="H45" s="81">
        <v>341</v>
      </c>
      <c r="J45" s="23"/>
      <c r="K45" s="8"/>
      <c r="L45" s="63"/>
      <c r="M45" s="23"/>
      <c r="N45" s="8"/>
      <c r="O45" s="8"/>
    </row>
    <row r="46" spans="1:15" s="5" customFormat="1" ht="9.75" customHeight="1" x14ac:dyDescent="0.35">
      <c r="A46" s="29" t="s">
        <v>29</v>
      </c>
      <c r="B46" s="30">
        <v>249</v>
      </c>
      <c r="C46" s="81">
        <v>253</v>
      </c>
      <c r="D46" s="81">
        <v>0</v>
      </c>
      <c r="E46" s="30"/>
      <c r="F46" s="30">
        <v>1707</v>
      </c>
      <c r="G46" s="81">
        <v>1658</v>
      </c>
      <c r="H46" s="81">
        <v>964</v>
      </c>
      <c r="J46" s="23"/>
      <c r="K46" s="8"/>
      <c r="L46" s="63"/>
      <c r="M46" s="23"/>
      <c r="N46" s="8"/>
      <c r="O46" s="8"/>
    </row>
    <row r="47" spans="1:15" s="5" customFormat="1" ht="9.75" customHeight="1" x14ac:dyDescent="0.35">
      <c r="A47" s="28" t="s">
        <v>3</v>
      </c>
      <c r="B47" s="30">
        <v>198</v>
      </c>
      <c r="C47" s="81">
        <v>205</v>
      </c>
      <c r="D47" s="81">
        <v>0</v>
      </c>
      <c r="E47" s="30"/>
      <c r="F47" s="30">
        <v>1590</v>
      </c>
      <c r="G47" s="81">
        <v>1459</v>
      </c>
      <c r="H47" s="81">
        <v>516</v>
      </c>
      <c r="J47" s="23"/>
      <c r="K47" s="8"/>
      <c r="L47" s="63"/>
      <c r="M47" s="23"/>
      <c r="N47" s="8"/>
      <c r="O47" s="8"/>
    </row>
    <row r="48" spans="1:15" s="5" customFormat="1" ht="9.75" customHeight="1" x14ac:dyDescent="0.35">
      <c r="A48" s="28" t="s">
        <v>30</v>
      </c>
      <c r="B48" s="30">
        <v>43</v>
      </c>
      <c r="C48" s="81">
        <v>38</v>
      </c>
      <c r="D48" s="81">
        <v>24</v>
      </c>
      <c r="E48" s="30"/>
      <c r="F48" s="30">
        <v>309</v>
      </c>
      <c r="G48" s="81">
        <v>290</v>
      </c>
      <c r="H48" s="81">
        <v>274</v>
      </c>
      <c r="J48" s="23"/>
      <c r="K48" s="8"/>
      <c r="L48" s="63"/>
      <c r="M48" s="23"/>
      <c r="N48" s="8"/>
      <c r="O48" s="8"/>
    </row>
    <row r="49" spans="1:18" s="5" customFormat="1" ht="9.75" customHeight="1" x14ac:dyDescent="0.35">
      <c r="A49" s="28" t="s">
        <v>55</v>
      </c>
      <c r="B49" s="81">
        <v>64</v>
      </c>
      <c r="C49" s="81">
        <v>80</v>
      </c>
      <c r="D49" s="81">
        <v>0</v>
      </c>
      <c r="E49" s="30"/>
      <c r="F49" s="81">
        <v>505</v>
      </c>
      <c r="G49" s="81">
        <v>460</v>
      </c>
      <c r="H49" s="81">
        <v>0</v>
      </c>
      <c r="J49" s="23"/>
      <c r="K49" s="8"/>
      <c r="L49" s="63"/>
      <c r="M49" s="23"/>
      <c r="N49" s="8"/>
      <c r="O49" s="8"/>
    </row>
    <row r="50" spans="1:18" s="5" customFormat="1" ht="9.75" customHeight="1" x14ac:dyDescent="0.35">
      <c r="A50" s="28" t="s">
        <v>44</v>
      </c>
      <c r="B50" s="30">
        <v>334</v>
      </c>
      <c r="C50" s="81">
        <v>338</v>
      </c>
      <c r="D50" s="81">
        <v>0</v>
      </c>
      <c r="E50" s="30"/>
      <c r="F50" s="30">
        <v>2470</v>
      </c>
      <c r="G50" s="81">
        <v>2387</v>
      </c>
      <c r="H50" s="81">
        <v>19</v>
      </c>
      <c r="J50" s="23"/>
      <c r="K50" s="8"/>
      <c r="L50" s="63"/>
      <c r="M50" s="23"/>
      <c r="N50" s="8"/>
      <c r="O50" s="8"/>
    </row>
    <row r="51" spans="1:18" s="5" customFormat="1" ht="9.75" customHeight="1" x14ac:dyDescent="0.35">
      <c r="A51" s="28" t="s">
        <v>31</v>
      </c>
      <c r="B51" s="30">
        <v>69</v>
      </c>
      <c r="C51" s="79">
        <v>64</v>
      </c>
      <c r="D51" s="79">
        <v>18</v>
      </c>
      <c r="E51" s="30"/>
      <c r="F51" s="30">
        <v>509</v>
      </c>
      <c r="G51" s="79">
        <v>517</v>
      </c>
      <c r="H51" s="79">
        <v>374</v>
      </c>
      <c r="J51" s="23"/>
      <c r="K51" s="8"/>
      <c r="L51" s="63"/>
      <c r="M51" s="23"/>
      <c r="N51" s="8"/>
      <c r="O51" s="8"/>
    </row>
    <row r="52" spans="1:18" s="5" customFormat="1" ht="9.75" customHeight="1" x14ac:dyDescent="0.35">
      <c r="A52" s="28" t="s">
        <v>4</v>
      </c>
      <c r="B52" s="79">
        <v>14</v>
      </c>
      <c r="C52" s="81">
        <v>12</v>
      </c>
      <c r="D52" s="81">
        <v>0</v>
      </c>
      <c r="E52" s="30"/>
      <c r="F52" s="79">
        <v>117</v>
      </c>
      <c r="G52" s="81">
        <v>93</v>
      </c>
      <c r="H52" s="81">
        <v>45</v>
      </c>
      <c r="J52" s="23"/>
      <c r="K52" s="8"/>
      <c r="L52" s="63"/>
      <c r="M52" s="23"/>
      <c r="N52" s="8"/>
      <c r="O52" s="8"/>
    </row>
    <row r="53" spans="1:18" s="5" customFormat="1" ht="9.75" customHeight="1" x14ac:dyDescent="0.35">
      <c r="A53" s="28" t="s">
        <v>52</v>
      </c>
      <c r="B53" s="30">
        <v>557</v>
      </c>
      <c r="C53" s="79">
        <v>377</v>
      </c>
      <c r="D53" s="79">
        <v>99</v>
      </c>
      <c r="E53" s="30"/>
      <c r="F53" s="30">
        <v>3593</v>
      </c>
      <c r="G53" s="79">
        <v>2888</v>
      </c>
      <c r="H53" s="79">
        <v>1460</v>
      </c>
      <c r="J53" s="23"/>
      <c r="K53" s="8"/>
      <c r="L53" s="63"/>
      <c r="M53" s="23"/>
      <c r="N53" s="8"/>
      <c r="O53" s="8"/>
    </row>
    <row r="54" spans="1:18" s="5" customFormat="1" ht="9.75" customHeight="1" x14ac:dyDescent="0.35">
      <c r="A54" s="28" t="s">
        <v>5</v>
      </c>
      <c r="B54" s="79">
        <v>268</v>
      </c>
      <c r="C54" s="81">
        <v>298</v>
      </c>
      <c r="D54" s="81">
        <v>0</v>
      </c>
      <c r="E54" s="30"/>
      <c r="F54" s="79">
        <v>2104</v>
      </c>
      <c r="G54" s="81">
        <v>2089</v>
      </c>
      <c r="H54" s="81">
        <v>1472</v>
      </c>
      <c r="J54" s="23"/>
      <c r="K54" s="8"/>
      <c r="L54" s="8"/>
      <c r="M54" s="7"/>
      <c r="N54" s="8"/>
      <c r="O54" s="8"/>
    </row>
    <row r="55" spans="1:18" s="5" customFormat="1" ht="9.75" customHeight="1" x14ac:dyDescent="0.35">
      <c r="A55" s="28" t="s">
        <v>46</v>
      </c>
      <c r="B55" s="30">
        <v>38</v>
      </c>
      <c r="C55" s="81">
        <v>38</v>
      </c>
      <c r="D55" s="81">
        <v>2</v>
      </c>
      <c r="E55" s="30"/>
      <c r="F55" s="30">
        <v>310</v>
      </c>
      <c r="G55" s="81">
        <v>303</v>
      </c>
      <c r="H55" s="81">
        <v>125</v>
      </c>
      <c r="J55" s="23"/>
      <c r="K55" s="8"/>
      <c r="L55" s="8"/>
      <c r="M55" s="7"/>
      <c r="N55" s="8"/>
      <c r="O55" s="8"/>
    </row>
    <row r="56" spans="1:18" s="5" customFormat="1" ht="9.75" customHeight="1" x14ac:dyDescent="0.35">
      <c r="A56" s="28" t="s">
        <v>56</v>
      </c>
      <c r="B56" s="30">
        <v>126</v>
      </c>
      <c r="C56" s="81">
        <v>122</v>
      </c>
      <c r="D56" s="81">
        <v>0</v>
      </c>
      <c r="E56" s="30"/>
      <c r="F56" s="30">
        <v>1005</v>
      </c>
      <c r="G56" s="81">
        <v>665</v>
      </c>
      <c r="H56" s="81">
        <v>255</v>
      </c>
      <c r="J56" s="23"/>
      <c r="K56" s="8"/>
      <c r="L56" s="8"/>
      <c r="M56" s="7"/>
      <c r="N56" s="8"/>
      <c r="O56" s="8"/>
    </row>
    <row r="57" spans="1:18" s="5" customFormat="1" ht="9.75" customHeight="1" x14ac:dyDescent="0.35">
      <c r="A57" s="28" t="s">
        <v>32</v>
      </c>
      <c r="B57" s="30">
        <v>374</v>
      </c>
      <c r="C57" s="30">
        <v>347</v>
      </c>
      <c r="D57" s="30">
        <v>52</v>
      </c>
      <c r="E57" s="30"/>
      <c r="F57" s="30">
        <v>2541</v>
      </c>
      <c r="G57" s="30">
        <v>2393</v>
      </c>
      <c r="H57" s="30">
        <v>1330</v>
      </c>
      <c r="J57" s="23"/>
      <c r="K57" s="8"/>
      <c r="L57" s="8"/>
      <c r="M57" s="7"/>
      <c r="N57" s="8"/>
      <c r="O57" s="8"/>
    </row>
    <row r="58" spans="1:18" s="5" customFormat="1" ht="9.75" customHeight="1" x14ac:dyDescent="0.35">
      <c r="A58" s="28" t="s">
        <v>48</v>
      </c>
      <c r="B58" s="30">
        <v>119</v>
      </c>
      <c r="C58" s="30">
        <v>125</v>
      </c>
      <c r="D58" s="30">
        <v>18</v>
      </c>
      <c r="E58" s="30"/>
      <c r="F58" s="30">
        <v>739</v>
      </c>
      <c r="G58" s="30">
        <v>769</v>
      </c>
      <c r="H58" s="30">
        <v>543</v>
      </c>
      <c r="J58" s="23"/>
      <c r="K58" s="8"/>
      <c r="L58" s="8"/>
      <c r="M58" s="7"/>
      <c r="N58" s="8"/>
      <c r="O58" s="8"/>
    </row>
    <row r="59" spans="1:18" s="5" customFormat="1" ht="9.75" customHeight="1" x14ac:dyDescent="0.2">
      <c r="A59" s="32" t="s">
        <v>53</v>
      </c>
      <c r="B59" s="31">
        <f t="shared" ref="B59:E59" si="0">SUM(B37:B58)-B41</f>
        <v>3679</v>
      </c>
      <c r="C59" s="31">
        <f t="shared" si="0"/>
        <v>3454</v>
      </c>
      <c r="D59" s="31">
        <f t="shared" si="0"/>
        <v>318</v>
      </c>
      <c r="E59" s="31">
        <f t="shared" si="0"/>
        <v>0</v>
      </c>
      <c r="F59" s="31">
        <f t="shared" ref="F59:H59" si="1">SUM(F37:F58)-F41</f>
        <v>25720</v>
      </c>
      <c r="G59" s="31">
        <f t="shared" si="1"/>
        <v>23702</v>
      </c>
      <c r="H59" s="31">
        <f t="shared" si="1"/>
        <v>12079</v>
      </c>
      <c r="J59" s="4"/>
      <c r="K59" s="10"/>
      <c r="L59" s="10"/>
      <c r="M59" s="4"/>
      <c r="N59" s="10"/>
      <c r="O59" s="10"/>
    </row>
    <row r="60" spans="1:18" s="5" customFormat="1" ht="6" customHeight="1" x14ac:dyDescent="0.25">
      <c r="A60" s="33"/>
      <c r="B60" s="33"/>
      <c r="C60" s="33"/>
      <c r="D60" s="33"/>
      <c r="E60" s="33"/>
      <c r="F60" s="33"/>
      <c r="G60" s="33"/>
      <c r="H60" s="33"/>
      <c r="I60" s="3"/>
      <c r="J60" s="3"/>
    </row>
    <row r="61" spans="1:18" ht="6" customHeight="1" x14ac:dyDescent="0.25">
      <c r="A61" s="27"/>
      <c r="B61" s="27"/>
      <c r="C61" s="27"/>
      <c r="D61" s="27"/>
      <c r="E61" s="27"/>
      <c r="F61" s="27"/>
      <c r="G61" s="27"/>
      <c r="H61" s="27"/>
    </row>
    <row r="62" spans="1:18" ht="19.5" customHeight="1" x14ac:dyDescent="0.25">
      <c r="A62" s="94" t="s">
        <v>58</v>
      </c>
      <c r="B62" s="94"/>
      <c r="C62" s="94"/>
      <c r="D62" s="94"/>
      <c r="E62" s="94"/>
      <c r="F62" s="94"/>
      <c r="G62" s="94"/>
      <c r="H62" s="94"/>
    </row>
    <row r="63" spans="1:18" s="5" customFormat="1" ht="12.75" customHeight="1" x14ac:dyDescent="0.25">
      <c r="A63" s="96" t="s">
        <v>59</v>
      </c>
      <c r="B63" s="96"/>
      <c r="C63" s="96"/>
      <c r="D63" s="96"/>
      <c r="E63" s="96"/>
      <c r="F63" s="96"/>
      <c r="G63" s="96"/>
      <c r="H63" s="96"/>
      <c r="N63" s="100"/>
      <c r="O63" s="101"/>
      <c r="P63" s="101"/>
      <c r="Q63" s="101"/>
      <c r="R63" s="77"/>
    </row>
    <row r="64" spans="1:18" s="66" customFormat="1" ht="26.25" customHeight="1" x14ac:dyDescent="0.25">
      <c r="A64" s="92" t="s">
        <v>60</v>
      </c>
      <c r="B64" s="92"/>
      <c r="C64" s="92"/>
      <c r="D64" s="92"/>
      <c r="E64" s="92"/>
      <c r="F64" s="92"/>
      <c r="G64" s="92"/>
      <c r="H64" s="92"/>
    </row>
    <row r="65" spans="1:8" ht="24.75" customHeight="1" x14ac:dyDescent="0.25">
      <c r="A65" s="92" t="s">
        <v>66</v>
      </c>
      <c r="B65" s="92"/>
      <c r="C65" s="92"/>
      <c r="D65" s="92"/>
      <c r="E65" s="92"/>
      <c r="F65" s="92"/>
      <c r="G65" s="92"/>
      <c r="H65" s="92"/>
    </row>
    <row r="66" spans="1:8" ht="12.75" customHeight="1" x14ac:dyDescent="0.25"/>
    <row r="67" spans="1:8" ht="12.75" customHeight="1" x14ac:dyDescent="0.25"/>
  </sheetData>
  <mergeCells count="13">
    <mergeCell ref="N63:Q63"/>
    <mergeCell ref="A34:A35"/>
    <mergeCell ref="B34:D34"/>
    <mergeCell ref="F34:H34"/>
    <mergeCell ref="A65:H65"/>
    <mergeCell ref="B3:D3"/>
    <mergeCell ref="F3:H3"/>
    <mergeCell ref="G4:H4"/>
    <mergeCell ref="C4:D4"/>
    <mergeCell ref="A64:H64"/>
    <mergeCell ref="A63:H63"/>
    <mergeCell ref="A3:A6"/>
    <mergeCell ref="A62:H62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Aborto spontaneo mensile</vt:lpstr>
      <vt:lpstr>Aborto spontaneo regionale</vt:lpstr>
      <vt:lpstr>'Aborto spontaneo regionale'!Area_stampa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UTENTE</cp:lastModifiedBy>
  <cp:lastPrinted>2018-11-29T10:07:15Z</cp:lastPrinted>
  <dcterms:created xsi:type="dcterms:W3CDTF">2009-04-16T06:56:59Z</dcterms:created>
  <dcterms:modified xsi:type="dcterms:W3CDTF">2025-09-05T07:22:07Z</dcterms:modified>
</cp:coreProperties>
</file>