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loghi\lavoro\istat\bollettino\bms online\"/>
    </mc:Choice>
  </mc:AlternateContent>
  <bookViews>
    <workbookView xWindow="0" yWindow="0" windowWidth="20490" windowHeight="7020" activeTab="1"/>
  </bookViews>
  <sheets>
    <sheet name="IVG mensile" sheetId="2" r:id="rId1"/>
    <sheet name="IVG regionale" sheetId="1" r:id="rId2"/>
  </sheets>
  <calcPr calcId="162913"/>
</workbook>
</file>

<file path=xl/calcChain.xml><?xml version="1.0" encoding="utf-8"?>
<calcChain xmlns="http://schemas.openxmlformats.org/spreadsheetml/2006/main">
  <c r="D41" i="1" l="1"/>
  <c r="F30" i="1" l="1"/>
  <c r="F31" i="1"/>
  <c r="F32" i="1"/>
  <c r="H59" i="1" l="1"/>
  <c r="G59" i="1"/>
  <c r="F59" i="1"/>
  <c r="B32" i="1" l="1"/>
  <c r="B31" i="1"/>
  <c r="B30" i="1"/>
  <c r="C18" i="2"/>
  <c r="B18" i="2"/>
  <c r="D59" i="1" l="1"/>
  <c r="C59" i="1" l="1"/>
  <c r="B59" i="1"/>
  <c r="D18" i="2"/>
</calcChain>
</file>

<file path=xl/sharedStrings.xml><?xml version="1.0" encoding="utf-8"?>
<sst xmlns="http://schemas.openxmlformats.org/spreadsheetml/2006/main" count="86" uniqueCount="67">
  <si>
    <t>Piemonte</t>
  </si>
  <si>
    <t>Valle d'Aosta/Vallée d'Aoste</t>
  </si>
  <si>
    <t>Bolzano/Bozen</t>
  </si>
  <si>
    <t>Trento</t>
  </si>
  <si>
    <t>Friuli-Venezia Giulia</t>
  </si>
  <si>
    <t>Toscana</t>
  </si>
  <si>
    <t>Umbria</t>
  </si>
  <si>
    <t>Molise</t>
  </si>
  <si>
    <t>Puglia</t>
  </si>
  <si>
    <t>Sicilia</t>
  </si>
  <si>
    <t>Nord-Centro</t>
  </si>
  <si>
    <t>Mezzogiorno</t>
  </si>
  <si>
    <t>Per 1.000 nati vivi</t>
  </si>
  <si>
    <t>Per 1.000 donne</t>
  </si>
  <si>
    <t>(15-49 anni)</t>
  </si>
  <si>
    <t>Valori assoluti</t>
  </si>
  <si>
    <t>Aprile</t>
  </si>
  <si>
    <t>MESI</t>
  </si>
  <si>
    <t>Maggio</t>
  </si>
  <si>
    <t>Giugno</t>
  </si>
  <si>
    <t>Luglio</t>
  </si>
  <si>
    <t>Ottobre</t>
  </si>
  <si>
    <t>Novembre</t>
  </si>
  <si>
    <t>Dicembre</t>
  </si>
  <si>
    <t>ITALIA</t>
  </si>
  <si>
    <t>REGIONI</t>
  </si>
  <si>
    <t>Trentino-Alto Adige/Südtirol</t>
  </si>
  <si>
    <t>Settembre</t>
  </si>
  <si>
    <t>Italia</t>
  </si>
  <si>
    <t>Totale</t>
  </si>
  <si>
    <t>Agosto</t>
  </si>
  <si>
    <t xml:space="preserve">Toscana </t>
  </si>
  <si>
    <t xml:space="preserve">Gennaio </t>
  </si>
  <si>
    <t xml:space="preserve">Febbraio </t>
  </si>
  <si>
    <t xml:space="preserve">Marzo </t>
  </si>
  <si>
    <t xml:space="preserve">Sicilia </t>
  </si>
  <si>
    <t xml:space="preserve">Marche </t>
  </si>
  <si>
    <t>Liguria</t>
  </si>
  <si>
    <t>Fonte: Indagine sulle interruzioni volontarie della gravidanza (R).</t>
  </si>
  <si>
    <t xml:space="preserve">Liguria </t>
  </si>
  <si>
    <t xml:space="preserve">Lombardia </t>
  </si>
  <si>
    <t xml:space="preserve">Veneto </t>
  </si>
  <si>
    <t xml:space="preserve">Emilia-Romagna </t>
  </si>
  <si>
    <t xml:space="preserve">Lazio </t>
  </si>
  <si>
    <t xml:space="preserve">Abruzzo </t>
  </si>
  <si>
    <t xml:space="preserve">Campania </t>
  </si>
  <si>
    <t xml:space="preserve">Basilicata </t>
  </si>
  <si>
    <t xml:space="preserve">Calabria </t>
  </si>
  <si>
    <t xml:space="preserve">Sardegna </t>
  </si>
  <si>
    <t xml:space="preserve">Valle d'Aosta/Vallée d'Aoste </t>
  </si>
  <si>
    <t xml:space="preserve">Veneto  </t>
  </si>
  <si>
    <t xml:space="preserve">Abruzzo  </t>
  </si>
  <si>
    <t xml:space="preserve">Marche  </t>
  </si>
  <si>
    <t xml:space="preserve">Friuli-Venezia Giulia </t>
  </si>
  <si>
    <t xml:space="preserve">Lazio  </t>
  </si>
  <si>
    <t xml:space="preserve">Molise </t>
  </si>
  <si>
    <t xml:space="preserve">Puglia </t>
  </si>
  <si>
    <t>Calabria</t>
  </si>
  <si>
    <t>Quozienti (b)</t>
  </si>
  <si>
    <t>Nota: (a) I dati relativi agli anni 2024 e 2025 sono da considerarsi provvisori. Per l'anno 2023 i dati sono definitivi.</t>
  </si>
  <si>
    <t>Nota: (b) A causa dell'incompletezza dei dati, nell'anno 2023 i quozienti sono stati stimati per le seguenti regioni: Liguria, Abruzzo, Calabria e Sicilia.</t>
  </si>
  <si>
    <t>Quozienti</t>
  </si>
  <si>
    <t>2025 (c)</t>
  </si>
  <si>
    <t>Interruzioni volontarie della gravidanza per regione - Giugno 2025 (a)</t>
  </si>
  <si>
    <t>Gennaio-Giugno</t>
  </si>
  <si>
    <t xml:space="preserve">Interruzioni volontarie della gravidanza - Giugno 2025 (a) </t>
  </si>
  <si>
    <t>Nota: (c) Per il mese di giugno 2025 non sono pervenuti i dati  delle seguenti regioni: Piemonte, Valle d'Aosta, P.A. di Trento, Marche, Molise, Puglia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</si>
</sst>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Arial"/>
      <family val="2"/>
    </font>
    <font>
      <b/>
      <sz val="28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84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7" fontId="2" fillId="0" borderId="0" xfId="0" applyNumberFormat="1" applyFont="1" applyFill="1"/>
    <xf numFmtId="0" fontId="3" fillId="0" borderId="2" xfId="0" applyFont="1" applyFill="1" applyBorder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3" fillId="0" borderId="0" xfId="0" applyNumberFormat="1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0" xfId="0" applyFont="1"/>
    <xf numFmtId="3" fontId="3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49" fontId="12" fillId="0" borderId="0" xfId="0" applyNumberFormat="1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8" fillId="0" borderId="0" xfId="2" applyFont="1" applyFill="1"/>
    <xf numFmtId="0" fontId="3" fillId="0" borderId="0" xfId="0" applyFont="1" applyFill="1" applyAlignment="1">
      <alignment wrapText="1"/>
    </xf>
    <xf numFmtId="0" fontId="14" fillId="0" borderId="0" xfId="0" applyFont="1" applyFill="1" applyAlignment="1"/>
    <xf numFmtId="0" fontId="3" fillId="0" borderId="0" xfId="2" applyFont="1" applyFill="1"/>
    <xf numFmtId="164" fontId="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3" fontId="5" fillId="0" borderId="0" xfId="2" applyNumberFormat="1" applyFont="1" applyFill="1"/>
    <xf numFmtId="164" fontId="5" fillId="0" borderId="0" xfId="2" applyNumberFormat="1" applyFont="1" applyFill="1" applyAlignment="1">
      <alignment horizontal="right"/>
    </xf>
    <xf numFmtId="164" fontId="5" fillId="0" borderId="0" xfId="2" applyNumberFormat="1" applyFont="1" applyFill="1"/>
    <xf numFmtId="164" fontId="3" fillId="0" borderId="0" xfId="2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3" fillId="0" borderId="0" xfId="2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3" fontId="4" fillId="0" borderId="0" xfId="0" quotePrefix="1" applyNumberFormat="1" applyFont="1" applyFill="1" applyAlignment="1">
      <alignment horizontal="right"/>
    </xf>
    <xf numFmtId="0" fontId="13" fillId="0" borderId="0" xfId="0" applyFont="1" applyFill="1"/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</cellXfs>
  <cellStyles count="3">
    <cellStyle name="Normale" xfId="0" builtinId="0"/>
    <cellStyle name="Normale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A25" sqref="A25:H25"/>
    </sheetView>
  </sheetViews>
  <sheetFormatPr defaultRowHeight="12.75" x14ac:dyDescent="0.2"/>
  <cols>
    <col min="1" max="1" width="23" style="31" customWidth="1"/>
    <col min="2" max="4" width="20.140625" style="31" customWidth="1"/>
    <col min="5" max="16384" width="9.140625" style="31"/>
  </cols>
  <sheetData>
    <row r="1" spans="1:8" ht="13.5" customHeight="1" x14ac:dyDescent="0.2">
      <c r="A1" s="10" t="s">
        <v>65</v>
      </c>
      <c r="B1" s="23"/>
      <c r="C1" s="10"/>
      <c r="D1" s="10"/>
    </row>
    <row r="2" spans="1:8" ht="9" customHeight="1" x14ac:dyDescent="0.2">
      <c r="A2" s="10"/>
      <c r="B2" s="23"/>
      <c r="C2" s="10"/>
      <c r="D2" s="10"/>
    </row>
    <row r="3" spans="1:8" ht="15" customHeight="1" x14ac:dyDescent="0.2">
      <c r="A3" s="24" t="s">
        <v>17</v>
      </c>
      <c r="B3" s="24">
        <v>2023</v>
      </c>
      <c r="C3" s="24">
        <v>2024</v>
      </c>
      <c r="D3" s="24">
        <v>2025</v>
      </c>
    </row>
    <row r="4" spans="1:8" ht="5.0999999999999996" customHeight="1" x14ac:dyDescent="0.2">
      <c r="A4" s="9"/>
      <c r="B4" s="9"/>
      <c r="C4" s="9"/>
      <c r="D4" s="9"/>
    </row>
    <row r="5" spans="1:8" ht="9.9499999999999993" customHeight="1" x14ac:dyDescent="0.2">
      <c r="A5" s="22" t="s">
        <v>32</v>
      </c>
      <c r="B5" s="5">
        <v>5909</v>
      </c>
      <c r="C5" s="5">
        <v>6357</v>
      </c>
      <c r="D5" s="5">
        <v>5017</v>
      </c>
    </row>
    <row r="6" spans="1:8" ht="9.9499999999999993" customHeight="1" x14ac:dyDescent="0.2">
      <c r="A6" s="22" t="s">
        <v>33</v>
      </c>
      <c r="B6" s="5">
        <v>5683</v>
      </c>
      <c r="C6" s="5">
        <v>5703</v>
      </c>
      <c r="D6" s="5">
        <v>4701</v>
      </c>
    </row>
    <row r="7" spans="1:8" ht="9.9499999999999993" customHeight="1" x14ac:dyDescent="0.2">
      <c r="A7" s="22" t="s">
        <v>34</v>
      </c>
      <c r="B7" s="4">
        <v>6412</v>
      </c>
      <c r="C7" s="4">
        <v>5610</v>
      </c>
      <c r="D7" s="4">
        <v>4056</v>
      </c>
    </row>
    <row r="8" spans="1:8" ht="9.9499999999999993" customHeight="1" x14ac:dyDescent="0.2">
      <c r="A8" s="22" t="s">
        <v>16</v>
      </c>
      <c r="B8" s="4">
        <v>5159</v>
      </c>
      <c r="C8" s="4">
        <v>5701</v>
      </c>
      <c r="D8" s="4">
        <v>2518</v>
      </c>
    </row>
    <row r="9" spans="1:8" ht="9.9499999999999993" customHeight="1" x14ac:dyDescent="0.2">
      <c r="A9" s="22" t="s">
        <v>18</v>
      </c>
      <c r="B9" s="4">
        <v>6440</v>
      </c>
      <c r="C9" s="4">
        <v>6065</v>
      </c>
      <c r="D9" s="4">
        <v>2502</v>
      </c>
      <c r="F9" s="42"/>
      <c r="G9" s="42"/>
      <c r="H9" s="42"/>
    </row>
    <row r="10" spans="1:8" ht="9.9499999999999993" customHeight="1" x14ac:dyDescent="0.2">
      <c r="A10" s="22" t="s">
        <v>19</v>
      </c>
      <c r="B10" s="4">
        <v>5859</v>
      </c>
      <c r="C10" s="4">
        <v>5405</v>
      </c>
      <c r="D10" s="4">
        <v>2062</v>
      </c>
    </row>
    <row r="11" spans="1:8" ht="9.9499999999999993" customHeight="1" x14ac:dyDescent="0.2">
      <c r="A11" s="22" t="s">
        <v>20</v>
      </c>
      <c r="B11" s="4">
        <v>5459</v>
      </c>
      <c r="C11" s="4">
        <v>5818</v>
      </c>
      <c r="D11" s="4"/>
    </row>
    <row r="12" spans="1:8" ht="9.9499999999999993" customHeight="1" x14ac:dyDescent="0.2">
      <c r="A12" s="4" t="s">
        <v>30</v>
      </c>
      <c r="B12" s="4">
        <v>4998</v>
      </c>
      <c r="C12" s="4">
        <v>4708</v>
      </c>
      <c r="D12" s="4"/>
    </row>
    <row r="13" spans="1:8" ht="9.9499999999999993" customHeight="1" x14ac:dyDescent="0.2">
      <c r="A13" s="4" t="s">
        <v>27</v>
      </c>
      <c r="B13" s="4">
        <v>4819</v>
      </c>
      <c r="C13" s="4">
        <v>4707</v>
      </c>
      <c r="D13" s="4"/>
    </row>
    <row r="14" spans="1:8" ht="9.9499999999999993" customHeight="1" x14ac:dyDescent="0.2">
      <c r="A14" s="4" t="s">
        <v>21</v>
      </c>
      <c r="B14" s="4">
        <v>4896</v>
      </c>
      <c r="C14" s="4">
        <v>4729</v>
      </c>
      <c r="D14" s="4"/>
    </row>
    <row r="15" spans="1:8" ht="9.9499999999999993" customHeight="1" x14ac:dyDescent="0.2">
      <c r="A15" s="4" t="s">
        <v>22</v>
      </c>
      <c r="B15" s="5">
        <v>4882</v>
      </c>
      <c r="C15" s="5">
        <v>4599</v>
      </c>
      <c r="D15" s="5"/>
    </row>
    <row r="16" spans="1:8" ht="9.9499999999999993" customHeight="1" x14ac:dyDescent="0.2">
      <c r="A16" s="4" t="s">
        <v>23</v>
      </c>
      <c r="B16" s="5">
        <v>4975</v>
      </c>
      <c r="C16" s="5">
        <v>5056</v>
      </c>
      <c r="D16" s="5"/>
    </row>
    <row r="17" spans="1:17" ht="5.0999999999999996" customHeight="1" x14ac:dyDescent="0.2">
      <c r="A17" s="4"/>
      <c r="B17" s="5"/>
      <c r="C17" s="5"/>
      <c r="D17" s="5"/>
    </row>
    <row r="18" spans="1:17" s="34" customFormat="1" ht="9.9499999999999993" customHeight="1" x14ac:dyDescent="0.2">
      <c r="A18" s="25" t="s">
        <v>29</v>
      </c>
      <c r="B18" s="26">
        <f>SUM(B5:B16)</f>
        <v>65491</v>
      </c>
      <c r="C18" s="26">
        <f>SUM(C5:C16)</f>
        <v>64458</v>
      </c>
      <c r="D18" s="26">
        <f>SUM(D5:D16)</f>
        <v>20856</v>
      </c>
    </row>
    <row r="19" spans="1:17" ht="6" customHeight="1" x14ac:dyDescent="0.2">
      <c r="A19" s="27"/>
      <c r="B19" s="28"/>
      <c r="C19" s="28"/>
      <c r="D19" s="35"/>
    </row>
    <row r="20" spans="1:17" ht="6" customHeight="1" x14ac:dyDescent="0.2"/>
    <row r="21" spans="1:17" ht="24.75" customHeight="1" x14ac:dyDescent="0.2">
      <c r="A21" s="68" t="s">
        <v>38</v>
      </c>
      <c r="B21" s="68"/>
      <c r="C21" s="68"/>
      <c r="D21" s="68"/>
      <c r="E21" s="36"/>
      <c r="F21" s="36"/>
      <c r="G21" s="36"/>
      <c r="H21" s="36"/>
      <c r="I21" s="36"/>
      <c r="J21" s="36"/>
      <c r="K21" s="36"/>
      <c r="L21" s="36"/>
      <c r="M21" s="36"/>
    </row>
    <row r="22" spans="1:17" ht="15" customHeight="1" x14ac:dyDescent="0.2">
      <c r="A22" s="72" t="s">
        <v>59</v>
      </c>
      <c r="B22" s="72"/>
      <c r="C22" s="72"/>
      <c r="D22" s="72"/>
      <c r="E22" s="72"/>
      <c r="F22" s="72"/>
      <c r="G22" s="72"/>
      <c r="H22" s="72"/>
      <c r="I22" s="36"/>
      <c r="J22" s="36"/>
      <c r="K22" s="36"/>
      <c r="L22" s="36"/>
      <c r="M22" s="36"/>
    </row>
    <row r="23" spans="1:17" s="30" customFormat="1" ht="27" customHeight="1" x14ac:dyDescent="0.2">
      <c r="A23" s="70"/>
      <c r="B23" s="70"/>
      <c r="C23" s="70"/>
      <c r="D23" s="70"/>
      <c r="E23" s="70"/>
      <c r="F23" s="70"/>
      <c r="G23" s="70"/>
      <c r="H23" s="70"/>
      <c r="I23" s="44"/>
      <c r="J23" s="44"/>
      <c r="K23" s="44"/>
      <c r="L23" s="45"/>
    </row>
    <row r="24" spans="1:17" s="9" customFormat="1" ht="20.25" customHeight="1" x14ac:dyDescent="0.2">
      <c r="A24" s="50"/>
      <c r="B24" s="50"/>
      <c r="C24" s="59"/>
      <c r="D24" s="50"/>
      <c r="E24" s="50"/>
      <c r="F24" s="50"/>
      <c r="G24" s="50"/>
      <c r="H24" s="50"/>
      <c r="I24" s="49"/>
      <c r="J24" s="49"/>
      <c r="K24" s="49"/>
      <c r="L24" s="61"/>
      <c r="M24" s="61"/>
      <c r="N24" s="61"/>
    </row>
    <row r="25" spans="1:17" x14ac:dyDescent="0.2">
      <c r="A25" s="69"/>
      <c r="B25" s="69"/>
      <c r="C25" s="69"/>
      <c r="D25" s="69"/>
      <c r="E25" s="69"/>
      <c r="F25" s="69"/>
      <c r="G25" s="69"/>
      <c r="H25" s="69"/>
      <c r="I25" s="40"/>
      <c r="J25" s="40"/>
    </row>
    <row r="26" spans="1:17" x14ac:dyDescent="0.2">
      <c r="A26" s="22"/>
      <c r="B26" s="5"/>
      <c r="C26" s="4"/>
      <c r="D26" s="4"/>
      <c r="E26" s="4"/>
      <c r="F26" s="9"/>
      <c r="G26" s="9"/>
      <c r="H26" s="9"/>
    </row>
    <row r="27" spans="1:17" ht="15.75" x14ac:dyDescent="0.25">
      <c r="A27" s="29"/>
      <c r="B27" s="46"/>
      <c r="C27" s="43"/>
      <c r="D27" s="43"/>
    </row>
    <row r="28" spans="1:17" x14ac:dyDescent="0.2">
      <c r="A28" s="9"/>
      <c r="B28" s="47"/>
      <c r="C28" s="9"/>
      <c r="D28" s="16"/>
      <c r="E28" s="9"/>
      <c r="F28" s="9"/>
      <c r="G28" s="9"/>
      <c r="H28" s="9"/>
    </row>
    <row r="29" spans="1:17" ht="15.7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71"/>
      <c r="K29" s="71"/>
      <c r="L29" s="71"/>
      <c r="M29" s="71"/>
      <c r="N29" s="71"/>
      <c r="O29" s="71"/>
      <c r="P29" s="71"/>
      <c r="Q29" s="71"/>
    </row>
    <row r="30" spans="1:17" ht="15.7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71"/>
      <c r="K30" s="71"/>
      <c r="L30" s="71"/>
      <c r="M30" s="71"/>
      <c r="N30" s="71"/>
      <c r="O30" s="71"/>
      <c r="P30" s="71"/>
      <c r="Q30" s="71"/>
    </row>
    <row r="31" spans="1:17" ht="1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71"/>
      <c r="K31" s="71"/>
      <c r="L31" s="71"/>
      <c r="M31" s="71"/>
      <c r="N31" s="71"/>
      <c r="O31" s="71"/>
      <c r="P31" s="71"/>
      <c r="Q31" s="71"/>
    </row>
    <row r="33" spans="1:3" ht="15.75" x14ac:dyDescent="0.25">
      <c r="A33" s="43"/>
      <c r="B33" s="43"/>
      <c r="C33" s="43"/>
    </row>
  </sheetData>
  <mergeCells count="5">
    <mergeCell ref="A21:D21"/>
    <mergeCell ref="A25:H25"/>
    <mergeCell ref="A23:H23"/>
    <mergeCell ref="J29:Q31"/>
    <mergeCell ref="A22:H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Normal="100" workbookViewId="0"/>
  </sheetViews>
  <sheetFormatPr defaultRowHeight="12.75" x14ac:dyDescent="0.2"/>
  <cols>
    <col min="1" max="1" width="21.140625" style="31" customWidth="1"/>
    <col min="2" max="2" width="10.42578125" style="31" customWidth="1"/>
    <col min="3" max="3" width="11" style="31" bestFit="1" customWidth="1"/>
    <col min="4" max="4" width="11.28515625" style="31" customWidth="1"/>
    <col min="5" max="5" width="0.85546875" style="31" customWidth="1"/>
    <col min="6" max="6" width="9.85546875" style="31" customWidth="1"/>
    <col min="7" max="7" width="11" style="31" bestFit="1" customWidth="1"/>
    <col min="8" max="8" width="10.5703125" style="31" customWidth="1"/>
    <col min="9" max="16384" width="9.140625" style="31"/>
  </cols>
  <sheetData>
    <row r="1" spans="1:11" s="10" customFormat="1" ht="10.5" customHeight="1" x14ac:dyDescent="0.2">
      <c r="A1" s="10" t="s">
        <v>63</v>
      </c>
    </row>
    <row r="2" spans="1:11" s="10" customFormat="1" ht="12" x14ac:dyDescent="0.2">
      <c r="A2" s="11"/>
      <c r="B2" s="11"/>
      <c r="C2" s="11"/>
      <c r="D2" s="11"/>
      <c r="E2" s="11"/>
      <c r="F2" s="11"/>
      <c r="G2" s="11"/>
      <c r="H2" s="11"/>
    </row>
    <row r="3" spans="1:11" s="9" customFormat="1" ht="12" customHeight="1" x14ac:dyDescent="0.15">
      <c r="A3" s="77" t="s">
        <v>25</v>
      </c>
      <c r="B3" s="76">
        <v>2023</v>
      </c>
      <c r="C3" s="76"/>
      <c r="D3" s="76"/>
      <c r="E3" s="12"/>
      <c r="F3" s="76">
        <v>2024</v>
      </c>
      <c r="G3" s="76"/>
      <c r="H3" s="76"/>
    </row>
    <row r="4" spans="1:11" s="9" customFormat="1" ht="12" customHeight="1" x14ac:dyDescent="0.15">
      <c r="A4" s="78"/>
      <c r="B4" s="12"/>
      <c r="C4" s="76" t="s">
        <v>58</v>
      </c>
      <c r="D4" s="76"/>
      <c r="E4" s="12"/>
      <c r="F4" s="12"/>
      <c r="G4" s="76" t="s">
        <v>61</v>
      </c>
      <c r="H4" s="76"/>
    </row>
    <row r="5" spans="1:11" s="8" customFormat="1" ht="10.5" customHeight="1" x14ac:dyDescent="0.2">
      <c r="A5" s="78"/>
      <c r="B5" s="8" t="s">
        <v>15</v>
      </c>
      <c r="C5" s="8" t="s">
        <v>12</v>
      </c>
      <c r="D5" s="8" t="s">
        <v>13</v>
      </c>
      <c r="F5" s="8" t="s">
        <v>15</v>
      </c>
      <c r="G5" s="8" t="s">
        <v>12</v>
      </c>
      <c r="H5" s="8" t="s">
        <v>13</v>
      </c>
      <c r="K5" s="32"/>
    </row>
    <row r="6" spans="1:11" s="8" customFormat="1" ht="10.5" customHeight="1" x14ac:dyDescent="0.2">
      <c r="A6" s="79"/>
      <c r="B6" s="13"/>
      <c r="C6" s="13"/>
      <c r="D6" s="13" t="s">
        <v>14</v>
      </c>
      <c r="E6" s="13"/>
      <c r="F6" s="13"/>
      <c r="G6" s="13"/>
      <c r="H6" s="13" t="s">
        <v>14</v>
      </c>
      <c r="K6" s="32"/>
    </row>
    <row r="7" spans="1:11" s="8" customFormat="1" ht="6" customHeight="1" x14ac:dyDescent="0.15">
      <c r="A7" s="37"/>
      <c r="B7" s="14"/>
      <c r="C7" s="14"/>
      <c r="D7" s="14"/>
      <c r="E7" s="14"/>
      <c r="F7" s="14"/>
      <c r="G7" s="14"/>
      <c r="H7" s="14"/>
    </row>
    <row r="8" spans="1:11" s="9" customFormat="1" ht="9.75" customHeight="1" x14ac:dyDescent="0.15">
      <c r="A8" s="22" t="s">
        <v>0</v>
      </c>
      <c r="B8" s="51">
        <v>5225</v>
      </c>
      <c r="C8" s="52">
        <v>202.438668688663</v>
      </c>
      <c r="D8" s="52">
        <v>6.3891514404299654</v>
      </c>
      <c r="E8" s="33"/>
      <c r="F8" s="51">
        <v>5427</v>
      </c>
      <c r="G8" s="52">
        <v>220.7892595606184</v>
      </c>
      <c r="H8" s="52">
        <v>6.897261684167181</v>
      </c>
      <c r="I8" s="33"/>
      <c r="J8" s="33"/>
      <c r="K8" s="33"/>
    </row>
    <row r="9" spans="1:11" s="9" customFormat="1" ht="9.75" customHeight="1" x14ac:dyDescent="0.15">
      <c r="A9" s="22" t="s">
        <v>1</v>
      </c>
      <c r="B9" s="51">
        <v>133</v>
      </c>
      <c r="C9" s="52">
        <v>182.96089385474858</v>
      </c>
      <c r="D9" s="52">
        <v>5.6614374000605041</v>
      </c>
      <c r="E9" s="33"/>
      <c r="F9" s="51">
        <v>121</v>
      </c>
      <c r="G9" s="52">
        <v>188.76755070202807</v>
      </c>
      <c r="H9" s="52">
        <v>5.2933199177566825</v>
      </c>
      <c r="I9" s="33"/>
      <c r="J9" s="33"/>
      <c r="K9" s="33"/>
    </row>
    <row r="10" spans="1:11" s="9" customFormat="1" ht="9.75" customHeight="1" x14ac:dyDescent="0.15">
      <c r="A10" s="22" t="s">
        <v>39</v>
      </c>
      <c r="B10" s="51">
        <v>2028</v>
      </c>
      <c r="C10" s="52">
        <v>261.36371507902442</v>
      </c>
      <c r="D10" s="52">
        <v>8.231200107966707</v>
      </c>
      <c r="E10" s="33"/>
      <c r="F10" s="51">
        <v>1901</v>
      </c>
      <c r="G10" s="52">
        <v>228.1291251650066</v>
      </c>
      <c r="H10" s="52">
        <v>7.2505501798334775</v>
      </c>
      <c r="I10" s="33"/>
      <c r="J10" s="33"/>
      <c r="K10" s="33"/>
    </row>
    <row r="11" spans="1:11" s="9" customFormat="1" ht="9.75" customHeight="1" x14ac:dyDescent="0.15">
      <c r="A11" s="22" t="s">
        <v>40</v>
      </c>
      <c r="B11" s="51">
        <v>11377</v>
      </c>
      <c r="C11" s="52">
        <v>161.6427354915516</v>
      </c>
      <c r="D11" s="52">
        <v>5.3594518434063962</v>
      </c>
      <c r="E11" s="33"/>
      <c r="F11" s="51">
        <v>11416</v>
      </c>
      <c r="G11" s="52">
        <v>176.89351679682659</v>
      </c>
      <c r="H11" s="52">
        <v>5.8112454930523141</v>
      </c>
      <c r="I11" s="33"/>
      <c r="J11" s="33"/>
      <c r="K11" s="33"/>
    </row>
    <row r="12" spans="1:11" s="9" customFormat="1" ht="9.75" customHeight="1" x14ac:dyDescent="0.15">
      <c r="A12" s="22" t="s">
        <v>26</v>
      </c>
      <c r="B12" s="51">
        <v>1149</v>
      </c>
      <c r="C12" s="52">
        <v>130.53223399328868</v>
      </c>
      <c r="D12" s="52">
        <v>5.1144035662097922</v>
      </c>
      <c r="E12" s="33"/>
      <c r="F12" s="51">
        <v>1124</v>
      </c>
      <c r="G12" s="52">
        <v>135.89650586386168</v>
      </c>
      <c r="H12" s="52">
        <v>5.2251850198966121</v>
      </c>
      <c r="I12" s="33"/>
      <c r="J12" s="33"/>
      <c r="K12" s="33"/>
    </row>
    <row r="13" spans="1:11" s="9" customFormat="1" ht="9.75" customHeight="1" x14ac:dyDescent="0.15">
      <c r="A13" s="15" t="s">
        <v>2</v>
      </c>
      <c r="B13" s="53">
        <v>547</v>
      </c>
      <c r="C13" s="54">
        <v>111.77469324407762</v>
      </c>
      <c r="D13" s="54">
        <v>4.8151143130191869</v>
      </c>
      <c r="E13" s="33"/>
      <c r="F13" s="53">
        <v>525</v>
      </c>
      <c r="G13" s="54">
        <v>115.99646486964207</v>
      </c>
      <c r="H13" s="54">
        <v>4.8444694613872716</v>
      </c>
      <c r="I13" s="33"/>
      <c r="J13" s="33"/>
      <c r="K13" s="33"/>
    </row>
    <row r="14" spans="1:11" s="3" customFormat="1" ht="9.75" customHeight="1" x14ac:dyDescent="0.15">
      <c r="A14" s="15" t="s">
        <v>3</v>
      </c>
      <c r="B14" s="53">
        <v>602</v>
      </c>
      <c r="C14" s="54">
        <v>153.76482912927136</v>
      </c>
      <c r="D14" s="54">
        <v>5.4174811505166156</v>
      </c>
      <c r="E14" s="6"/>
      <c r="F14" s="53">
        <v>599</v>
      </c>
      <c r="G14" s="54">
        <v>159.94659546061416</v>
      </c>
      <c r="H14" s="54">
        <v>5.6117143365717013</v>
      </c>
      <c r="I14" s="33"/>
      <c r="J14" s="33"/>
      <c r="K14" s="33"/>
    </row>
    <row r="15" spans="1:11" s="3" customFormat="1" ht="9.75" customHeight="1" x14ac:dyDescent="0.15">
      <c r="A15" s="22" t="s">
        <v>41</v>
      </c>
      <c r="B15" s="51">
        <v>4263</v>
      </c>
      <c r="C15" s="52">
        <v>139.46662760190813</v>
      </c>
      <c r="D15" s="52">
        <v>4.5364171405261473</v>
      </c>
      <c r="E15" s="6"/>
      <c r="F15" s="51">
        <v>4226</v>
      </c>
      <c r="G15" s="52">
        <v>141.25275753726854</v>
      </c>
      <c r="H15" s="52">
        <v>4.5794263905429311</v>
      </c>
      <c r="I15" s="33"/>
      <c r="J15" s="33"/>
      <c r="K15" s="33"/>
    </row>
    <row r="16" spans="1:11" s="9" customFormat="1" ht="9.75" customHeight="1" x14ac:dyDescent="0.15">
      <c r="A16" s="22" t="s">
        <v>4</v>
      </c>
      <c r="B16" s="51">
        <v>1240</v>
      </c>
      <c r="C16" s="52">
        <v>162.48008373056231</v>
      </c>
      <c r="D16" s="52">
        <v>5.2089804295108069</v>
      </c>
      <c r="E16" s="33"/>
      <c r="F16" s="51">
        <v>1285</v>
      </c>
      <c r="G16" s="52">
        <v>186.63761801016705</v>
      </c>
      <c r="H16" s="52">
        <v>5.9845380029806261</v>
      </c>
      <c r="I16" s="33"/>
      <c r="J16" s="33"/>
      <c r="K16" s="33"/>
    </row>
    <row r="17" spans="1:22" s="9" customFormat="1" ht="9.75" customHeight="1" x14ac:dyDescent="0.15">
      <c r="A17" s="22" t="s">
        <v>42</v>
      </c>
      <c r="B17" s="51">
        <v>5867</v>
      </c>
      <c r="C17" s="52">
        <v>188.17965955725117</v>
      </c>
      <c r="D17" s="52">
        <v>6.2054295772854893</v>
      </c>
      <c r="E17" s="33"/>
      <c r="F17" s="51">
        <v>5723</v>
      </c>
      <c r="G17" s="52">
        <v>204.37096025425848</v>
      </c>
      <c r="H17" s="52">
        <v>6.661568349460544</v>
      </c>
      <c r="I17" s="33"/>
      <c r="J17" s="33"/>
      <c r="K17" s="33"/>
    </row>
    <row r="18" spans="1:22" s="9" customFormat="1" ht="9.75" customHeight="1" x14ac:dyDescent="0.15">
      <c r="A18" s="9" t="s">
        <v>5</v>
      </c>
      <c r="B18" s="51">
        <v>4438</v>
      </c>
      <c r="C18" s="52">
        <v>193.10931233304692</v>
      </c>
      <c r="D18" s="52">
        <v>5.7913082823345645</v>
      </c>
      <c r="E18" s="33"/>
      <c r="F18" s="51">
        <v>4304</v>
      </c>
      <c r="G18" s="52">
        <v>207.67189384800966</v>
      </c>
      <c r="H18" s="52">
        <v>6.2846337492425297</v>
      </c>
      <c r="I18" s="33"/>
      <c r="J18" s="33"/>
      <c r="K18" s="33"/>
    </row>
    <row r="19" spans="1:22" s="9" customFormat="1" ht="9.75" customHeight="1" x14ac:dyDescent="0.15">
      <c r="A19" s="9" t="s">
        <v>6</v>
      </c>
      <c r="B19" s="51">
        <v>962</v>
      </c>
      <c r="C19" s="52">
        <v>187.49960261532107</v>
      </c>
      <c r="D19" s="52">
        <v>5.5002716183515235</v>
      </c>
      <c r="E19" s="33"/>
      <c r="F19" s="51">
        <v>965</v>
      </c>
      <c r="G19" s="52">
        <v>204.23280423280423</v>
      </c>
      <c r="H19" s="52">
        <v>6.0512190227751574</v>
      </c>
      <c r="I19" s="33"/>
      <c r="J19" s="33"/>
      <c r="K19" s="33"/>
    </row>
    <row r="20" spans="1:22" s="9" customFormat="1" ht="9.75" customHeight="1" x14ac:dyDescent="0.15">
      <c r="A20" s="9" t="s">
        <v>36</v>
      </c>
      <c r="B20" s="60">
        <v>1150</v>
      </c>
      <c r="C20" s="52">
        <v>143.26398176640302</v>
      </c>
      <c r="D20" s="52">
        <v>4.4595184287736505</v>
      </c>
      <c r="E20" s="33"/>
      <c r="F20" s="60">
        <v>1202</v>
      </c>
      <c r="G20" s="52">
        <v>145.76764491874849</v>
      </c>
      <c r="H20" s="52">
        <v>4.3193439771743156</v>
      </c>
      <c r="I20" s="33"/>
      <c r="J20" s="33"/>
      <c r="K20" s="33"/>
    </row>
    <row r="21" spans="1:22" s="9" customFormat="1" ht="9.75" customHeight="1" x14ac:dyDescent="0.15">
      <c r="A21" s="9" t="s">
        <v>43</v>
      </c>
      <c r="B21" s="51">
        <v>7063</v>
      </c>
      <c r="C21" s="52">
        <v>195.44894446844586</v>
      </c>
      <c r="D21" s="52">
        <v>5.8644765592259418</v>
      </c>
      <c r="E21" s="33"/>
      <c r="F21" s="51">
        <v>7003</v>
      </c>
      <c r="G21" s="52">
        <v>204.56869102912395</v>
      </c>
      <c r="H21" s="52">
        <v>6.2337602223252828</v>
      </c>
      <c r="I21" s="33"/>
      <c r="J21" s="33"/>
      <c r="K21" s="33"/>
    </row>
    <row r="22" spans="1:22" s="9" customFormat="1" ht="9.75" customHeight="1" x14ac:dyDescent="0.15">
      <c r="A22" s="9" t="s">
        <v>44</v>
      </c>
      <c r="B22" s="51">
        <v>1176</v>
      </c>
      <c r="C22" s="52">
        <v>159.56896128470473</v>
      </c>
      <c r="D22" s="52">
        <v>4.9542384879526331</v>
      </c>
      <c r="E22" s="33"/>
      <c r="F22" s="51">
        <v>1053</v>
      </c>
      <c r="G22" s="52">
        <v>143.34331609038932</v>
      </c>
      <c r="H22" s="52">
        <v>4.3917087208574888</v>
      </c>
      <c r="I22" s="33"/>
      <c r="J22" s="33"/>
      <c r="K22" s="33"/>
    </row>
    <row r="23" spans="1:22" s="9" customFormat="1" ht="9.75" customHeight="1" x14ac:dyDescent="0.15">
      <c r="A23" s="9" t="s">
        <v>7</v>
      </c>
      <c r="B23" s="51">
        <v>260</v>
      </c>
      <c r="C23" s="52">
        <v>179.02350813743217</v>
      </c>
      <c r="D23" s="52">
        <v>5.4819299346598251</v>
      </c>
      <c r="E23" s="33"/>
      <c r="F23" s="51">
        <v>257</v>
      </c>
      <c r="G23" s="52">
        <v>165.06101477199743</v>
      </c>
      <c r="H23" s="52">
        <v>4.8394689765558798</v>
      </c>
      <c r="I23" s="33"/>
      <c r="J23" s="33"/>
      <c r="K23" s="33"/>
    </row>
    <row r="24" spans="1:22" s="9" customFormat="1" ht="9.75" customHeight="1" x14ac:dyDescent="0.15">
      <c r="A24" s="9" t="s">
        <v>45</v>
      </c>
      <c r="B24" s="51">
        <v>6045</v>
      </c>
      <c r="C24" s="52">
        <v>145.19136702497144</v>
      </c>
      <c r="D24" s="52">
        <v>5.1895350226760115</v>
      </c>
      <c r="E24" s="33"/>
      <c r="F24" s="51">
        <v>6082</v>
      </c>
      <c r="G24" s="52">
        <v>147.31742763715636</v>
      </c>
      <c r="H24" s="52">
        <v>5.1618269234849548</v>
      </c>
      <c r="I24" s="33"/>
      <c r="J24" s="33"/>
      <c r="K24" s="33"/>
    </row>
    <row r="25" spans="1:22" s="9" customFormat="1" ht="9.75" customHeight="1" x14ac:dyDescent="0.15">
      <c r="A25" s="9" t="s">
        <v>8</v>
      </c>
      <c r="B25" s="51">
        <v>5375</v>
      </c>
      <c r="C25" s="52">
        <v>207.60005075723211</v>
      </c>
      <c r="D25" s="52">
        <v>6.7227167946126913</v>
      </c>
      <c r="E25" s="33"/>
      <c r="F25" s="51">
        <v>4978</v>
      </c>
      <c r="G25" s="52">
        <v>205.21065215598978</v>
      </c>
      <c r="H25" s="52">
        <v>6.444913981501621</v>
      </c>
      <c r="I25" s="33"/>
      <c r="J25" s="33"/>
      <c r="K25" s="33"/>
    </row>
    <row r="26" spans="1:22" s="9" customFormat="1" ht="9.75" customHeight="1" x14ac:dyDescent="0.15">
      <c r="A26" s="9" t="s">
        <v>46</v>
      </c>
      <c r="B26" s="51">
        <v>418</v>
      </c>
      <c r="C26" s="52">
        <v>157.03243235350553</v>
      </c>
      <c r="D26" s="52">
        <v>4.7313118021556981</v>
      </c>
      <c r="E26" s="33"/>
      <c r="F26" s="51">
        <v>470</v>
      </c>
      <c r="G26" s="52">
        <v>154.09836065573771</v>
      </c>
      <c r="H26" s="52">
        <v>4.6653365494376784</v>
      </c>
      <c r="I26" s="33"/>
      <c r="J26" s="33"/>
      <c r="K26" s="33"/>
    </row>
    <row r="27" spans="1:22" s="9" customFormat="1" ht="9.75" customHeight="1" x14ac:dyDescent="0.15">
      <c r="A27" s="9" t="s">
        <v>47</v>
      </c>
      <c r="B27" s="60">
        <v>1561</v>
      </c>
      <c r="C27" s="58">
        <v>129.79859503162947</v>
      </c>
      <c r="D27" s="58">
        <v>4.6269382238022105</v>
      </c>
      <c r="E27" s="33"/>
      <c r="F27" s="60">
        <v>991</v>
      </c>
      <c r="G27" s="58">
        <v>78.160738228566927</v>
      </c>
      <c r="H27" s="58">
        <v>2.715693474662662</v>
      </c>
      <c r="I27" s="33"/>
      <c r="J27" s="33"/>
      <c r="K27" s="33"/>
    </row>
    <row r="28" spans="1:22" s="9" customFormat="1" ht="9.75" customHeight="1" x14ac:dyDescent="0.15">
      <c r="A28" s="9" t="s">
        <v>9</v>
      </c>
      <c r="B28" s="51">
        <v>4399</v>
      </c>
      <c r="C28" s="52">
        <v>129.70100815524424</v>
      </c>
      <c r="D28" s="52">
        <v>4.6881867709979499</v>
      </c>
      <c r="E28" s="33"/>
      <c r="F28" s="51">
        <v>4500</v>
      </c>
      <c r="G28" s="52">
        <v>133.87279109894686</v>
      </c>
      <c r="H28" s="52">
        <v>4.6678512635873366</v>
      </c>
      <c r="I28" s="33"/>
      <c r="J28" s="33"/>
      <c r="K28" s="33"/>
      <c r="O28" s="74"/>
      <c r="P28" s="74"/>
      <c r="Q28" s="74"/>
      <c r="R28" s="74"/>
      <c r="S28" s="74"/>
      <c r="T28" s="74"/>
      <c r="U28" s="74"/>
      <c r="V28" s="74"/>
    </row>
    <row r="29" spans="1:22" s="9" customFormat="1" ht="9.75" customHeight="1" x14ac:dyDescent="0.15">
      <c r="A29" s="9" t="s">
        <v>48</v>
      </c>
      <c r="B29" s="51">
        <v>1362</v>
      </c>
      <c r="C29" s="52">
        <v>187.74189987182149</v>
      </c>
      <c r="D29" s="52">
        <v>4.6109156788160099</v>
      </c>
      <c r="E29" s="33"/>
      <c r="F29" s="51">
        <v>1430</v>
      </c>
      <c r="G29" s="52">
        <v>203.21159585050447</v>
      </c>
      <c r="H29" s="52">
        <v>4.9858965374168873</v>
      </c>
      <c r="I29" s="33"/>
      <c r="J29" s="33"/>
      <c r="K29" s="33"/>
      <c r="O29" s="74"/>
      <c r="P29" s="74"/>
      <c r="Q29" s="74"/>
      <c r="R29" s="74"/>
      <c r="S29" s="74"/>
      <c r="T29" s="74"/>
      <c r="U29" s="74"/>
      <c r="V29" s="74"/>
    </row>
    <row r="30" spans="1:22" s="9" customFormat="1" ht="9.75" customHeight="1" x14ac:dyDescent="0.15">
      <c r="A30" s="16" t="s">
        <v>24</v>
      </c>
      <c r="B30" s="55">
        <f>SUM(B8:B29)-B12</f>
        <v>65491</v>
      </c>
      <c r="C30" s="56">
        <v>168.41547567365839</v>
      </c>
      <c r="D30" s="56">
        <v>5.5032747496655912</v>
      </c>
      <c r="E30" s="7"/>
      <c r="F30" s="55">
        <f>SUM(F8:F29)-F12</f>
        <v>64458</v>
      </c>
      <c r="G30" s="56">
        <v>174.24754407685944</v>
      </c>
      <c r="H30" s="56">
        <v>5.6274804876381479</v>
      </c>
      <c r="I30" s="33"/>
      <c r="J30" s="33"/>
      <c r="K30" s="33"/>
      <c r="O30" s="74"/>
      <c r="P30" s="74"/>
      <c r="Q30" s="74"/>
      <c r="R30" s="74"/>
      <c r="S30" s="74"/>
      <c r="T30" s="74"/>
      <c r="U30" s="74"/>
      <c r="V30" s="74"/>
    </row>
    <row r="31" spans="1:22" s="16" customFormat="1" ht="9.75" customHeight="1" x14ac:dyDescent="0.15">
      <c r="A31" s="16" t="s">
        <v>10</v>
      </c>
      <c r="B31" s="55">
        <f>SUM(B8:B21)-B12</f>
        <v>44895</v>
      </c>
      <c r="C31" s="57">
        <v>175.92524926466649</v>
      </c>
      <c r="D31" s="57">
        <v>5.64</v>
      </c>
      <c r="E31" s="7"/>
      <c r="F31" s="55">
        <f>SUM(F8:F21)-F12</f>
        <v>44697</v>
      </c>
      <c r="G31" s="57">
        <v>186.94164686987654</v>
      </c>
      <c r="H31" s="57">
        <v>5.9642855427223624</v>
      </c>
      <c r="I31" s="33"/>
      <c r="J31" s="33"/>
      <c r="K31" s="33"/>
      <c r="O31" s="74"/>
      <c r="P31" s="74"/>
      <c r="Q31" s="74"/>
      <c r="R31" s="74"/>
      <c r="S31" s="74"/>
      <c r="T31" s="74"/>
      <c r="U31" s="74"/>
      <c r="V31" s="74"/>
    </row>
    <row r="32" spans="1:22" s="16" customFormat="1" ht="9.75" customHeight="1" x14ac:dyDescent="0.15">
      <c r="A32" s="16" t="s">
        <v>11</v>
      </c>
      <c r="B32" s="55">
        <f>SUM(B22:B29)</f>
        <v>20596</v>
      </c>
      <c r="C32" s="56">
        <v>155.07984525903811</v>
      </c>
      <c r="D32" s="56">
        <v>5.2515535056836358</v>
      </c>
      <c r="E32" s="7"/>
      <c r="F32" s="55">
        <f>SUM(F22:F29)</f>
        <v>19761</v>
      </c>
      <c r="G32" s="56">
        <v>151.04795682815342</v>
      </c>
      <c r="H32" s="56">
        <v>4.9900998499763007</v>
      </c>
      <c r="I32" s="33"/>
      <c r="J32" s="33"/>
      <c r="K32" s="33"/>
    </row>
    <row r="33" spans="1:15" s="16" customFormat="1" ht="6" customHeight="1" x14ac:dyDescent="0.15">
      <c r="A33" s="17"/>
      <c r="B33" s="18"/>
      <c r="C33" s="18"/>
      <c r="D33" s="18"/>
      <c r="E33" s="18"/>
      <c r="F33" s="18"/>
      <c r="G33" s="18"/>
      <c r="H33" s="18"/>
      <c r="I33" s="33"/>
      <c r="J33" s="33"/>
      <c r="K33" s="33"/>
    </row>
    <row r="34" spans="1:15" s="9" customFormat="1" ht="12" customHeight="1" x14ac:dyDescent="0.15">
      <c r="A34" s="80" t="s">
        <v>25</v>
      </c>
      <c r="B34" s="76" t="s">
        <v>19</v>
      </c>
      <c r="C34" s="76"/>
      <c r="D34" s="76"/>
      <c r="E34" s="19"/>
      <c r="F34" s="76" t="s">
        <v>64</v>
      </c>
      <c r="G34" s="76"/>
      <c r="H34" s="76"/>
    </row>
    <row r="35" spans="1:15" s="9" customFormat="1" ht="12" customHeight="1" x14ac:dyDescent="0.15">
      <c r="A35" s="81"/>
      <c r="B35" s="20">
        <v>2023</v>
      </c>
      <c r="C35" s="20">
        <v>2024</v>
      </c>
      <c r="D35" s="20" t="s">
        <v>62</v>
      </c>
      <c r="E35" s="20"/>
      <c r="F35" s="20">
        <v>2023</v>
      </c>
      <c r="G35" s="20">
        <v>2024</v>
      </c>
      <c r="H35" s="20" t="s">
        <v>62</v>
      </c>
    </row>
    <row r="36" spans="1:15" s="8" customFormat="1" ht="6" customHeight="1" x14ac:dyDescent="0.15">
      <c r="A36" s="38"/>
      <c r="B36" s="21"/>
      <c r="C36" s="21"/>
      <c r="D36" s="21"/>
      <c r="E36" s="21"/>
      <c r="F36" s="21"/>
      <c r="G36" s="21"/>
      <c r="H36" s="21"/>
    </row>
    <row r="37" spans="1:15" s="8" customFormat="1" ht="9.75" customHeight="1" x14ac:dyDescent="0.2">
      <c r="A37" s="22" t="s">
        <v>0</v>
      </c>
      <c r="B37" s="5">
        <v>463</v>
      </c>
      <c r="C37" s="41">
        <v>426</v>
      </c>
      <c r="D37" s="41">
        <v>0</v>
      </c>
      <c r="E37" s="4"/>
      <c r="F37" s="5">
        <v>2790</v>
      </c>
      <c r="G37" s="41">
        <v>2887</v>
      </c>
      <c r="H37" s="41">
        <v>1482</v>
      </c>
      <c r="I37" s="39"/>
      <c r="J37" s="62"/>
      <c r="K37" s="63"/>
    </row>
    <row r="38" spans="1:15" s="9" customFormat="1" ht="9.75" customHeight="1" x14ac:dyDescent="0.2">
      <c r="A38" s="22" t="s">
        <v>49</v>
      </c>
      <c r="B38" s="5">
        <v>10</v>
      </c>
      <c r="C38" s="41">
        <v>7</v>
      </c>
      <c r="D38" s="41">
        <v>0</v>
      </c>
      <c r="E38" s="4"/>
      <c r="F38" s="5">
        <v>61</v>
      </c>
      <c r="G38" s="41">
        <v>53</v>
      </c>
      <c r="H38" s="41">
        <v>33</v>
      </c>
      <c r="J38" s="62"/>
      <c r="K38" s="10"/>
      <c r="L38" s="32"/>
      <c r="M38" s="31"/>
      <c r="N38" s="31"/>
    </row>
    <row r="39" spans="1:15" s="9" customFormat="1" ht="11.25" customHeight="1" x14ac:dyDescent="0.2">
      <c r="A39" s="22" t="s">
        <v>37</v>
      </c>
      <c r="B39" s="5">
        <v>206</v>
      </c>
      <c r="C39" s="5">
        <v>130</v>
      </c>
      <c r="D39" s="5">
        <v>104</v>
      </c>
      <c r="E39" s="4"/>
      <c r="F39" s="5">
        <v>1099</v>
      </c>
      <c r="G39" s="5">
        <v>972</v>
      </c>
      <c r="H39" s="5">
        <v>825</v>
      </c>
      <c r="I39" s="16"/>
      <c r="J39" s="62"/>
      <c r="K39" s="64"/>
      <c r="L39" s="75"/>
      <c r="M39" s="75"/>
      <c r="N39" s="61"/>
    </row>
    <row r="40" spans="1:15" s="9" customFormat="1" ht="9.75" customHeight="1" x14ac:dyDescent="0.2">
      <c r="A40" s="22" t="s">
        <v>40</v>
      </c>
      <c r="B40" s="41">
        <v>985</v>
      </c>
      <c r="C40" s="41">
        <v>922</v>
      </c>
      <c r="D40" s="41">
        <v>635</v>
      </c>
      <c r="E40" s="4"/>
      <c r="F40" s="41">
        <v>6040</v>
      </c>
      <c r="G40" s="41">
        <v>6053</v>
      </c>
      <c r="H40" s="41">
        <v>4379</v>
      </c>
      <c r="J40" s="65"/>
      <c r="K40" s="64"/>
      <c r="L40" s="61"/>
      <c r="M40" s="61"/>
      <c r="N40" s="61"/>
    </row>
    <row r="41" spans="1:15" s="9" customFormat="1" ht="9.75" customHeight="1" x14ac:dyDescent="0.2">
      <c r="A41" s="22" t="s">
        <v>26</v>
      </c>
      <c r="B41" s="4">
        <v>90</v>
      </c>
      <c r="C41" s="4"/>
      <c r="D41" s="4">
        <f>+D42+D43</f>
        <v>41</v>
      </c>
      <c r="E41" s="4"/>
      <c r="F41" s="4">
        <v>601</v>
      </c>
      <c r="G41" s="4">
        <v>0</v>
      </c>
      <c r="H41" s="4">
        <v>0</v>
      </c>
      <c r="I41" s="16"/>
      <c r="J41" s="65"/>
      <c r="L41" s="61"/>
      <c r="M41" s="61"/>
      <c r="N41" s="61"/>
    </row>
    <row r="42" spans="1:15" s="9" customFormat="1" ht="9.75" customHeight="1" x14ac:dyDescent="0.2">
      <c r="A42" s="15" t="s">
        <v>2</v>
      </c>
      <c r="B42" s="1">
        <v>42</v>
      </c>
      <c r="C42" s="66">
        <v>48</v>
      </c>
      <c r="D42" s="1">
        <v>41</v>
      </c>
      <c r="E42" s="1"/>
      <c r="F42" s="1">
        <v>288</v>
      </c>
      <c r="G42" s="66">
        <v>280</v>
      </c>
      <c r="H42" s="1">
        <v>293</v>
      </c>
      <c r="J42" s="65"/>
      <c r="L42" s="61"/>
      <c r="M42" s="61"/>
      <c r="N42" s="61"/>
    </row>
    <row r="43" spans="1:15" s="3" customFormat="1" ht="9.75" customHeight="1" x14ac:dyDescent="0.2">
      <c r="A43" s="15" t="s">
        <v>3</v>
      </c>
      <c r="B43" s="1">
        <v>48</v>
      </c>
      <c r="C43" s="66">
        <v>60</v>
      </c>
      <c r="D43" s="1">
        <v>0</v>
      </c>
      <c r="E43" s="1"/>
      <c r="F43" s="1">
        <v>313</v>
      </c>
      <c r="G43" s="66">
        <v>319</v>
      </c>
      <c r="H43" s="1">
        <v>153</v>
      </c>
      <c r="I43" s="1"/>
      <c r="J43" s="65"/>
      <c r="L43" s="61"/>
      <c r="M43" s="61"/>
      <c r="N43" s="61"/>
    </row>
    <row r="44" spans="1:15" s="3" customFormat="1" ht="9.75" customHeight="1" x14ac:dyDescent="0.2">
      <c r="A44" s="9" t="s">
        <v>50</v>
      </c>
      <c r="B44" s="4">
        <v>394</v>
      </c>
      <c r="C44" s="41">
        <v>359</v>
      </c>
      <c r="D44" s="4">
        <v>248</v>
      </c>
      <c r="E44" s="4"/>
      <c r="F44" s="4">
        <v>2269</v>
      </c>
      <c r="G44" s="41">
        <v>2276</v>
      </c>
      <c r="H44" s="4">
        <v>1805</v>
      </c>
      <c r="J44" s="65"/>
      <c r="L44" s="61"/>
      <c r="M44" s="61"/>
      <c r="N44" s="61"/>
    </row>
    <row r="45" spans="1:15" s="9" customFormat="1" ht="9.75" customHeight="1" x14ac:dyDescent="0.2">
      <c r="A45" s="22" t="s">
        <v>53</v>
      </c>
      <c r="B45" s="4">
        <v>104</v>
      </c>
      <c r="C45" s="41">
        <v>94</v>
      </c>
      <c r="D45" s="4">
        <v>95</v>
      </c>
      <c r="E45" s="4"/>
      <c r="F45" s="4">
        <v>661</v>
      </c>
      <c r="G45" s="41">
        <v>637</v>
      </c>
      <c r="H45" s="4">
        <v>609</v>
      </c>
      <c r="J45" s="65"/>
      <c r="L45" s="61"/>
      <c r="M45" s="61"/>
      <c r="N45" s="61"/>
    </row>
    <row r="46" spans="1:15" s="9" customFormat="1" ht="9.75" customHeight="1" x14ac:dyDescent="0.2">
      <c r="A46" s="22" t="s">
        <v>42</v>
      </c>
      <c r="B46" s="4">
        <v>549</v>
      </c>
      <c r="C46" s="41">
        <v>493</v>
      </c>
      <c r="D46" s="4">
        <v>194</v>
      </c>
      <c r="E46" s="4"/>
      <c r="F46" s="4">
        <v>3101</v>
      </c>
      <c r="G46" s="41">
        <v>3049</v>
      </c>
      <c r="H46" s="4">
        <v>2220</v>
      </c>
      <c r="J46" s="65"/>
      <c r="L46" s="61"/>
      <c r="M46" s="61"/>
      <c r="N46" s="61"/>
    </row>
    <row r="47" spans="1:15" s="9" customFormat="1" ht="9.75" customHeight="1" x14ac:dyDescent="0.25">
      <c r="A47" s="9" t="s">
        <v>31</v>
      </c>
      <c r="B47" s="4">
        <v>368</v>
      </c>
      <c r="C47" s="41">
        <v>345</v>
      </c>
      <c r="D47" s="4">
        <v>94</v>
      </c>
      <c r="E47" s="4"/>
      <c r="F47" s="4">
        <v>2373</v>
      </c>
      <c r="G47" s="41">
        <v>2306</v>
      </c>
      <c r="H47" s="4">
        <v>1075</v>
      </c>
      <c r="J47" s="67"/>
      <c r="L47" s="61"/>
      <c r="M47" s="61"/>
      <c r="N47" s="61"/>
      <c r="O47" s="33"/>
    </row>
    <row r="48" spans="1:15" s="9" customFormat="1" ht="9.75" customHeight="1" x14ac:dyDescent="0.25">
      <c r="A48" s="9" t="s">
        <v>6</v>
      </c>
      <c r="B48" s="4">
        <v>87</v>
      </c>
      <c r="C48" s="5">
        <v>84</v>
      </c>
      <c r="D48" s="5">
        <v>46</v>
      </c>
      <c r="E48" s="4"/>
      <c r="F48" s="4">
        <v>529</v>
      </c>
      <c r="G48" s="5">
        <v>533</v>
      </c>
      <c r="H48" s="5">
        <v>472</v>
      </c>
      <c r="J48" s="67"/>
      <c r="L48" s="61"/>
      <c r="M48" s="61"/>
      <c r="N48" s="61"/>
    </row>
    <row r="49" spans="1:18" s="9" customFormat="1" ht="9.75" customHeight="1" x14ac:dyDescent="0.25">
      <c r="A49" s="22" t="s">
        <v>52</v>
      </c>
      <c r="B49" s="5">
        <v>90</v>
      </c>
      <c r="C49" s="41">
        <v>112</v>
      </c>
      <c r="D49" s="41">
        <v>0</v>
      </c>
      <c r="E49" s="4"/>
      <c r="F49" s="5">
        <v>596</v>
      </c>
      <c r="G49" s="41">
        <v>636</v>
      </c>
      <c r="H49" s="41">
        <v>346</v>
      </c>
      <c r="J49" s="67"/>
      <c r="L49" s="61"/>
      <c r="M49" s="61"/>
      <c r="N49" s="61"/>
    </row>
    <row r="50" spans="1:18" s="9" customFormat="1" ht="9.75" customHeight="1" x14ac:dyDescent="0.25">
      <c r="A50" s="9" t="s">
        <v>54</v>
      </c>
      <c r="B50" s="41">
        <v>628</v>
      </c>
      <c r="C50" s="41">
        <v>608</v>
      </c>
      <c r="D50" s="41">
        <v>16</v>
      </c>
      <c r="E50" s="4"/>
      <c r="F50" s="41">
        <v>3934</v>
      </c>
      <c r="G50" s="41">
        <v>3942</v>
      </c>
      <c r="H50" s="41">
        <v>1526</v>
      </c>
      <c r="J50" s="67"/>
      <c r="L50" s="61"/>
      <c r="M50" s="61"/>
      <c r="N50" s="61"/>
    </row>
    <row r="51" spans="1:18" s="9" customFormat="1" ht="9.75" customHeight="1" x14ac:dyDescent="0.25">
      <c r="A51" s="9" t="s">
        <v>51</v>
      </c>
      <c r="B51" s="4">
        <v>89</v>
      </c>
      <c r="C51" s="5">
        <v>95</v>
      </c>
      <c r="D51" s="5">
        <v>55</v>
      </c>
      <c r="E51" s="4"/>
      <c r="F51" s="4">
        <v>683</v>
      </c>
      <c r="G51" s="5">
        <v>544</v>
      </c>
      <c r="H51" s="5">
        <v>430</v>
      </c>
      <c r="J51" s="67"/>
      <c r="L51" s="61"/>
      <c r="M51" s="61"/>
      <c r="N51" s="61"/>
    </row>
    <row r="52" spans="1:18" s="9" customFormat="1" ht="9.75" customHeight="1" x14ac:dyDescent="0.25">
      <c r="A52" s="22" t="s">
        <v>55</v>
      </c>
      <c r="B52" s="4">
        <v>26</v>
      </c>
      <c r="C52" s="41">
        <v>18</v>
      </c>
      <c r="D52" s="41">
        <v>0</v>
      </c>
      <c r="E52" s="4"/>
      <c r="F52" s="4">
        <v>158</v>
      </c>
      <c r="G52" s="41">
        <v>140</v>
      </c>
      <c r="H52" s="41">
        <v>28</v>
      </c>
      <c r="J52" s="67"/>
      <c r="L52" s="61"/>
      <c r="M52" s="61"/>
      <c r="N52" s="61"/>
    </row>
    <row r="53" spans="1:18" s="9" customFormat="1" ht="9.75" customHeight="1" x14ac:dyDescent="0.25">
      <c r="A53" s="9" t="s">
        <v>45</v>
      </c>
      <c r="B53" s="5">
        <v>564</v>
      </c>
      <c r="C53" s="5">
        <v>489</v>
      </c>
      <c r="D53" s="5">
        <v>282</v>
      </c>
      <c r="E53" s="4"/>
      <c r="F53" s="5">
        <v>3417</v>
      </c>
      <c r="G53" s="5">
        <v>3376</v>
      </c>
      <c r="H53" s="5">
        <v>1815</v>
      </c>
      <c r="J53" s="67"/>
      <c r="L53" s="61"/>
      <c r="M53" s="61"/>
      <c r="N53" s="61"/>
    </row>
    <row r="54" spans="1:18" s="9" customFormat="1" ht="9.75" customHeight="1" x14ac:dyDescent="0.25">
      <c r="A54" s="9" t="s">
        <v>56</v>
      </c>
      <c r="B54" s="41">
        <v>462</v>
      </c>
      <c r="C54" s="41">
        <v>467</v>
      </c>
      <c r="D54" s="41">
        <v>0</v>
      </c>
      <c r="E54" s="4"/>
      <c r="F54" s="41">
        <v>2953</v>
      </c>
      <c r="G54" s="41">
        <v>2791</v>
      </c>
      <c r="H54" s="41">
        <v>1360</v>
      </c>
      <c r="J54" s="67"/>
      <c r="L54" s="61"/>
      <c r="M54" s="61"/>
      <c r="N54" s="61"/>
    </row>
    <row r="55" spans="1:18" s="9" customFormat="1" ht="9.75" customHeight="1" x14ac:dyDescent="0.25">
      <c r="A55" s="9" t="s">
        <v>46</v>
      </c>
      <c r="B55" s="4">
        <v>39</v>
      </c>
      <c r="C55" s="41">
        <v>46</v>
      </c>
      <c r="D55" s="41">
        <v>8</v>
      </c>
      <c r="E55" s="4"/>
      <c r="F55" s="4">
        <v>217</v>
      </c>
      <c r="G55" s="41">
        <v>257</v>
      </c>
      <c r="H55" s="41">
        <v>85</v>
      </c>
      <c r="J55" s="67"/>
      <c r="L55" s="61"/>
      <c r="N55" s="61"/>
    </row>
    <row r="56" spans="1:18" s="9" customFormat="1" ht="9.75" customHeight="1" x14ac:dyDescent="0.25">
      <c r="A56" s="9" t="s">
        <v>57</v>
      </c>
      <c r="B56" s="5">
        <v>126</v>
      </c>
      <c r="C56" s="41">
        <v>77</v>
      </c>
      <c r="D56" s="41">
        <v>0</v>
      </c>
      <c r="E56" s="4"/>
      <c r="F56" s="5">
        <v>881</v>
      </c>
      <c r="G56" s="41">
        <v>564</v>
      </c>
      <c r="H56" s="41">
        <v>302</v>
      </c>
      <c r="J56" s="67"/>
      <c r="L56" s="61"/>
      <c r="M56" s="16"/>
      <c r="N56" s="61"/>
    </row>
    <row r="57" spans="1:18" s="9" customFormat="1" ht="9.75" customHeight="1" x14ac:dyDescent="0.25">
      <c r="A57" s="9" t="s">
        <v>35</v>
      </c>
      <c r="B57" s="41">
        <v>446</v>
      </c>
      <c r="C57" s="41">
        <v>413</v>
      </c>
      <c r="D57" s="41">
        <v>140</v>
      </c>
      <c r="E57" s="4"/>
      <c r="F57" s="41">
        <v>2378</v>
      </c>
      <c r="G57" s="41">
        <v>2463</v>
      </c>
      <c r="H57" s="41">
        <v>894</v>
      </c>
      <c r="J57" s="67"/>
      <c r="L57" s="61"/>
      <c r="M57" s="31"/>
      <c r="N57" s="61"/>
    </row>
    <row r="58" spans="1:18" s="9" customFormat="1" ht="9.75" customHeight="1" x14ac:dyDescent="0.25">
      <c r="A58" s="9" t="s">
        <v>48</v>
      </c>
      <c r="B58" s="4">
        <v>133</v>
      </c>
      <c r="C58" s="4">
        <v>112</v>
      </c>
      <c r="D58" s="4">
        <v>104</v>
      </c>
      <c r="E58" s="4"/>
      <c r="F58" s="4">
        <v>721</v>
      </c>
      <c r="G58" s="4">
        <v>763</v>
      </c>
      <c r="H58" s="4">
        <v>724</v>
      </c>
      <c r="J58" s="67"/>
      <c r="L58" s="61"/>
      <c r="M58" s="61"/>
      <c r="N58" s="61"/>
    </row>
    <row r="59" spans="1:18" s="9" customFormat="1" ht="9.75" customHeight="1" x14ac:dyDescent="0.2">
      <c r="A59" s="16" t="s">
        <v>28</v>
      </c>
      <c r="B59" s="2">
        <f>SUM(B37:B58)-B41</f>
        <v>5859</v>
      </c>
      <c r="C59" s="2">
        <f>SUM(C37:C58)-C41</f>
        <v>5405</v>
      </c>
      <c r="D59" s="2">
        <f>SUM(D37:D58)-D41</f>
        <v>2062</v>
      </c>
      <c r="E59" s="2"/>
      <c r="F59" s="2">
        <f>SUM(F37:F58)-F41</f>
        <v>35462</v>
      </c>
      <c r="G59" s="2">
        <f>SUM(G37:G58)-G41</f>
        <v>34841</v>
      </c>
      <c r="H59" s="2">
        <f>SUM(H37:H58)-H41</f>
        <v>20856</v>
      </c>
      <c r="I59" s="2"/>
      <c r="J59" s="2"/>
      <c r="K59" s="2"/>
      <c r="L59" s="61"/>
      <c r="M59" s="61"/>
      <c r="N59" s="61"/>
    </row>
    <row r="60" spans="1:18" s="16" customFormat="1" ht="6" customHeight="1" x14ac:dyDescent="0.2">
      <c r="A60" s="35"/>
      <c r="B60" s="35"/>
      <c r="C60" s="35"/>
      <c r="D60" s="35"/>
      <c r="E60" s="35"/>
      <c r="F60" s="35"/>
      <c r="G60" s="35"/>
      <c r="H60" s="35"/>
      <c r="I60" s="9"/>
      <c r="L60" s="61"/>
      <c r="M60" s="61"/>
      <c r="N60" s="61"/>
    </row>
    <row r="61" spans="1:18" ht="6" customHeight="1" x14ac:dyDescent="0.2">
      <c r="L61" s="61"/>
      <c r="M61" s="61"/>
      <c r="N61" s="61"/>
    </row>
    <row r="62" spans="1:18" ht="18" customHeight="1" x14ac:dyDescent="0.2">
      <c r="A62" s="73" t="s">
        <v>38</v>
      </c>
      <c r="B62" s="73"/>
      <c r="C62" s="73"/>
      <c r="D62" s="73"/>
      <c r="E62" s="73"/>
      <c r="F62" s="73"/>
      <c r="G62" s="73"/>
      <c r="H62" s="73"/>
      <c r="L62" s="61"/>
      <c r="M62" s="61"/>
      <c r="N62" s="61"/>
    </row>
    <row r="63" spans="1:18" s="9" customFormat="1" x14ac:dyDescent="0.2">
      <c r="A63" s="72" t="s">
        <v>59</v>
      </c>
      <c r="B63" s="72"/>
      <c r="C63" s="72"/>
      <c r="D63" s="72"/>
      <c r="E63" s="72"/>
      <c r="F63" s="72"/>
      <c r="G63" s="72"/>
      <c r="H63" s="72"/>
      <c r="L63" s="61"/>
      <c r="M63" s="61"/>
      <c r="N63" s="61"/>
    </row>
    <row r="64" spans="1:18" ht="20.25" customHeight="1" x14ac:dyDescent="0.2">
      <c r="A64" s="73" t="s">
        <v>60</v>
      </c>
      <c r="B64" s="73"/>
      <c r="C64" s="73"/>
      <c r="D64" s="73"/>
      <c r="E64" s="73"/>
      <c r="F64" s="73"/>
      <c r="G64" s="73"/>
      <c r="H64" s="73"/>
      <c r="O64" s="82"/>
      <c r="P64" s="83"/>
      <c r="Q64" s="83"/>
      <c r="R64" s="83"/>
    </row>
    <row r="65" spans="1:14" s="9" customFormat="1" ht="22.5" customHeight="1" x14ac:dyDescent="0.2">
      <c r="A65" s="73" t="s">
        <v>66</v>
      </c>
      <c r="B65" s="73"/>
      <c r="C65" s="73"/>
      <c r="D65" s="73"/>
      <c r="E65" s="73"/>
      <c r="F65" s="73"/>
      <c r="G65" s="73"/>
      <c r="H65" s="73"/>
      <c r="L65" s="61"/>
      <c r="M65" s="61"/>
      <c r="N65" s="61"/>
    </row>
    <row r="66" spans="1:14" ht="27" customHeight="1" x14ac:dyDescent="0.2">
      <c r="A66" s="49"/>
      <c r="B66" s="49"/>
      <c r="C66" s="49"/>
      <c r="D66" s="49"/>
      <c r="E66" s="49"/>
      <c r="F66" s="49"/>
      <c r="G66" s="49"/>
      <c r="H66" s="49"/>
      <c r="L66" s="61"/>
      <c r="M66" s="61"/>
      <c r="N66" s="61"/>
    </row>
  </sheetData>
  <mergeCells count="15">
    <mergeCell ref="A65:H65"/>
    <mergeCell ref="O28:V31"/>
    <mergeCell ref="L39:M39"/>
    <mergeCell ref="C4:D4"/>
    <mergeCell ref="A3:A6"/>
    <mergeCell ref="A34:A35"/>
    <mergeCell ref="B34:D34"/>
    <mergeCell ref="F34:H34"/>
    <mergeCell ref="B3:D3"/>
    <mergeCell ref="F3:H3"/>
    <mergeCell ref="A63:H63"/>
    <mergeCell ref="A64:H64"/>
    <mergeCell ref="O64:R64"/>
    <mergeCell ref="A62:H62"/>
    <mergeCell ref="G4:H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IVG mensile</vt:lpstr>
      <vt:lpstr>IVG regionale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Marzia Loghi</cp:lastModifiedBy>
  <cp:lastPrinted>2017-09-11T09:47:17Z</cp:lastPrinted>
  <dcterms:created xsi:type="dcterms:W3CDTF">2009-04-16T06:56:59Z</dcterms:created>
  <dcterms:modified xsi:type="dcterms:W3CDTF">2025-08-04T07:44:12Z</dcterms:modified>
</cp:coreProperties>
</file>