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distef\Desktop\Roberta\REGIONI\Regioni_2023_provv\Tdd_Regioni_Province_autonome_def_2023\TdD_regioni_definitivi_2022_inviato\"/>
    </mc:Choice>
  </mc:AlternateContent>
  <bookViews>
    <workbookView xWindow="-15" yWindow="-15" windowWidth="25230" windowHeight="6390"/>
  </bookViews>
  <sheets>
    <sheet name="ITALIA" sheetId="4" r:id="rId1"/>
    <sheet name="REGIONI A STATUTO ORDINARIO" sheetId="5" r:id="rId2"/>
    <sheet name="PIEMONTE" sheetId="6" r:id="rId3"/>
    <sheet name="LIGURIA" sheetId="9" r:id="rId4"/>
    <sheet name="LOMBARDIA" sheetId="7" r:id="rId5"/>
    <sheet name="VENETO" sheetId="8" r:id="rId6"/>
    <sheet name="EMILIA-ROMAGNA" sheetId="10" r:id="rId7"/>
    <sheet name="TOSCANA" sheetId="11" r:id="rId8"/>
    <sheet name="UMBRIA" sheetId="12" r:id="rId9"/>
    <sheet name="MARCHE" sheetId="13" r:id="rId10"/>
    <sheet name="LAZIO" sheetId="14" r:id="rId11"/>
    <sheet name="ABRUZZO" sheetId="15" r:id="rId12"/>
    <sheet name="MOLISE" sheetId="16" r:id="rId13"/>
    <sheet name="CAMPANIA" sheetId="17" r:id="rId14"/>
    <sheet name="PUGLIA" sheetId="18" r:id="rId15"/>
    <sheet name="BASILICATA" sheetId="19" r:id="rId16"/>
    <sheet name="CALABRIA" sheetId="20" r:id="rId17"/>
    <sheet name="REGIONI A STATUTO SPECIALE" sheetId="21" r:id="rId18"/>
    <sheet name="VALLE D'AOSTA - Vallée d'Aoste" sheetId="22" r:id="rId19"/>
    <sheet name="TRENTINO-ALTO ADIGE - Südtirol" sheetId="23" r:id="rId20"/>
    <sheet name="BOLZANO - Bozen" sheetId="24" r:id="rId21"/>
    <sheet name="TRENTO" sheetId="25" r:id="rId22"/>
    <sheet name="FRIULI-VENEZIA GIULIA" sheetId="26" r:id="rId23"/>
    <sheet name="SICILIA" sheetId="27" r:id="rId24"/>
    <sheet name="SARDEGNA" sheetId="28" r:id="rId25"/>
  </sheets>
  <calcPr calcId="162913"/>
</workbook>
</file>

<file path=xl/calcChain.xml><?xml version="1.0" encoding="utf-8"?>
<calcChain xmlns="http://schemas.openxmlformats.org/spreadsheetml/2006/main">
  <c r="B32" i="21" l="1"/>
  <c r="C32" i="21"/>
  <c r="D32" i="21"/>
  <c r="B33" i="21"/>
  <c r="C33" i="21"/>
  <c r="D33" i="21"/>
  <c r="B34" i="21"/>
  <c r="C34" i="21"/>
  <c r="D34" i="21"/>
  <c r="B35" i="21"/>
  <c r="C35" i="21"/>
  <c r="D35" i="21"/>
  <c r="B36" i="21"/>
  <c r="C36" i="21"/>
  <c r="D36" i="21"/>
  <c r="B37" i="21"/>
  <c r="C37" i="21"/>
  <c r="D37" i="21"/>
  <c r="B38" i="21"/>
  <c r="C38" i="21"/>
  <c r="D38" i="21"/>
  <c r="B39" i="21"/>
  <c r="C39" i="21"/>
  <c r="D39" i="21"/>
  <c r="B40" i="21"/>
  <c r="C40" i="21"/>
  <c r="D40" i="21"/>
  <c r="B41" i="21"/>
  <c r="C41" i="21"/>
  <c r="D41" i="21"/>
  <c r="B42" i="21"/>
  <c r="C42" i="21"/>
  <c r="D42" i="21"/>
  <c r="B43" i="21"/>
  <c r="C43" i="21"/>
  <c r="D43" i="21"/>
  <c r="B44" i="21"/>
  <c r="C44" i="21"/>
  <c r="D44" i="21"/>
  <c r="B45" i="21"/>
  <c r="C45" i="21"/>
  <c r="D45" i="21"/>
  <c r="B46" i="21"/>
  <c r="C46" i="21"/>
  <c r="D46" i="21"/>
  <c r="B47" i="21"/>
  <c r="C47" i="21"/>
  <c r="D47" i="21"/>
  <c r="B48" i="21"/>
  <c r="C48" i="21"/>
  <c r="D48" i="21"/>
  <c r="B49" i="21"/>
  <c r="C49" i="21"/>
  <c r="D49" i="21"/>
  <c r="B50" i="21"/>
  <c r="C50" i="21"/>
  <c r="D50" i="21"/>
  <c r="B51" i="21"/>
  <c r="C51" i="21"/>
  <c r="D51" i="21"/>
  <c r="B52" i="21"/>
  <c r="C52" i="21"/>
  <c r="D52" i="21"/>
  <c r="B53" i="21"/>
  <c r="C53" i="21"/>
  <c r="D53" i="21"/>
  <c r="B54" i="21"/>
  <c r="C54" i="21"/>
  <c r="D54" i="21"/>
  <c r="B55" i="21"/>
  <c r="C55" i="21"/>
  <c r="D55" i="21"/>
  <c r="B56" i="21"/>
  <c r="C56" i="21"/>
  <c r="D56" i="21"/>
  <c r="B57" i="21"/>
  <c r="C57" i="21"/>
  <c r="D57" i="21"/>
  <c r="B58" i="21"/>
  <c r="C58" i="21"/>
  <c r="D58" i="21"/>
  <c r="B59" i="21"/>
  <c r="C59" i="21"/>
  <c r="D59" i="21"/>
  <c r="B60" i="21"/>
  <c r="C60" i="21"/>
  <c r="D60" i="21"/>
  <c r="B61" i="21"/>
  <c r="C61" i="21"/>
  <c r="D61" i="21"/>
  <c r="B62" i="21"/>
  <c r="C62" i="21"/>
  <c r="D62" i="21"/>
  <c r="B63" i="21"/>
  <c r="C63" i="21"/>
  <c r="D63" i="21"/>
  <c r="B64" i="21"/>
  <c r="C64" i="21"/>
  <c r="D64" i="21"/>
  <c r="B65" i="21"/>
  <c r="C65" i="21"/>
  <c r="D65" i="21"/>
  <c r="B66" i="21"/>
  <c r="C66" i="21"/>
  <c r="D66" i="21"/>
  <c r="B67" i="21"/>
  <c r="C67" i="21"/>
  <c r="D67" i="21"/>
  <c r="B68" i="21"/>
  <c r="C68" i="21"/>
  <c r="D68" i="21"/>
  <c r="B69" i="21"/>
  <c r="C69" i="21"/>
  <c r="D69" i="21"/>
  <c r="B70" i="21"/>
  <c r="C70" i="21"/>
  <c r="D70" i="21"/>
  <c r="B71" i="21"/>
  <c r="C71" i="21"/>
  <c r="D71" i="21"/>
  <c r="B72" i="21"/>
  <c r="C72" i="21"/>
  <c r="D72" i="21"/>
  <c r="B73" i="21"/>
  <c r="C73" i="21"/>
  <c r="D73" i="21"/>
  <c r="B74" i="21"/>
  <c r="C74" i="21"/>
  <c r="D74" i="21"/>
  <c r="B75" i="21"/>
  <c r="C75" i="21"/>
  <c r="D75" i="21"/>
  <c r="B76" i="21"/>
  <c r="C76" i="21"/>
  <c r="D76" i="21"/>
  <c r="B77" i="21"/>
  <c r="C77" i="21"/>
  <c r="D77" i="21"/>
  <c r="B78" i="21"/>
  <c r="C78" i="21"/>
  <c r="D78" i="21"/>
  <c r="B79" i="21"/>
  <c r="C79" i="21"/>
  <c r="D79" i="21"/>
  <c r="B80" i="21"/>
  <c r="C80" i="21"/>
  <c r="D80" i="21"/>
  <c r="B81" i="21"/>
  <c r="C81" i="21"/>
  <c r="D81" i="21"/>
  <c r="B82" i="21"/>
  <c r="C82" i="21"/>
  <c r="D82" i="21"/>
  <c r="B83" i="21"/>
  <c r="C83" i="21"/>
  <c r="D83" i="21"/>
  <c r="B84" i="21"/>
  <c r="C84" i="21"/>
  <c r="D84" i="21"/>
  <c r="B85" i="21"/>
  <c r="C85" i="21"/>
  <c r="D85" i="21"/>
  <c r="B86" i="21"/>
  <c r="C86" i="21"/>
  <c r="D86" i="21"/>
  <c r="B87" i="21"/>
  <c r="C87" i="21"/>
  <c r="D87" i="21"/>
  <c r="B88" i="21"/>
  <c r="C88" i="21"/>
  <c r="D88" i="21"/>
  <c r="B89" i="21"/>
  <c r="C89" i="21"/>
  <c r="D89" i="21"/>
  <c r="B90" i="21"/>
  <c r="C90" i="21"/>
  <c r="D90" i="21"/>
  <c r="B91" i="21"/>
  <c r="C91" i="21"/>
  <c r="D91" i="21"/>
  <c r="B92" i="21"/>
  <c r="C92" i="21"/>
  <c r="D92" i="21"/>
  <c r="B93" i="21"/>
  <c r="C93" i="21"/>
  <c r="D93" i="21"/>
  <c r="B94" i="21"/>
  <c r="C94" i="21"/>
  <c r="D94" i="21"/>
  <c r="B95" i="21"/>
  <c r="C95" i="21"/>
  <c r="D95" i="21"/>
  <c r="B96" i="21"/>
  <c r="C96" i="21"/>
  <c r="D96" i="21"/>
  <c r="B97" i="21"/>
  <c r="C97" i="21"/>
  <c r="D97" i="21"/>
  <c r="B98" i="21"/>
  <c r="C98" i="21"/>
  <c r="D98" i="21"/>
  <c r="B99" i="21"/>
  <c r="C99" i="21"/>
  <c r="D99" i="21"/>
  <c r="B100" i="21"/>
  <c r="C100" i="21"/>
  <c r="D100" i="21"/>
  <c r="B101" i="21"/>
  <c r="C101" i="21"/>
  <c r="D101" i="21"/>
  <c r="B102" i="21"/>
  <c r="C102" i="21"/>
  <c r="D102" i="21"/>
  <c r="B103" i="21"/>
  <c r="C103" i="21"/>
  <c r="D103" i="21"/>
  <c r="B104" i="21"/>
  <c r="C104" i="21"/>
  <c r="D104" i="21"/>
  <c r="B105" i="21"/>
  <c r="C105" i="21"/>
  <c r="D105" i="21"/>
  <c r="B106" i="21"/>
  <c r="C106" i="21"/>
  <c r="D106" i="21"/>
  <c r="B107" i="21"/>
  <c r="C107" i="21"/>
  <c r="D107" i="21"/>
  <c r="B108" i="21"/>
  <c r="C108" i="21"/>
  <c r="D108" i="21"/>
  <c r="B27" i="21"/>
  <c r="C27" i="21"/>
  <c r="D27" i="21"/>
  <c r="B28" i="21"/>
  <c r="C28" i="21"/>
  <c r="D28" i="21"/>
  <c r="B29" i="21"/>
  <c r="C29" i="21"/>
  <c r="D29" i="21"/>
  <c r="B30" i="21"/>
  <c r="C30" i="21"/>
  <c r="D30" i="21"/>
  <c r="B31" i="21"/>
  <c r="C31" i="21"/>
  <c r="D31" i="21"/>
  <c r="B18" i="21"/>
  <c r="C18" i="21"/>
  <c r="D18" i="21"/>
  <c r="B19" i="21"/>
  <c r="C19" i="21"/>
  <c r="D19" i="21"/>
  <c r="B20" i="21"/>
  <c r="C20" i="21"/>
  <c r="D20" i="21"/>
  <c r="B21" i="21"/>
  <c r="C21" i="21"/>
  <c r="D21" i="21"/>
  <c r="B22" i="21"/>
  <c r="C22" i="21"/>
  <c r="D22" i="21"/>
  <c r="B23" i="21"/>
  <c r="C23" i="21"/>
  <c r="D23" i="21"/>
  <c r="B24" i="21"/>
  <c r="C24" i="21"/>
  <c r="D24" i="21"/>
  <c r="B25" i="21"/>
  <c r="C25" i="21"/>
  <c r="D25" i="21"/>
  <c r="B26" i="21"/>
  <c r="C26" i="21"/>
  <c r="D26" i="21"/>
  <c r="B12" i="21"/>
  <c r="C12" i="21"/>
  <c r="D12" i="21"/>
  <c r="B13" i="21"/>
  <c r="C13" i="21"/>
  <c r="D13" i="21"/>
  <c r="B14" i="21"/>
  <c r="C14" i="21"/>
  <c r="D14" i="21"/>
  <c r="B15" i="21"/>
  <c r="C15" i="21"/>
  <c r="D15" i="21"/>
  <c r="B16" i="21"/>
  <c r="C16" i="21"/>
  <c r="D16" i="21"/>
  <c r="B17" i="21"/>
  <c r="C17" i="21"/>
  <c r="D17" i="21"/>
  <c r="B11" i="21"/>
  <c r="C11" i="21"/>
  <c r="D11" i="21"/>
  <c r="B10" i="21"/>
  <c r="C10" i="21"/>
  <c r="D10" i="21"/>
  <c r="C9" i="21"/>
  <c r="D9" i="21"/>
  <c r="B9" i="21"/>
  <c r="B10" i="5" l="1"/>
  <c r="C10" i="5"/>
  <c r="D10" i="5"/>
  <c r="B11" i="5"/>
  <c r="C11" i="5"/>
  <c r="D11" i="5"/>
  <c r="B12" i="5"/>
  <c r="C12" i="5"/>
  <c r="D12" i="5"/>
  <c r="B13" i="5"/>
  <c r="C13" i="5"/>
  <c r="D13" i="5"/>
  <c r="B14" i="5"/>
  <c r="C14" i="5"/>
  <c r="D14" i="5"/>
  <c r="B15" i="5"/>
  <c r="C15" i="5"/>
  <c r="D15" i="5"/>
  <c r="B16" i="5"/>
  <c r="C16" i="5"/>
  <c r="D16" i="5"/>
  <c r="B17" i="5"/>
  <c r="C17" i="5"/>
  <c r="D17" i="5"/>
  <c r="B18" i="5"/>
  <c r="C18" i="5"/>
  <c r="D18" i="5"/>
  <c r="B19" i="5"/>
  <c r="C19" i="5"/>
  <c r="D19" i="5"/>
  <c r="B20" i="5"/>
  <c r="C20" i="5"/>
  <c r="D20" i="5"/>
  <c r="B21" i="5"/>
  <c r="C21" i="5"/>
  <c r="D21" i="5"/>
  <c r="B22" i="5"/>
  <c r="C22" i="5"/>
  <c r="D22" i="5"/>
  <c r="B23" i="5"/>
  <c r="C23" i="5"/>
  <c r="D23" i="5"/>
  <c r="B24" i="5"/>
  <c r="C24" i="5"/>
  <c r="D24" i="5"/>
  <c r="B25" i="5"/>
  <c r="C25" i="5"/>
  <c r="D25" i="5"/>
  <c r="B26" i="5"/>
  <c r="C26" i="5"/>
  <c r="D26" i="5"/>
  <c r="B27" i="5"/>
  <c r="C27" i="5"/>
  <c r="D27" i="5"/>
  <c r="B28" i="5"/>
  <c r="C28" i="5"/>
  <c r="D28" i="5"/>
  <c r="B29" i="5"/>
  <c r="C29" i="5"/>
  <c r="D29" i="5"/>
  <c r="B30" i="5"/>
  <c r="C30" i="5"/>
  <c r="D30" i="5"/>
  <c r="B31" i="5"/>
  <c r="C31" i="5"/>
  <c r="D31" i="5"/>
  <c r="B32" i="5"/>
  <c r="C32" i="5"/>
  <c r="D32" i="5"/>
  <c r="B33" i="5"/>
  <c r="C33" i="5"/>
  <c r="D33" i="5"/>
  <c r="B34" i="5"/>
  <c r="C34" i="5"/>
  <c r="D34" i="5"/>
  <c r="B35" i="5"/>
  <c r="C35" i="5"/>
  <c r="D35" i="5"/>
  <c r="B36" i="5"/>
  <c r="C36" i="5"/>
  <c r="D36" i="5"/>
  <c r="B37" i="5"/>
  <c r="C37" i="5"/>
  <c r="D37" i="5"/>
  <c r="B38" i="5"/>
  <c r="C38" i="5"/>
  <c r="D38" i="5"/>
  <c r="B39" i="5"/>
  <c r="C39" i="5"/>
  <c r="D39" i="5"/>
  <c r="B40" i="5"/>
  <c r="C40" i="5"/>
  <c r="D40" i="5"/>
  <c r="B41" i="5"/>
  <c r="C41" i="5"/>
  <c r="D41" i="5"/>
  <c r="B42" i="5"/>
  <c r="C42" i="5"/>
  <c r="D42" i="5"/>
  <c r="B43" i="5"/>
  <c r="C43" i="5"/>
  <c r="D43" i="5"/>
  <c r="B44" i="5"/>
  <c r="C44" i="5"/>
  <c r="D44" i="5"/>
  <c r="B45" i="5"/>
  <c r="C45" i="5"/>
  <c r="D45" i="5"/>
  <c r="B46" i="5"/>
  <c r="C46" i="5"/>
  <c r="D46" i="5"/>
  <c r="B47" i="5"/>
  <c r="C47" i="5"/>
  <c r="D47" i="5"/>
  <c r="B48" i="5"/>
  <c r="C48" i="5"/>
  <c r="D48" i="5"/>
  <c r="B49" i="5"/>
  <c r="C49" i="5"/>
  <c r="D49" i="5"/>
  <c r="B50" i="5"/>
  <c r="C50" i="5"/>
  <c r="D50" i="5"/>
  <c r="B51" i="5"/>
  <c r="C51" i="5"/>
  <c r="D51" i="5"/>
  <c r="B52" i="5"/>
  <c r="C52" i="5"/>
  <c r="D52" i="5"/>
  <c r="B53" i="5"/>
  <c r="C53" i="5"/>
  <c r="D53" i="5"/>
  <c r="B54" i="5"/>
  <c r="C54" i="5"/>
  <c r="D54" i="5"/>
  <c r="B55" i="5"/>
  <c r="C55" i="5"/>
  <c r="D55" i="5"/>
  <c r="B56" i="5"/>
  <c r="C56" i="5"/>
  <c r="D56" i="5"/>
  <c r="B57" i="5"/>
  <c r="C57" i="5"/>
  <c r="D57" i="5"/>
  <c r="B58" i="5"/>
  <c r="C58" i="5"/>
  <c r="D58" i="5"/>
  <c r="B59" i="5"/>
  <c r="C59" i="5"/>
  <c r="D59" i="5"/>
  <c r="B60" i="5"/>
  <c r="C60" i="5"/>
  <c r="D60" i="5"/>
  <c r="B61" i="5"/>
  <c r="C61" i="5"/>
  <c r="D61" i="5"/>
  <c r="B62" i="5"/>
  <c r="C62" i="5"/>
  <c r="D62" i="5"/>
  <c r="B63" i="5"/>
  <c r="C63" i="5"/>
  <c r="D63" i="5"/>
  <c r="B64" i="5"/>
  <c r="C64" i="5"/>
  <c r="D64" i="5"/>
  <c r="B65" i="5"/>
  <c r="C65" i="5"/>
  <c r="D65" i="5"/>
  <c r="B66" i="5"/>
  <c r="C66" i="5"/>
  <c r="D66" i="5"/>
  <c r="B67" i="5"/>
  <c r="C67" i="5"/>
  <c r="D67" i="5"/>
  <c r="B68" i="5"/>
  <c r="C68" i="5"/>
  <c r="D68" i="5"/>
  <c r="B69" i="5"/>
  <c r="C69" i="5"/>
  <c r="D69" i="5"/>
  <c r="B70" i="5"/>
  <c r="C70" i="5"/>
  <c r="D70" i="5"/>
  <c r="B71" i="5"/>
  <c r="C71" i="5"/>
  <c r="D71" i="5"/>
  <c r="B72" i="5"/>
  <c r="C72" i="5"/>
  <c r="D72" i="5"/>
  <c r="B73" i="5"/>
  <c r="C73" i="5"/>
  <c r="D73" i="5"/>
  <c r="B74" i="5"/>
  <c r="C74" i="5"/>
  <c r="D74" i="5"/>
  <c r="B75" i="5"/>
  <c r="C75" i="5"/>
  <c r="D75" i="5"/>
  <c r="B76" i="5"/>
  <c r="C76" i="5"/>
  <c r="D76" i="5"/>
  <c r="B77" i="5"/>
  <c r="C77" i="5"/>
  <c r="D77" i="5"/>
  <c r="B78" i="5"/>
  <c r="C78" i="5"/>
  <c r="D78" i="5"/>
  <c r="B79" i="5"/>
  <c r="C79" i="5"/>
  <c r="D79" i="5"/>
  <c r="B80" i="5"/>
  <c r="C80" i="5"/>
  <c r="D80" i="5"/>
  <c r="B81" i="5"/>
  <c r="C81" i="5"/>
  <c r="D81" i="5"/>
  <c r="B82" i="5"/>
  <c r="C82" i="5"/>
  <c r="D82" i="5"/>
  <c r="B83" i="5"/>
  <c r="C83" i="5"/>
  <c r="D83" i="5"/>
  <c r="B84" i="5"/>
  <c r="C84" i="5"/>
  <c r="D84" i="5"/>
  <c r="B85" i="5"/>
  <c r="C85" i="5"/>
  <c r="D85" i="5"/>
  <c r="B86" i="5"/>
  <c r="C86" i="5"/>
  <c r="D86" i="5"/>
  <c r="B87" i="5"/>
  <c r="C87" i="5"/>
  <c r="D87" i="5"/>
  <c r="B88" i="5"/>
  <c r="C88" i="5"/>
  <c r="D88" i="5"/>
  <c r="B89" i="5"/>
  <c r="C89" i="5"/>
  <c r="D89" i="5"/>
  <c r="B90" i="5"/>
  <c r="C90" i="5"/>
  <c r="D90" i="5"/>
  <c r="B91" i="5"/>
  <c r="C91" i="5"/>
  <c r="D91" i="5"/>
  <c r="B92" i="5"/>
  <c r="C92" i="5"/>
  <c r="D92" i="5"/>
  <c r="B93" i="5"/>
  <c r="C93" i="5"/>
  <c r="D93" i="5"/>
  <c r="B94" i="5"/>
  <c r="C94" i="5"/>
  <c r="D94" i="5"/>
  <c r="B95" i="5"/>
  <c r="C95" i="5"/>
  <c r="D95" i="5"/>
  <c r="B96" i="5"/>
  <c r="C96" i="5"/>
  <c r="D96" i="5"/>
  <c r="B97" i="5"/>
  <c r="C97" i="5"/>
  <c r="D97" i="5"/>
  <c r="B98" i="5"/>
  <c r="C98" i="5"/>
  <c r="D98" i="5"/>
  <c r="B99" i="5"/>
  <c r="C99" i="5"/>
  <c r="D99" i="5"/>
  <c r="B100" i="5"/>
  <c r="C100" i="5"/>
  <c r="D100" i="5"/>
  <c r="B101" i="5"/>
  <c r="C101" i="5"/>
  <c r="D101" i="5"/>
  <c r="B102" i="5"/>
  <c r="C102" i="5"/>
  <c r="D102" i="5"/>
  <c r="B103" i="5"/>
  <c r="C103" i="5"/>
  <c r="D103" i="5"/>
  <c r="B104" i="5"/>
  <c r="C104" i="5"/>
  <c r="D104" i="5"/>
  <c r="B105" i="5"/>
  <c r="C105" i="5"/>
  <c r="D105" i="5"/>
  <c r="B106" i="5"/>
  <c r="C106" i="5"/>
  <c r="D106" i="5"/>
  <c r="B107" i="5"/>
  <c r="C107" i="5"/>
  <c r="D107" i="5"/>
  <c r="B108" i="5"/>
  <c r="C108" i="5"/>
  <c r="D108" i="5"/>
  <c r="C9" i="5"/>
  <c r="D9" i="5"/>
  <c r="B9" i="5"/>
  <c r="B103" i="4" l="1"/>
  <c r="C100" i="4"/>
  <c r="D106" i="4"/>
  <c r="B104" i="4"/>
  <c r="D102" i="4"/>
  <c r="C101" i="4"/>
  <c r="B100" i="4"/>
  <c r="B107" i="4"/>
  <c r="C104" i="4"/>
  <c r="D101" i="4"/>
  <c r="B99" i="4"/>
  <c r="D107" i="4"/>
  <c r="C106" i="4"/>
  <c r="D103" i="4"/>
  <c r="C102" i="4"/>
  <c r="B101" i="4"/>
  <c r="D99" i="4"/>
  <c r="C107" i="4"/>
  <c r="B106" i="4"/>
  <c r="D104" i="4"/>
  <c r="C103" i="4"/>
  <c r="B102" i="4"/>
  <c r="D100" i="4"/>
  <c r="C99" i="4"/>
  <c r="D97" i="4"/>
  <c r="B95" i="4"/>
  <c r="C92" i="4"/>
  <c r="D89" i="4"/>
  <c r="C88" i="4"/>
  <c r="D85" i="4"/>
  <c r="D81" i="4"/>
  <c r="C97" i="4"/>
  <c r="B92" i="4"/>
  <c r="C89" i="4"/>
  <c r="D86" i="4"/>
  <c r="B84" i="4"/>
  <c r="B97" i="4"/>
  <c r="D95" i="4"/>
  <c r="C94" i="4"/>
  <c r="D91" i="4"/>
  <c r="B89" i="4"/>
  <c r="D87" i="4"/>
  <c r="C86" i="4"/>
  <c r="B85" i="4"/>
  <c r="D83" i="4"/>
  <c r="C82" i="4"/>
  <c r="B81" i="4"/>
  <c r="C96" i="4"/>
  <c r="B91" i="4"/>
  <c r="B87" i="4"/>
  <c r="C84" i="4"/>
  <c r="B83" i="4"/>
  <c r="B96" i="4"/>
  <c r="D94" i="4"/>
  <c r="B88" i="4"/>
  <c r="C85" i="4"/>
  <c r="D82" i="4"/>
  <c r="C81" i="4"/>
  <c r="D96" i="4"/>
  <c r="C95" i="4"/>
  <c r="B94" i="4"/>
  <c r="D92" i="4"/>
  <c r="C91" i="4"/>
  <c r="C87" i="4"/>
  <c r="B86" i="4"/>
  <c r="D84" i="4"/>
  <c r="C83" i="4"/>
  <c r="B82" i="4"/>
  <c r="D77" i="4"/>
  <c r="B75" i="4"/>
  <c r="C68" i="4"/>
  <c r="B67" i="4"/>
  <c r="D65" i="4"/>
  <c r="B63" i="4"/>
  <c r="D61" i="4"/>
  <c r="C60" i="4"/>
  <c r="B59" i="4"/>
  <c r="C77" i="4"/>
  <c r="B76" i="4"/>
  <c r="D74" i="4"/>
  <c r="C73" i="4"/>
  <c r="D70" i="4"/>
  <c r="B68" i="4"/>
  <c r="D66" i="4"/>
  <c r="C65" i="4"/>
  <c r="D62" i="4"/>
  <c r="C61" i="4"/>
  <c r="B60" i="4"/>
  <c r="B65" i="4"/>
  <c r="D63" i="4"/>
  <c r="C62" i="4"/>
  <c r="B61" i="4"/>
  <c r="D59" i="4"/>
  <c r="C76" i="4"/>
  <c r="D73" i="4"/>
  <c r="B71" i="4"/>
  <c r="B77" i="4"/>
  <c r="D75" i="4"/>
  <c r="C74" i="4"/>
  <c r="B73" i="4"/>
  <c r="D71" i="4"/>
  <c r="C70" i="4"/>
  <c r="D67" i="4"/>
  <c r="C66" i="4"/>
  <c r="D76" i="4"/>
  <c r="C75" i="4"/>
  <c r="B74" i="4"/>
  <c r="C71" i="4"/>
  <c r="B70" i="4"/>
  <c r="D68" i="4"/>
  <c r="C67" i="4"/>
  <c r="B66" i="4"/>
  <c r="C63" i="4"/>
  <c r="B62" i="4"/>
  <c r="D60" i="4"/>
  <c r="C59" i="4"/>
  <c r="B55" i="4"/>
  <c r="C52" i="4"/>
  <c r="C57" i="4"/>
  <c r="B56" i="4"/>
  <c r="D54" i="4"/>
  <c r="C53" i="4"/>
  <c r="B52" i="4"/>
  <c r="D57" i="4"/>
  <c r="B51" i="4"/>
  <c r="B57" i="4"/>
  <c r="D55" i="4"/>
  <c r="C54" i="4"/>
  <c r="B53" i="4"/>
  <c r="D51" i="4"/>
  <c r="C56" i="4"/>
  <c r="D53" i="4"/>
  <c r="D56" i="4"/>
  <c r="C55" i="4"/>
  <c r="B54" i="4"/>
  <c r="D52" i="4"/>
  <c r="C51" i="4"/>
  <c r="D49" i="4"/>
  <c r="D45" i="4"/>
  <c r="D50" i="4"/>
  <c r="C49" i="4"/>
  <c r="B48" i="4"/>
  <c r="D46" i="4"/>
  <c r="C45" i="4"/>
  <c r="B44" i="4"/>
  <c r="B47" i="4"/>
  <c r="C44" i="4"/>
  <c r="C50" i="4"/>
  <c r="B49" i="4"/>
  <c r="D47" i="4"/>
  <c r="C46" i="4"/>
  <c r="B45" i="4"/>
  <c r="D43" i="4"/>
  <c r="C48" i="4"/>
  <c r="B43" i="4"/>
  <c r="B50" i="4"/>
  <c r="D48" i="4"/>
  <c r="C47" i="4"/>
  <c r="B46" i="4"/>
  <c r="D44" i="4"/>
  <c r="C43" i="4"/>
  <c r="D41" i="4"/>
  <c r="D37" i="4"/>
  <c r="D33" i="4"/>
  <c r="D29" i="4"/>
  <c r="B27" i="4"/>
  <c r="C24" i="4"/>
  <c r="D21" i="4"/>
  <c r="D17" i="4"/>
  <c r="C12" i="4"/>
  <c r="D42" i="4"/>
  <c r="C41" i="4"/>
  <c r="B40" i="4"/>
  <c r="C37" i="4"/>
  <c r="B36" i="4"/>
  <c r="D34" i="4"/>
  <c r="C33" i="4"/>
  <c r="B32" i="4"/>
  <c r="C29" i="4"/>
  <c r="B28" i="4"/>
  <c r="D26" i="4"/>
  <c r="B24" i="4"/>
  <c r="D22" i="4"/>
  <c r="C21" i="4"/>
  <c r="B20" i="4"/>
  <c r="C17" i="4"/>
  <c r="B16" i="4"/>
  <c r="C13" i="4"/>
  <c r="B12" i="4"/>
  <c r="D10" i="4"/>
  <c r="C40" i="4"/>
  <c r="C36" i="4"/>
  <c r="B31" i="4"/>
  <c r="B19" i="4"/>
  <c r="B15" i="4"/>
  <c r="B11" i="4"/>
  <c r="C42" i="4"/>
  <c r="B41" i="4"/>
  <c r="D39" i="4"/>
  <c r="B37" i="4"/>
  <c r="C34" i="4"/>
  <c r="B33" i="4"/>
  <c r="D31" i="4"/>
  <c r="B29" i="4"/>
  <c r="D27" i="4"/>
  <c r="C26" i="4"/>
  <c r="D23" i="4"/>
  <c r="C22" i="4"/>
  <c r="B21" i="4"/>
  <c r="D19" i="4"/>
  <c r="B17" i="4"/>
  <c r="D15" i="4"/>
  <c r="B13" i="4"/>
  <c r="D11" i="4"/>
  <c r="B39" i="4"/>
  <c r="C32" i="4"/>
  <c r="C28" i="4"/>
  <c r="B23" i="4"/>
  <c r="C20" i="4"/>
  <c r="C16" i="4"/>
  <c r="D13" i="4"/>
  <c r="B42" i="4"/>
  <c r="D40" i="4"/>
  <c r="C39" i="4"/>
  <c r="D36" i="4"/>
  <c r="B34" i="4"/>
  <c r="D32" i="4"/>
  <c r="C31" i="4"/>
  <c r="D28" i="4"/>
  <c r="C27" i="4"/>
  <c r="B26" i="4"/>
  <c r="D24" i="4"/>
  <c r="C23" i="4"/>
  <c r="B22" i="4"/>
  <c r="D20" i="4"/>
  <c r="C19" i="4"/>
  <c r="D16" i="4"/>
  <c r="C15" i="4"/>
  <c r="D12" i="4"/>
  <c r="C11" i="4"/>
  <c r="D9" i="4"/>
  <c r="D108" i="4"/>
  <c r="B108" i="4"/>
  <c r="C105" i="4"/>
  <c r="D98" i="4"/>
  <c r="B98" i="4"/>
  <c r="C93" i="4"/>
  <c r="D88" i="4"/>
  <c r="D80" i="4"/>
  <c r="B80" i="4"/>
  <c r="D72" i="4"/>
  <c r="B72" i="4"/>
  <c r="C69" i="4"/>
  <c r="D64" i="4"/>
  <c r="B64" i="4"/>
  <c r="D58" i="4"/>
  <c r="B58" i="4"/>
  <c r="D38" i="4"/>
  <c r="B38" i="4"/>
  <c r="C35" i="4"/>
  <c r="D30" i="4"/>
  <c r="B30" i="4"/>
  <c r="C25" i="4"/>
  <c r="D18" i="4"/>
  <c r="B18" i="4"/>
  <c r="B14" i="4"/>
  <c r="B10" i="4"/>
  <c r="B9" i="4"/>
  <c r="C9" i="4"/>
  <c r="C108" i="4"/>
  <c r="D105" i="4"/>
  <c r="B105" i="4"/>
  <c r="C98" i="4"/>
  <c r="D93" i="4"/>
  <c r="B93" i="4"/>
  <c r="C80" i="4"/>
  <c r="C72" i="4"/>
  <c r="D69" i="4"/>
  <c r="B69" i="4"/>
  <c r="C64" i="4"/>
  <c r="C58" i="4"/>
  <c r="C38" i="4"/>
  <c r="D35" i="4"/>
  <c r="B35" i="4"/>
  <c r="C30" i="4"/>
  <c r="D25" i="4"/>
  <c r="B25" i="4"/>
  <c r="C18" i="4"/>
  <c r="C14" i="4"/>
  <c r="C10" i="4"/>
  <c r="D14" i="4"/>
  <c r="D90" i="4"/>
  <c r="B90" i="4"/>
  <c r="C90" i="4"/>
  <c r="C79" i="4"/>
  <c r="D78" i="4"/>
  <c r="B78" i="4"/>
  <c r="D79" i="4"/>
  <c r="B79" i="4"/>
  <c r="C78" i="4"/>
</calcChain>
</file>

<file path=xl/sharedStrings.xml><?xml version="1.0" encoding="utf-8"?>
<sst xmlns="http://schemas.openxmlformats.org/spreadsheetml/2006/main" count="2700" uniqueCount="133">
  <si>
    <t>V O C I</t>
  </si>
  <si>
    <t>Impegni</t>
  </si>
  <si>
    <t>Pagamenti</t>
  </si>
  <si>
    <t>c/competenza</t>
  </si>
  <si>
    <t>c/residui</t>
  </si>
  <si>
    <t>ITALIA</t>
  </si>
  <si>
    <t xml:space="preserve">Competenze al personale                          </t>
  </si>
  <si>
    <t>Retribuzioni al personale</t>
  </si>
  <si>
    <t>Contributi sociali figurativi</t>
  </si>
  <si>
    <t>Acquisto di beni e servizi</t>
  </si>
  <si>
    <t>TOTALE GENERALE DELLE SPESE</t>
  </si>
  <si>
    <t>REGIONI A STATUTO ORDINARIO</t>
  </si>
  <si>
    <t>PIEMONTE</t>
  </si>
  <si>
    <t>LOMBARDIA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</si>
  <si>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</si>
  <si>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</si>
  <si>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</si>
  <si>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</si>
  <si>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</si>
  <si>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</si>
  <si>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</si>
  <si>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</si>
  <si>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</si>
  <si>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</si>
  <si>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</si>
  <si>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</si>
  <si>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</si>
  <si>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REGIONI A STATUTO SPECIALE</t>
  </si>
  <si>
    <t>VALLE D'AOSTA/Vallée d'Aoste</t>
  </si>
  <si>
    <t>BOLZANO/Bozen</t>
  </si>
  <si>
    <t>TRENTO</t>
  </si>
  <si>
    <t>FRIULI-VENEZIA GIULIA</t>
  </si>
  <si>
    <t>SICILIA</t>
  </si>
  <si>
    <t>SARDEGNA</t>
  </si>
  <si>
    <t>TRENTINO-ALTO ADIGE/Südtirol</t>
  </si>
  <si>
    <t>Contributi sociali effettivi</t>
  </si>
  <si>
    <t>Acquisto di beni</t>
  </si>
  <si>
    <t xml:space="preserve">            Utilizzo di beni di terzi</t>
  </si>
  <si>
    <t xml:space="preserve">            Utenze e canoni</t>
  </si>
  <si>
    <t xml:space="preserve">            Manutenzione ordinaria e riparazioni</t>
  </si>
  <si>
    <t xml:space="preserve">           Contratti di servizio pubblico</t>
  </si>
  <si>
    <t xml:space="preserve">           Servizi sanitari</t>
  </si>
  <si>
    <t xml:space="preserve">            Tassa e/o tariffa smaltimento rifiuti solidi urbani</t>
  </si>
  <si>
    <t xml:space="preserve">            Comuni</t>
  </si>
  <si>
    <t xml:space="preserve">            Province e Città metropolitane</t>
  </si>
  <si>
    <t>Trasferimenti di tributi</t>
  </si>
  <si>
    <t>Trasferimenti di tributi a titolo di devoluzioni</t>
  </si>
  <si>
    <t>Compartecipazioni di tributi a Amministrazioni Locali non destinate al finanziamento della spesa sanitaria</t>
  </si>
  <si>
    <t>Trasferimenti di tributi a Amministrazioni Locali per finanziamento spesa sanitaria</t>
  </si>
  <si>
    <t>Fondi perequativi</t>
  </si>
  <si>
    <t>Altre spese per redditi da capitale</t>
  </si>
  <si>
    <t>Beni materiali</t>
  </si>
  <si>
    <t>Terreni e beni materiali non prodotti</t>
  </si>
  <si>
    <t xml:space="preserve">Tributi in conto capitale a carico dell'ente </t>
  </si>
  <si>
    <t xml:space="preserve">           Comuni</t>
  </si>
  <si>
    <t xml:space="preserve">           Province e Città metropolitane</t>
  </si>
  <si>
    <t xml:space="preserve">                  Contributi agli investimenti a altre imprese partecipate</t>
  </si>
  <si>
    <t xml:space="preserve">Altri trasferimenti in conto capitale </t>
  </si>
  <si>
    <t xml:space="preserve">Altre spese in conto capitale </t>
  </si>
  <si>
    <t>Titolo  3 - Spese per incremento attività finanziarie</t>
  </si>
  <si>
    <t xml:space="preserve">           Acquisizioni di partecipazioni e conferimenti di capitale in imprese incluse nelle Amministrazioni Locali</t>
  </si>
  <si>
    <t>Altre spese per incremento di attività finanziarie</t>
  </si>
  <si>
    <t>Rimborso di titoli obbligazionari</t>
  </si>
  <si>
    <t>Rimborso prestiti a breve termine</t>
  </si>
  <si>
    <t>Rimborso mutui e altri finanziamenti a medio lungo termine</t>
  </si>
  <si>
    <t>Rimborso di altre forme di indebitamento</t>
  </si>
  <si>
    <t>Fondi per rimborso prestiti</t>
  </si>
  <si>
    <t>Titolo 5 - Chiusura Anticipazioni ricevute da istituto tesoriere/cassiere</t>
  </si>
  <si>
    <t>Uscite per partite di giro</t>
  </si>
  <si>
    <t>Uscite per conto terzi</t>
  </si>
  <si>
    <t>Beni immateriali</t>
  </si>
  <si>
    <t>Tavola 2 - Spese delle regioni e province autonome per titolo, macroaggregato e capitolo</t>
  </si>
  <si>
    <t>Acquisto di servizi di cui:</t>
  </si>
  <si>
    <t xml:space="preserve">            Spese per Consulenze e Prestazioni professionali e specialistiche</t>
  </si>
  <si>
    <t>Altre spese per il personale di cui:</t>
  </si>
  <si>
    <t xml:space="preserve">            Personale in quiescenza                 </t>
  </si>
  <si>
    <t xml:space="preserve">            Tassa di circolazione dei veicoli a motore (tassa automobilistica)</t>
  </si>
  <si>
    <t xml:space="preserve">            IMU / ICI</t>
  </si>
  <si>
    <r>
      <t xml:space="preserve">Imposte e tasse a carico dell'ente </t>
    </r>
    <r>
      <rPr>
        <sz val="8"/>
        <rFont val="Arial"/>
        <family val="2"/>
      </rPr>
      <t>di cui:</t>
    </r>
  </si>
  <si>
    <r>
      <t xml:space="preserve">Trasferimenti correnti </t>
    </r>
    <r>
      <rPr>
        <sz val="8"/>
        <rFont val="Arial"/>
        <family val="2"/>
      </rPr>
      <t>di cui:</t>
    </r>
    <r>
      <rPr>
        <b/>
        <sz val="8"/>
        <rFont val="Arial"/>
        <family val="2"/>
      </rPr>
      <t xml:space="preserve">          </t>
    </r>
  </si>
  <si>
    <t xml:space="preserve">            Trasferimenti correnti a Amministrazioni Centrali</t>
  </si>
  <si>
    <t xml:space="preserve">            Altri Enti locali di cui:</t>
  </si>
  <si>
    <t xml:space="preserve">                  Asl, Policlinici, Irccs e altre amministrazioni locali produttrici di servizi sanitari</t>
  </si>
  <si>
    <t xml:space="preserve">                  Trasferimenti correnti a imprese controllate</t>
  </si>
  <si>
    <t xml:space="preserve">                  Trasferimenti correnti a altre imprese partecipate</t>
  </si>
  <si>
    <r>
      <t>Interessi passivi</t>
    </r>
    <r>
      <rPr>
        <sz val="8"/>
        <rFont val="Arial"/>
        <family val="2"/>
      </rPr>
      <t xml:space="preserve"> di cui:</t>
    </r>
  </si>
  <si>
    <r>
      <t xml:space="preserve">Rimborsi e poste correttive delle entrate </t>
    </r>
    <r>
      <rPr>
        <sz val="8"/>
        <rFont val="Arial"/>
        <family val="2"/>
      </rPr>
      <t>di cui:</t>
    </r>
  </si>
  <si>
    <r>
      <t xml:space="preserve">Altre spese correnti </t>
    </r>
    <r>
      <rPr>
        <sz val="8"/>
        <rFont val="Arial"/>
        <family val="2"/>
      </rPr>
      <t>di cui:</t>
    </r>
  </si>
  <si>
    <r>
      <t xml:space="preserve">Trasferimenti in conto capitale </t>
    </r>
    <r>
      <rPr>
        <sz val="8"/>
        <rFont val="Arial"/>
        <family val="2"/>
      </rPr>
      <t>di cui:</t>
    </r>
    <r>
      <rPr>
        <b/>
        <sz val="8"/>
        <rFont val="Arial"/>
        <family val="2"/>
      </rPr>
      <t xml:space="preserve">        </t>
    </r>
  </si>
  <si>
    <t xml:space="preserve">                  Contributi agli investimenti a imprese controllate</t>
  </si>
  <si>
    <r>
      <t>Acquisizioni di attività finanziarie</t>
    </r>
    <r>
      <rPr>
        <sz val="8"/>
        <rFont val="Arial"/>
        <family val="2"/>
      </rPr>
      <t xml:space="preserve"> di cui:</t>
    </r>
  </si>
  <si>
    <t xml:space="preserve">           Acquisizioni di partecipazioni e conferimenti di capitale in altre imprese</t>
  </si>
  <si>
    <t xml:space="preserve">           Acquisizioni di partecipazioni e conferimenti di capitale in Istituzioni sociali private - ISP</t>
  </si>
  <si>
    <t xml:space="preserve">           Acquisizioni di quote di fondi comuni di investimento</t>
  </si>
  <si>
    <t xml:space="preserve">           Acquisizione di titoli obbligazionari a breve termine</t>
  </si>
  <si>
    <t xml:space="preserve">           Acquisizione di titoli obbligazionari a medio-lungo termine</t>
  </si>
  <si>
    <r>
      <t xml:space="preserve">Concessione crediti </t>
    </r>
    <r>
      <rPr>
        <sz val="8"/>
        <rFont val="Arial"/>
        <family val="2"/>
      </rPr>
      <t>di cui:</t>
    </r>
  </si>
  <si>
    <t xml:space="preserve">           Concessione crediti a Amministrazioni Centrali</t>
  </si>
  <si>
    <t xml:space="preserve">           Concessione crediti  a Famiglie</t>
  </si>
  <si>
    <t xml:space="preserve">                  Concessione crediti  a imprese controllate </t>
  </si>
  <si>
    <t xml:space="preserve">                  Concessione crediti  a altre imprese partecipate  </t>
  </si>
  <si>
    <t xml:space="preserve">            IRAP</t>
  </si>
  <si>
    <t xml:space="preserve">           Trasferimenti correnti a Famiglie</t>
  </si>
  <si>
    <t xml:space="preserve">           Trasferimenti correnti a Istituzioni Sociali Private</t>
  </si>
  <si>
    <t xml:space="preserve">           Trasferimenti correnti versati all'Unione Europea e al Resto del Mondo</t>
  </si>
  <si>
    <t xml:space="preserve">           Interessi su Mutui e altri finanziamenti a medio lungo termine</t>
  </si>
  <si>
    <t xml:space="preserve">           Interessi su derivati</t>
  </si>
  <si>
    <t xml:space="preserve">           Rimborsi per spese di personale (comando, distacco, fuori ruolo, convenzioni, ecc…)</t>
  </si>
  <si>
    <t xml:space="preserve">           Fondo ammortamento titoli</t>
  </si>
  <si>
    <t xml:space="preserve">           Spese dovute a sanzioni, risarcimenti e indennizzi</t>
  </si>
  <si>
    <t xml:space="preserve">           Premi assicurativi</t>
  </si>
  <si>
    <t xml:space="preserve">           Trasferimenti in conto capitale a Amministrazioni Centrali</t>
  </si>
  <si>
    <t xml:space="preserve">           Trasferimenti in conto capitale a Regioni e province autonome</t>
  </si>
  <si>
    <t xml:space="preserve">           Contributi agli investimenti a Famiglie</t>
  </si>
  <si>
    <t xml:space="preserve">           Contributi agli investimenti a Istituzioni Sociali Private </t>
  </si>
  <si>
    <t xml:space="preserve">           Contributi agli investimenti all'Unione Europea e al Resto del Mondo</t>
  </si>
  <si>
    <t xml:space="preserve">           Acquisizioni di partecipazioni e conferimenti di capitale in imprese incluse nelle Amministrazioni Centrali</t>
  </si>
  <si>
    <t xml:space="preserve">           Concessione crediti  a Istituzioni Sociali Private </t>
  </si>
  <si>
    <t xml:space="preserve">           Trasferimenti correnti a Imprese di cui:</t>
  </si>
  <si>
    <t xml:space="preserve">           Altri Enti locali di cui:</t>
  </si>
  <si>
    <t xml:space="preserve">           Contributi agli investimenti a Imprese di cui:</t>
  </si>
  <si>
    <t xml:space="preserve">           Concessione crediti  a Amministrazioni Locali di cui:</t>
  </si>
  <si>
    <t xml:space="preserve">           Concessione crediti a Imprese di cui:</t>
  </si>
  <si>
    <t>Titolo 1 - Spese correnti</t>
  </si>
  <si>
    <t xml:space="preserve">            Trasferimenti correnti a Regioni e province autonome</t>
  </si>
  <si>
    <r>
      <t xml:space="preserve">Investimenti fissi lordi e acquisto di terreni </t>
    </r>
    <r>
      <rPr>
        <sz val="8"/>
        <rFont val="Arial"/>
        <family val="2"/>
      </rPr>
      <t>di cui:</t>
    </r>
  </si>
  <si>
    <t>Titolo 2 - Spese in conto capitale</t>
  </si>
  <si>
    <t>Titolo  4 - Rimborso di Prestiti</t>
  </si>
  <si>
    <t>Titolo 7 - Uscite per conto terzi e partite di giro</t>
  </si>
  <si>
    <t xml:space="preserve">   Beni materiali</t>
  </si>
  <si>
    <t xml:space="preserve">   Terreni e beni materiali non prodotti</t>
  </si>
  <si>
    <t xml:space="preserve">   Beni immateriali</t>
  </si>
  <si>
    <r>
      <t xml:space="preserve">                 - Anno 2023  (</t>
    </r>
    <r>
      <rPr>
        <i/>
        <sz val="9"/>
        <rFont val="Arial"/>
        <family val="2"/>
      </rPr>
      <t>dati definitivi in euro</t>
    </r>
    <r>
      <rPr>
        <sz val="9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</si>
</sst>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##,###;##,###;\-;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10" fillId="0" borderId="0"/>
    <xf numFmtId="0" fontId="10" fillId="0" borderId="0"/>
  </cellStyleXfs>
  <cellXfs count="37">
    <xf numFmtId="0" fontId="0" fillId="0" borderId="0" xfId="0"/>
    <xf numFmtId="164" fontId="5" fillId="0" borderId="0" xfId="1" applyNumberFormat="1" applyFont="1" applyProtection="1"/>
    <xf numFmtId="0" fontId="5" fillId="0" borderId="0" xfId="0" applyFont="1" applyProtection="1"/>
    <xf numFmtId="164" fontId="5" fillId="0" borderId="0" xfId="1" applyNumberFormat="1" applyFont="1" applyBorder="1" applyProtection="1"/>
    <xf numFmtId="0" fontId="4" fillId="0" borderId="1" xfId="0" applyFont="1" applyBorder="1" applyAlignment="1" applyProtection="1"/>
    <xf numFmtId="164" fontId="5" fillId="0" borderId="1" xfId="1" applyNumberFormat="1" applyFont="1" applyBorder="1" applyProtection="1"/>
    <xf numFmtId="164" fontId="5" fillId="0" borderId="3" xfId="1" applyNumberFormat="1" applyFont="1" applyBorder="1" applyAlignment="1" applyProtection="1">
      <alignment horizontal="right"/>
    </xf>
    <xf numFmtId="0" fontId="4" fillId="0" borderId="0" xfId="0" applyFont="1"/>
    <xf numFmtId="0" fontId="5" fillId="0" borderId="0" xfId="0" applyFont="1"/>
    <xf numFmtId="164" fontId="5" fillId="0" borderId="0" xfId="1" applyNumberFormat="1" applyFont="1"/>
    <xf numFmtId="0" fontId="8" fillId="0" borderId="0" xfId="0" applyFont="1" applyAlignment="1" applyProtection="1"/>
    <xf numFmtId="0" fontId="8" fillId="0" borderId="1" xfId="0" applyFont="1" applyBorder="1" applyAlignment="1" applyProtection="1"/>
    <xf numFmtId="165" fontId="4" fillId="0" borderId="0" xfId="0" applyNumberFormat="1" applyFont="1" applyBorder="1" applyAlignment="1" applyProtection="1">
      <alignment horizontal="right"/>
    </xf>
    <xf numFmtId="165" fontId="5" fillId="0" borderId="0" xfId="0" applyNumberFormat="1" applyFont="1" applyBorder="1" applyAlignment="1" applyProtection="1">
      <alignment horizontal="right"/>
    </xf>
    <xf numFmtId="165" fontId="6" fillId="0" borderId="0" xfId="0" applyNumberFormat="1" applyFont="1" applyBorder="1" applyAlignment="1" applyProtection="1">
      <alignment horizontal="right"/>
    </xf>
    <xf numFmtId="0" fontId="7" fillId="0" borderId="0" xfId="0" applyFont="1" applyBorder="1" applyProtection="1"/>
    <xf numFmtId="49" fontId="6" fillId="0" borderId="0" xfId="0" applyNumberFormat="1" applyFont="1" applyFill="1" applyBorder="1" applyAlignment="1" applyProtection="1">
      <alignment wrapText="1"/>
    </xf>
    <xf numFmtId="49" fontId="4" fillId="0" borderId="0" xfId="2" applyNumberFormat="1" applyFont="1" applyFill="1" applyBorder="1" applyAlignment="1" applyProtection="1">
      <alignment wrapText="1"/>
    </xf>
    <xf numFmtId="49" fontId="5" fillId="0" borderId="0" xfId="2" applyNumberFormat="1" applyFont="1" applyFill="1" applyBorder="1" applyAlignment="1" applyProtection="1">
      <alignment wrapText="1"/>
    </xf>
    <xf numFmtId="49" fontId="6" fillId="0" borderId="0" xfId="2" applyNumberFormat="1" applyFont="1" applyFill="1" applyBorder="1" applyAlignment="1" applyProtection="1">
      <alignment wrapText="1"/>
    </xf>
    <xf numFmtId="49" fontId="4" fillId="0" borderId="0" xfId="2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wrapText="1"/>
    </xf>
    <xf numFmtId="49" fontId="5" fillId="0" borderId="0" xfId="2" applyNumberFormat="1" applyFont="1" applyFill="1" applyBorder="1" applyAlignment="1" applyProtection="1">
      <alignment horizontal="left" wrapText="1"/>
    </xf>
    <xf numFmtId="165" fontId="5" fillId="0" borderId="0" xfId="0" applyNumberFormat="1" applyFont="1" applyFill="1" applyBorder="1" applyAlignment="1" applyProtection="1">
      <alignment horizontal="right"/>
    </xf>
    <xf numFmtId="165" fontId="6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0" fontId="5" fillId="0" borderId="0" xfId="0" applyFont="1" applyFill="1"/>
    <xf numFmtId="0" fontId="5" fillId="0" borderId="3" xfId="0" applyNumberFormat="1" applyFont="1" applyBorder="1" applyProtection="1"/>
    <xf numFmtId="0" fontId="0" fillId="0" borderId="3" xfId="0" applyFill="1" applyBorder="1" applyProtection="1"/>
    <xf numFmtId="0" fontId="0" fillId="0" borderId="0" xfId="0" applyProtection="1"/>
    <xf numFmtId="49" fontId="5" fillId="0" borderId="2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164" fontId="5" fillId="0" borderId="2" xfId="1" applyNumberFormat="1" applyFont="1" applyBorder="1" applyAlignment="1" applyProtection="1">
      <alignment horizontal="right" vertical="center"/>
    </xf>
    <xf numFmtId="164" fontId="5" fillId="0" borderId="3" xfId="1" applyNumberFormat="1" applyFont="1" applyBorder="1" applyAlignment="1" applyProtection="1">
      <alignment horizontal="right" vertical="center"/>
    </xf>
    <xf numFmtId="164" fontId="5" fillId="0" borderId="2" xfId="1" applyNumberFormat="1" applyFont="1" applyBorder="1" applyAlignment="1" applyProtection="1">
      <alignment horizont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</cellXfs>
  <cellStyles count="6">
    <cellStyle name="Migliaia" xfId="1" builtinId="3"/>
    <cellStyle name="Normale" xfId="0" builtinId="0"/>
    <cellStyle name="Normale 2 2" xfId="4"/>
    <cellStyle name="Normale 2 2 2" xfId="2"/>
    <cellStyle name="Normale 2 2 2 2" xfId="3"/>
    <cellStyle name="Normale 2 2 2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indexed="34"/>
    <pageSetUpPr fitToPage="1"/>
  </sheetPr>
  <dimension ref="A1:D109"/>
  <sheetViews>
    <sheetView showGridLines="0" tabSelected="1" zoomScaleNormal="100" workbookViewId="0">
      <selection activeCell="E1" sqref="E1:AA1048576"/>
    </sheetView>
  </sheetViews>
  <sheetFormatPr defaultRowHeight="11.25" x14ac:dyDescent="0.2"/>
  <cols>
    <col min="1" max="1" width="58.140625" style="8" customWidth="1"/>
    <col min="2" max="2" width="13.140625" style="9" bestFit="1" customWidth="1"/>
    <col min="3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x14ac:dyDescent="0.2">
      <c r="A3" s="4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5</v>
      </c>
      <c r="B7" s="35"/>
      <c r="C7" s="35"/>
      <c r="D7" s="35"/>
    </row>
    <row r="9" spans="1:4" x14ac:dyDescent="0.2">
      <c r="A9" s="17" t="s">
        <v>123</v>
      </c>
      <c r="B9" s="12">
        <f>+'REGIONI A STATUTO ORDINARIO'!B9+'REGIONI A STATUTO SPECIALE'!B9</f>
        <v>182764883136.65002</v>
      </c>
      <c r="C9" s="12">
        <f>+'REGIONI A STATUTO ORDINARIO'!C9+'REGIONI A STATUTO SPECIALE'!C9</f>
        <v>157030789074.54999</v>
      </c>
      <c r="D9" s="12">
        <f>+'REGIONI A STATUTO ORDINARIO'!D9+'REGIONI A STATUTO SPECIALE'!D9</f>
        <v>24047256623.559998</v>
      </c>
    </row>
    <row r="10" spans="1:4" x14ac:dyDescent="0.2">
      <c r="A10" s="17" t="s">
        <v>6</v>
      </c>
      <c r="B10" s="12">
        <f>+'REGIONI A STATUTO ORDINARIO'!B10+'REGIONI A STATUTO SPECIALE'!B10</f>
        <v>5463680611.7600002</v>
      </c>
      <c r="C10" s="12">
        <f>+'REGIONI A STATUTO ORDINARIO'!C10+'REGIONI A STATUTO SPECIALE'!C10</f>
        <v>5007164656.29</v>
      </c>
      <c r="D10" s="12">
        <f>+'REGIONI A STATUTO ORDINARIO'!D10+'REGIONI A STATUTO SPECIALE'!D10</f>
        <v>293160685.97000003</v>
      </c>
    </row>
    <row r="11" spans="1:4" x14ac:dyDescent="0.2">
      <c r="A11" s="18" t="s">
        <v>7</v>
      </c>
      <c r="B11" s="13">
        <f>+'REGIONI A STATUTO ORDINARIO'!B11+'REGIONI A STATUTO SPECIALE'!B11</f>
        <v>4147031336.4000001</v>
      </c>
      <c r="C11" s="13">
        <f>+'REGIONI A STATUTO ORDINARIO'!C11+'REGIONI A STATUTO SPECIALE'!C11</f>
        <v>3893842600.6500006</v>
      </c>
      <c r="D11" s="13">
        <f>+'REGIONI A STATUTO ORDINARIO'!D11+'REGIONI A STATUTO SPECIALE'!D11</f>
        <v>128405142.63000003</v>
      </c>
    </row>
    <row r="12" spans="1:4" ht="11.25" customHeight="1" x14ac:dyDescent="0.2">
      <c r="A12" s="18" t="s">
        <v>35</v>
      </c>
      <c r="B12" s="13">
        <f>+'REGIONI A STATUTO ORDINARIO'!B12+'REGIONI A STATUTO SPECIALE'!B12</f>
        <v>1225476826.97</v>
      </c>
      <c r="C12" s="13">
        <f>+'REGIONI A STATUTO ORDINARIO'!C12+'REGIONI A STATUTO SPECIALE'!C12</f>
        <v>1039371596.1900001</v>
      </c>
      <c r="D12" s="13">
        <f>+'REGIONI A STATUTO ORDINARIO'!D12+'REGIONI A STATUTO SPECIALE'!D12</f>
        <v>152190708.95999998</v>
      </c>
    </row>
    <row r="13" spans="1:4" x14ac:dyDescent="0.2">
      <c r="A13" s="18" t="s">
        <v>8</v>
      </c>
      <c r="B13" s="13">
        <f>+'REGIONI A STATUTO ORDINARIO'!B13+'REGIONI A STATUTO SPECIALE'!B13</f>
        <v>13946549.59</v>
      </c>
      <c r="C13" s="13">
        <f>+'REGIONI A STATUTO ORDINARIO'!C13+'REGIONI A STATUTO SPECIALE'!C13</f>
        <v>12766865.48</v>
      </c>
      <c r="D13" s="13">
        <f>+'REGIONI A STATUTO ORDINARIO'!D13+'REGIONI A STATUTO SPECIALE'!D13</f>
        <v>781847.15</v>
      </c>
    </row>
    <row r="14" spans="1:4" x14ac:dyDescent="0.2">
      <c r="A14" s="18" t="s">
        <v>74</v>
      </c>
      <c r="B14" s="13">
        <f>+'REGIONI A STATUTO ORDINARIO'!B14+'REGIONI A STATUTO SPECIALE'!B14</f>
        <v>77225898.799999997</v>
      </c>
      <c r="C14" s="13">
        <f>+'REGIONI A STATUTO ORDINARIO'!C14+'REGIONI A STATUTO SPECIALE'!C14</f>
        <v>61183593.969999999</v>
      </c>
      <c r="D14" s="13">
        <f>+'REGIONI A STATUTO ORDINARIO'!D14+'REGIONI A STATUTO SPECIALE'!D14</f>
        <v>11782987.23</v>
      </c>
    </row>
    <row r="15" spans="1:4" x14ac:dyDescent="0.2">
      <c r="A15" s="19" t="s">
        <v>75</v>
      </c>
      <c r="B15" s="14">
        <f>+'REGIONI A STATUTO ORDINARIO'!B15+'REGIONI A STATUTO SPECIALE'!B15</f>
        <v>10529674.710000003</v>
      </c>
      <c r="C15" s="14">
        <f>+'REGIONI A STATUTO ORDINARIO'!C15+'REGIONI A STATUTO SPECIALE'!C15</f>
        <v>9626358.5</v>
      </c>
      <c r="D15" s="14">
        <f>+'REGIONI A STATUTO ORDINARIO'!D15+'REGIONI A STATUTO SPECIALE'!D15</f>
        <v>697168.85000000009</v>
      </c>
    </row>
    <row r="16" spans="1:4" x14ac:dyDescent="0.2">
      <c r="A16" s="17" t="s">
        <v>9</v>
      </c>
      <c r="B16" s="12">
        <f>+'REGIONI A STATUTO ORDINARIO'!B16+'REGIONI A STATUTO SPECIALE'!B16</f>
        <v>13441639173.1</v>
      </c>
      <c r="C16" s="12">
        <f>+'REGIONI A STATUTO ORDINARIO'!C16+'REGIONI A STATUTO SPECIALE'!C16</f>
        <v>10196053133.52</v>
      </c>
      <c r="D16" s="12">
        <f>+'REGIONI A STATUTO ORDINARIO'!D16+'REGIONI A STATUTO SPECIALE'!D16</f>
        <v>2247414783.2600002</v>
      </c>
    </row>
    <row r="17" spans="1:4" x14ac:dyDescent="0.2">
      <c r="A17" s="18" t="s">
        <v>36</v>
      </c>
      <c r="B17" s="13">
        <f>+'REGIONI A STATUTO ORDINARIO'!B17+'REGIONI A STATUTO SPECIALE'!B17</f>
        <v>86192989.229999989</v>
      </c>
      <c r="C17" s="13">
        <f>+'REGIONI A STATUTO ORDINARIO'!C17+'REGIONI A STATUTO SPECIALE'!C17</f>
        <v>58957127.030000001</v>
      </c>
      <c r="D17" s="13">
        <f>+'REGIONI A STATUTO ORDINARIO'!D17+'REGIONI A STATUTO SPECIALE'!D17</f>
        <v>35025332.710000001</v>
      </c>
    </row>
    <row r="18" spans="1:4" x14ac:dyDescent="0.2">
      <c r="A18" s="18" t="s">
        <v>72</v>
      </c>
      <c r="B18" s="13">
        <f>+'REGIONI A STATUTO ORDINARIO'!B18+'REGIONI A STATUTO SPECIALE'!B18</f>
        <v>13355446183.870001</v>
      </c>
      <c r="C18" s="13">
        <f>+'REGIONI A STATUTO ORDINARIO'!C18+'REGIONI A STATUTO SPECIALE'!C18</f>
        <v>10137096006.49</v>
      </c>
      <c r="D18" s="13">
        <f>+'REGIONI A STATUTO ORDINARIO'!D18+'REGIONI A STATUTO SPECIALE'!D18</f>
        <v>2212389450.5499997</v>
      </c>
    </row>
    <row r="19" spans="1:4" ht="12" customHeight="1" x14ac:dyDescent="0.2">
      <c r="A19" s="18" t="s">
        <v>73</v>
      </c>
      <c r="B19" s="13">
        <f>+'REGIONI A STATUTO ORDINARIO'!B19+'REGIONI A STATUTO SPECIALE'!B19</f>
        <v>315033524.41000003</v>
      </c>
      <c r="C19" s="13">
        <f>+'REGIONI A STATUTO ORDINARIO'!C19+'REGIONI A STATUTO SPECIALE'!C19</f>
        <v>189295102.78000003</v>
      </c>
      <c r="D19" s="13">
        <f>+'REGIONI A STATUTO ORDINARIO'!D19+'REGIONI A STATUTO SPECIALE'!D19</f>
        <v>107065420.04000001</v>
      </c>
    </row>
    <row r="20" spans="1:4" x14ac:dyDescent="0.2">
      <c r="A20" s="18" t="s">
        <v>37</v>
      </c>
      <c r="B20" s="13">
        <f>+'REGIONI A STATUTO ORDINARIO'!B20+'REGIONI A STATUTO SPECIALE'!B20</f>
        <v>163509360.44</v>
      </c>
      <c r="C20" s="13">
        <f>+'REGIONI A STATUTO ORDINARIO'!C20+'REGIONI A STATUTO SPECIALE'!C20</f>
        <v>138684836.94</v>
      </c>
      <c r="D20" s="13">
        <f>+'REGIONI A STATUTO ORDINARIO'!D20+'REGIONI A STATUTO SPECIALE'!D20</f>
        <v>37739861.589999996</v>
      </c>
    </row>
    <row r="21" spans="1:4" x14ac:dyDescent="0.2">
      <c r="A21" s="18" t="s">
        <v>38</v>
      </c>
      <c r="B21" s="13">
        <f>+'REGIONI A STATUTO ORDINARIO'!B21+'REGIONI A STATUTO SPECIALE'!B21</f>
        <v>287366930.16000003</v>
      </c>
      <c r="C21" s="13">
        <f>+'REGIONI A STATUTO ORDINARIO'!C21+'REGIONI A STATUTO SPECIALE'!C21</f>
        <v>219666423.09999996</v>
      </c>
      <c r="D21" s="13">
        <f>+'REGIONI A STATUTO ORDINARIO'!D21+'REGIONI A STATUTO SPECIALE'!D21</f>
        <v>44200162.810000002</v>
      </c>
    </row>
    <row r="22" spans="1:4" x14ac:dyDescent="0.2">
      <c r="A22" s="18" t="s">
        <v>39</v>
      </c>
      <c r="B22" s="13">
        <f>+'REGIONI A STATUTO ORDINARIO'!B22+'REGIONI A STATUTO SPECIALE'!B22</f>
        <v>304571378.40000004</v>
      </c>
      <c r="C22" s="13">
        <f>+'REGIONI A STATUTO ORDINARIO'!C22+'REGIONI A STATUTO SPECIALE'!C22</f>
        <v>216573308.72</v>
      </c>
      <c r="D22" s="13">
        <f>+'REGIONI A STATUTO ORDINARIO'!D22+'REGIONI A STATUTO SPECIALE'!D22</f>
        <v>78716618.25999999</v>
      </c>
    </row>
    <row r="23" spans="1:4" x14ac:dyDescent="0.2">
      <c r="A23" s="18" t="s">
        <v>40</v>
      </c>
      <c r="B23" s="13">
        <f>+'REGIONI A STATUTO ORDINARIO'!B23+'REGIONI A STATUTO SPECIALE'!B23</f>
        <v>5621331944.3100004</v>
      </c>
      <c r="C23" s="13">
        <f>+'REGIONI A STATUTO ORDINARIO'!C23+'REGIONI A STATUTO SPECIALE'!C23</f>
        <v>4593505207.8000002</v>
      </c>
      <c r="D23" s="13">
        <f>+'REGIONI A STATUTO ORDINARIO'!D23+'REGIONI A STATUTO SPECIALE'!D23</f>
        <v>774846087.63000011</v>
      </c>
    </row>
    <row r="24" spans="1:4" x14ac:dyDescent="0.2">
      <c r="A24" s="18" t="s">
        <v>41</v>
      </c>
      <c r="B24" s="13">
        <f>+'REGIONI A STATUTO ORDINARIO'!B24+'REGIONI A STATUTO SPECIALE'!B24</f>
        <v>4167746158.3499999</v>
      </c>
      <c r="C24" s="13">
        <f>+'REGIONI A STATUTO ORDINARIO'!C24+'REGIONI A STATUTO SPECIALE'!C24</f>
        <v>3361353640.4799995</v>
      </c>
      <c r="D24" s="13">
        <f>+'REGIONI A STATUTO ORDINARIO'!D24+'REGIONI A STATUTO SPECIALE'!D24</f>
        <v>388176036.28999996</v>
      </c>
    </row>
    <row r="25" spans="1:4" x14ac:dyDescent="0.2">
      <c r="A25" s="17" t="s">
        <v>78</v>
      </c>
      <c r="B25" s="12">
        <f>+'REGIONI A STATUTO ORDINARIO'!B25+'REGIONI A STATUTO SPECIALE'!B25</f>
        <v>451420652.23000002</v>
      </c>
      <c r="C25" s="12">
        <f>+'REGIONI A STATUTO ORDINARIO'!C25+'REGIONI A STATUTO SPECIALE'!C25</f>
        <v>407329235.90000004</v>
      </c>
      <c r="D25" s="12">
        <f>+'REGIONI A STATUTO ORDINARIO'!D25+'REGIONI A STATUTO SPECIALE'!D25</f>
        <v>30276899.43</v>
      </c>
    </row>
    <row r="26" spans="1:4" x14ac:dyDescent="0.2">
      <c r="A26" s="18" t="s">
        <v>101</v>
      </c>
      <c r="B26" s="13">
        <f>+'REGIONI A STATUTO ORDINARIO'!B26+'REGIONI A STATUTO SPECIALE'!B26</f>
        <v>370160820.69000006</v>
      </c>
      <c r="C26" s="13">
        <f>+'REGIONI A STATUTO ORDINARIO'!C26+'REGIONI A STATUTO SPECIALE'!C26</f>
        <v>332881491.83000004</v>
      </c>
      <c r="D26" s="13">
        <f>+'REGIONI A STATUTO ORDINARIO'!D26+'REGIONI A STATUTO SPECIALE'!D26</f>
        <v>25497909.230000004</v>
      </c>
    </row>
    <row r="27" spans="1:4" x14ac:dyDescent="0.2">
      <c r="A27" s="18" t="s">
        <v>42</v>
      </c>
      <c r="B27" s="13">
        <f>+'REGIONI A STATUTO ORDINARIO'!B27+'REGIONI A STATUTO SPECIALE'!B27</f>
        <v>16487159.68</v>
      </c>
      <c r="C27" s="13">
        <f>+'REGIONI A STATUTO ORDINARIO'!C27+'REGIONI A STATUTO SPECIALE'!C27</f>
        <v>14756785.399999999</v>
      </c>
      <c r="D27" s="13">
        <f>+'REGIONI A STATUTO ORDINARIO'!D27+'REGIONI A STATUTO SPECIALE'!D27</f>
        <v>1160568.8999999999</v>
      </c>
    </row>
    <row r="28" spans="1:4" ht="12.75" customHeight="1" x14ac:dyDescent="0.2">
      <c r="A28" s="18" t="s">
        <v>76</v>
      </c>
      <c r="B28" s="13">
        <f>+'REGIONI A STATUTO ORDINARIO'!B28+'REGIONI A STATUTO SPECIALE'!B28</f>
        <v>203765.3</v>
      </c>
      <c r="C28" s="13">
        <f>+'REGIONI A STATUTO ORDINARIO'!C28+'REGIONI A STATUTO SPECIALE'!C28</f>
        <v>186181.31</v>
      </c>
      <c r="D28" s="13">
        <f>+'REGIONI A STATUTO ORDINARIO'!D28+'REGIONI A STATUTO SPECIALE'!D28</f>
        <v>12398.61</v>
      </c>
    </row>
    <row r="29" spans="1:4" x14ac:dyDescent="0.2">
      <c r="A29" s="18" t="s">
        <v>77</v>
      </c>
      <c r="B29" s="13">
        <f>+'REGIONI A STATUTO ORDINARIO'!B29+'REGIONI A STATUTO SPECIALE'!B29</f>
        <v>18521861.870000001</v>
      </c>
      <c r="C29" s="13">
        <f>+'REGIONI A STATUTO ORDINARIO'!C29+'REGIONI A STATUTO SPECIALE'!C29</f>
        <v>18452213.859999999</v>
      </c>
      <c r="D29" s="13">
        <f>+'REGIONI A STATUTO ORDINARIO'!D29+'REGIONI A STATUTO SPECIALE'!D29</f>
        <v>24058.29</v>
      </c>
    </row>
    <row r="30" spans="1:4" x14ac:dyDescent="0.2">
      <c r="A30" s="17" t="s">
        <v>79</v>
      </c>
      <c r="B30" s="12">
        <f>+'REGIONI A STATUTO ORDINARIO'!B30+'REGIONI A STATUTO SPECIALE'!B30</f>
        <v>158040167042.93002</v>
      </c>
      <c r="C30" s="12">
        <f>+'REGIONI A STATUTO ORDINARIO'!C30+'REGIONI A STATUTO SPECIALE'!C30</f>
        <v>137997381108.56</v>
      </c>
      <c r="D30" s="12">
        <f>+'REGIONI A STATUTO ORDINARIO'!D30+'REGIONI A STATUTO SPECIALE'!D30</f>
        <v>20764257495.73</v>
      </c>
    </row>
    <row r="31" spans="1:4" ht="12" customHeight="1" x14ac:dyDescent="0.2">
      <c r="A31" s="18" t="s">
        <v>80</v>
      </c>
      <c r="B31" s="13">
        <f>+'REGIONI A STATUTO ORDINARIO'!B31+'REGIONI A STATUTO SPECIALE'!B31</f>
        <v>3907496930.7500005</v>
      </c>
      <c r="C31" s="13">
        <f>+'REGIONI A STATUTO ORDINARIO'!C31+'REGIONI A STATUTO SPECIALE'!C31</f>
        <v>3141684963.9699998</v>
      </c>
      <c r="D31" s="13">
        <f>+'REGIONI A STATUTO ORDINARIO'!D31+'REGIONI A STATUTO SPECIALE'!D31</f>
        <v>818600556.03999996</v>
      </c>
    </row>
    <row r="32" spans="1:4" ht="12" customHeight="1" x14ac:dyDescent="0.2">
      <c r="A32" s="18" t="s">
        <v>124</v>
      </c>
      <c r="B32" s="13">
        <f>+'REGIONI A STATUTO ORDINARIO'!B32+'REGIONI A STATUTO SPECIALE'!B32</f>
        <v>412274062.82999992</v>
      </c>
      <c r="C32" s="13">
        <f>+'REGIONI A STATUTO ORDINARIO'!C32+'REGIONI A STATUTO SPECIALE'!C32</f>
        <v>184417254.01000002</v>
      </c>
      <c r="D32" s="13">
        <f>+'REGIONI A STATUTO ORDINARIO'!D32+'REGIONI A STATUTO SPECIALE'!D32</f>
        <v>181241821.31000003</v>
      </c>
    </row>
    <row r="33" spans="1:4" ht="12" customHeight="1" x14ac:dyDescent="0.2">
      <c r="A33" s="18" t="s">
        <v>43</v>
      </c>
      <c r="B33" s="13">
        <f>+'REGIONI A STATUTO ORDINARIO'!B33+'REGIONI A STATUTO SPECIALE'!B33</f>
        <v>5313684845.7600002</v>
      </c>
      <c r="C33" s="13">
        <f>+'REGIONI A STATUTO ORDINARIO'!C33+'REGIONI A STATUTO SPECIALE'!C33</f>
        <v>4084463703.7700005</v>
      </c>
      <c r="D33" s="13">
        <f>+'REGIONI A STATUTO ORDINARIO'!D33+'REGIONI A STATUTO SPECIALE'!D33</f>
        <v>915708718.66000009</v>
      </c>
    </row>
    <row r="34" spans="1:4" ht="12" customHeight="1" x14ac:dyDescent="0.2">
      <c r="A34" s="18" t="s">
        <v>44</v>
      </c>
      <c r="B34" s="13">
        <f>+'REGIONI A STATUTO ORDINARIO'!B34+'REGIONI A STATUTO SPECIALE'!B34</f>
        <v>1602141413.01</v>
      </c>
      <c r="C34" s="13">
        <f>+'REGIONI A STATUTO ORDINARIO'!C34+'REGIONI A STATUTO SPECIALE'!C34</f>
        <v>1206844723.6699998</v>
      </c>
      <c r="D34" s="13">
        <f>+'REGIONI A STATUTO ORDINARIO'!D34+'REGIONI A STATUTO SPECIALE'!D34</f>
        <v>342499450.24000013</v>
      </c>
    </row>
    <row r="35" spans="1:4" ht="12" customHeight="1" x14ac:dyDescent="0.2">
      <c r="A35" s="18" t="s">
        <v>81</v>
      </c>
      <c r="B35" s="13">
        <f>+'REGIONI A STATUTO ORDINARIO'!B35+'REGIONI A STATUTO SPECIALE'!B35</f>
        <v>139364770222.33002</v>
      </c>
      <c r="C35" s="13">
        <f>+'REGIONI A STATUTO ORDINARIO'!C35+'REGIONI A STATUTO SPECIALE'!C35</f>
        <v>123606261476.92999</v>
      </c>
      <c r="D35" s="13">
        <f>+'REGIONI A STATUTO ORDINARIO'!D35+'REGIONI A STATUTO SPECIALE'!D35</f>
        <v>16929975240.349998</v>
      </c>
    </row>
    <row r="36" spans="1:4" ht="12" customHeight="1" x14ac:dyDescent="0.2">
      <c r="A36" s="16" t="s">
        <v>82</v>
      </c>
      <c r="B36" s="14">
        <f>+'REGIONI A STATUTO ORDINARIO'!B36+'REGIONI A STATUTO SPECIALE'!B36</f>
        <v>131294637038.88</v>
      </c>
      <c r="C36" s="14">
        <f>+'REGIONI A STATUTO ORDINARIO'!C36+'REGIONI A STATUTO SPECIALE'!C36</f>
        <v>117356311995.09</v>
      </c>
      <c r="D36" s="14">
        <f>+'REGIONI A STATUTO ORDINARIO'!D36+'REGIONI A STATUTO SPECIALE'!D36</f>
        <v>15255418755.369999</v>
      </c>
    </row>
    <row r="37" spans="1:4" ht="12" customHeight="1" x14ac:dyDescent="0.2">
      <c r="A37" s="18" t="s">
        <v>102</v>
      </c>
      <c r="B37" s="13">
        <f>+'REGIONI A STATUTO ORDINARIO'!B37+'REGIONI A STATUTO SPECIALE'!B37</f>
        <v>1260125634.6800003</v>
      </c>
      <c r="C37" s="13">
        <f>+'REGIONI A STATUTO ORDINARIO'!C37+'REGIONI A STATUTO SPECIALE'!C37</f>
        <v>1133834417.0800002</v>
      </c>
      <c r="D37" s="13">
        <f>+'REGIONI A STATUTO ORDINARIO'!D37+'REGIONI A STATUTO SPECIALE'!D37</f>
        <v>61693431.559999883</v>
      </c>
    </row>
    <row r="38" spans="1:4" ht="12" customHeight="1" x14ac:dyDescent="0.2">
      <c r="A38" s="18" t="s">
        <v>118</v>
      </c>
      <c r="B38" s="13">
        <f>+'REGIONI A STATUTO ORDINARIO'!B38+'REGIONI A STATUTO SPECIALE'!B38</f>
        <v>3128692310.3800001</v>
      </c>
      <c r="C38" s="13">
        <f>+'REGIONI A STATUTO ORDINARIO'!C38+'REGIONI A STATUTO SPECIALE'!C38</f>
        <v>2462686053.7600007</v>
      </c>
      <c r="D38" s="13">
        <f>+'REGIONI A STATUTO ORDINARIO'!D38+'REGIONI A STATUTO SPECIALE'!D38</f>
        <v>550910584.96000004</v>
      </c>
    </row>
    <row r="39" spans="1:4" ht="12" customHeight="1" x14ac:dyDescent="0.2">
      <c r="A39" s="16" t="s">
        <v>83</v>
      </c>
      <c r="B39" s="14">
        <f>+'REGIONI A STATUTO ORDINARIO'!B39+'REGIONI A STATUTO SPECIALE'!B39</f>
        <v>1051262966.5300001</v>
      </c>
      <c r="C39" s="14">
        <f>+'REGIONI A STATUTO ORDINARIO'!C39+'REGIONI A STATUTO SPECIALE'!C39</f>
        <v>925432018.79000008</v>
      </c>
      <c r="D39" s="14">
        <f>+'REGIONI A STATUTO ORDINARIO'!D39+'REGIONI A STATUTO SPECIALE'!D39</f>
        <v>130291111.17</v>
      </c>
    </row>
    <row r="40" spans="1:4" ht="12" customHeight="1" x14ac:dyDescent="0.2">
      <c r="A40" s="16" t="s">
        <v>84</v>
      </c>
      <c r="B40" s="14">
        <f>+'REGIONI A STATUTO ORDINARIO'!B40+'REGIONI A STATUTO SPECIALE'!B40</f>
        <v>207592973.94</v>
      </c>
      <c r="C40" s="14">
        <f>+'REGIONI A STATUTO ORDINARIO'!C40+'REGIONI A STATUTO SPECIALE'!C40</f>
        <v>185900311.91</v>
      </c>
      <c r="D40" s="14">
        <f>+'REGIONI A STATUTO ORDINARIO'!D40+'REGIONI A STATUTO SPECIALE'!D40</f>
        <v>21523236.25</v>
      </c>
    </row>
    <row r="41" spans="1:4" ht="12" customHeight="1" x14ac:dyDescent="0.2">
      <c r="A41" s="18" t="s">
        <v>103</v>
      </c>
      <c r="B41" s="13">
        <f>+'REGIONI A STATUTO ORDINARIO'!B41+'REGIONI A STATUTO SPECIALE'!B41</f>
        <v>1854837050.99</v>
      </c>
      <c r="C41" s="13">
        <f>+'REGIONI A STATUTO ORDINARIO'!C41+'REGIONI A STATUTO SPECIALE'!C41</f>
        <v>1311971271.4800003</v>
      </c>
      <c r="D41" s="13">
        <f>+'REGIONI A STATUTO ORDINARIO'!D41+'REGIONI A STATUTO SPECIALE'!D41</f>
        <v>561647785.29000008</v>
      </c>
    </row>
    <row r="42" spans="1:4" ht="12" customHeight="1" x14ac:dyDescent="0.2">
      <c r="A42" s="18" t="s">
        <v>104</v>
      </c>
      <c r="B42" s="13">
        <f>+'REGIONI A STATUTO ORDINARIO'!B42+'REGIONI A STATUTO SPECIALE'!B42</f>
        <v>35005114.319999993</v>
      </c>
      <c r="C42" s="13">
        <f>+'REGIONI A STATUTO ORDINARIO'!C42+'REGIONI A STATUTO SPECIALE'!C42</f>
        <v>8473314.1000000015</v>
      </c>
      <c r="D42" s="13">
        <f>+'REGIONI A STATUTO ORDINARIO'!D42+'REGIONI A STATUTO SPECIALE'!D42</f>
        <v>23873114.320000008</v>
      </c>
    </row>
    <row r="43" spans="1:4" ht="12" customHeight="1" x14ac:dyDescent="0.2">
      <c r="A43" s="17" t="s">
        <v>45</v>
      </c>
      <c r="B43" s="12">
        <f>+'REGIONI A STATUTO ORDINARIO'!B43+'REGIONI A STATUTO SPECIALE'!B43</f>
        <v>1831.14</v>
      </c>
      <c r="C43" s="12">
        <f>+'REGIONI A STATUTO ORDINARIO'!C43+'REGIONI A STATUTO SPECIALE'!C43</f>
        <v>1411.0300000000002</v>
      </c>
      <c r="D43" s="12">
        <f>+'REGIONI A STATUTO ORDINARIO'!D43+'REGIONI A STATUTO SPECIALE'!D43</f>
        <v>236279.32</v>
      </c>
    </row>
    <row r="44" spans="1:4" ht="12" customHeight="1" x14ac:dyDescent="0.2">
      <c r="A44" s="17" t="s">
        <v>46</v>
      </c>
      <c r="B44" s="12">
        <f>+'REGIONI A STATUTO ORDINARIO'!B44+'REGIONI A STATUTO SPECIALE'!B44</f>
        <v>1831.14</v>
      </c>
      <c r="C44" s="12">
        <f>+'REGIONI A STATUTO ORDINARIO'!C44+'REGIONI A STATUTO SPECIALE'!C44</f>
        <v>1411.0300000000002</v>
      </c>
      <c r="D44" s="12">
        <f>+'REGIONI A STATUTO ORDINARIO'!D44+'REGIONI A STATUTO SPECIALE'!D44</f>
        <v>140</v>
      </c>
    </row>
    <row r="45" spans="1:4" ht="12" customHeight="1" x14ac:dyDescent="0.2">
      <c r="A45" s="17" t="s">
        <v>47</v>
      </c>
      <c r="B45" s="12">
        <f>+'REGIONI A STATUTO ORDINARIO'!B45+'REGIONI A STATUTO SPECIALE'!B45</f>
        <v>0</v>
      </c>
      <c r="C45" s="12">
        <f>+'REGIONI A STATUTO ORDINARIO'!C45+'REGIONI A STATUTO SPECIALE'!C45</f>
        <v>0</v>
      </c>
      <c r="D45" s="12">
        <f>+'REGIONI A STATUTO ORDINARIO'!D45+'REGIONI A STATUTO SPECIALE'!D45</f>
        <v>236139.32</v>
      </c>
    </row>
    <row r="46" spans="1:4" ht="12" customHeight="1" x14ac:dyDescent="0.2">
      <c r="A46" s="17" t="s">
        <v>48</v>
      </c>
      <c r="B46" s="12">
        <f>+'REGIONI A STATUTO ORDINARIO'!B46+'REGIONI A STATUTO SPECIALE'!B46</f>
        <v>0</v>
      </c>
      <c r="C46" s="12">
        <f>+'REGIONI A STATUTO ORDINARIO'!C46+'REGIONI A STATUTO SPECIALE'!C46</f>
        <v>0</v>
      </c>
      <c r="D46" s="12">
        <f>+'REGIONI A STATUTO ORDINARIO'!D46+'REGIONI A STATUTO SPECIALE'!D46</f>
        <v>0</v>
      </c>
    </row>
    <row r="47" spans="1:4" ht="12" customHeight="1" x14ac:dyDescent="0.2">
      <c r="A47" s="17" t="s">
        <v>49</v>
      </c>
      <c r="B47" s="12">
        <f>+'REGIONI A STATUTO ORDINARIO'!B47+'REGIONI A STATUTO SPECIALE'!B47</f>
        <v>384281244.10999995</v>
      </c>
      <c r="C47" s="12">
        <f>+'REGIONI A STATUTO ORDINARIO'!C47+'REGIONI A STATUTO SPECIALE'!C47</f>
        <v>381637554.06999999</v>
      </c>
      <c r="D47" s="12">
        <f>+'REGIONI A STATUTO ORDINARIO'!D47+'REGIONI A STATUTO SPECIALE'!D47</f>
        <v>14320149.49</v>
      </c>
    </row>
    <row r="48" spans="1:4" ht="12" customHeight="1" x14ac:dyDescent="0.2">
      <c r="A48" s="17" t="s">
        <v>85</v>
      </c>
      <c r="B48" s="12">
        <f>+'REGIONI A STATUTO ORDINARIO'!B48+'REGIONI A STATUTO SPECIALE'!B48</f>
        <v>1675134508.3800001</v>
      </c>
      <c r="C48" s="12">
        <f>+'REGIONI A STATUTO ORDINARIO'!C48+'REGIONI A STATUTO SPECIALE'!C48</f>
        <v>1662713314.78</v>
      </c>
      <c r="D48" s="12">
        <f>+'REGIONI A STATUTO ORDINARIO'!D48+'REGIONI A STATUTO SPECIALE'!D48</f>
        <v>5357438.0100000007</v>
      </c>
    </row>
    <row r="49" spans="1:4" ht="12" customHeight="1" x14ac:dyDescent="0.2">
      <c r="A49" s="18" t="s">
        <v>105</v>
      </c>
      <c r="B49" s="13">
        <f>+'REGIONI A STATUTO ORDINARIO'!B49+'REGIONI A STATUTO SPECIALE'!B49</f>
        <v>1463276371.45</v>
      </c>
      <c r="C49" s="13">
        <f>+'REGIONI A STATUTO ORDINARIO'!C49+'REGIONI A STATUTO SPECIALE'!C49</f>
        <v>1459515385.0299997</v>
      </c>
      <c r="D49" s="13">
        <f>+'REGIONI A STATUTO ORDINARIO'!D49+'REGIONI A STATUTO SPECIALE'!D49</f>
        <v>519008.57999999996</v>
      </c>
    </row>
    <row r="50" spans="1:4" ht="12" customHeight="1" x14ac:dyDescent="0.2">
      <c r="A50" s="18" t="s">
        <v>106</v>
      </c>
      <c r="B50" s="13">
        <f>+'REGIONI A STATUTO ORDINARIO'!B50+'REGIONI A STATUTO SPECIALE'!B50</f>
        <v>51741262.18999999</v>
      </c>
      <c r="C50" s="13">
        <f>+'REGIONI A STATUTO ORDINARIO'!C50+'REGIONI A STATUTO SPECIALE'!C50</f>
        <v>51741262.18999999</v>
      </c>
      <c r="D50" s="13">
        <f>+'REGIONI A STATUTO ORDINARIO'!D50+'REGIONI A STATUTO SPECIALE'!D50</f>
        <v>0</v>
      </c>
    </row>
    <row r="51" spans="1:4" ht="12" customHeight="1" x14ac:dyDescent="0.2">
      <c r="A51" s="17" t="s">
        <v>50</v>
      </c>
      <c r="B51" s="12">
        <f>+'REGIONI A STATUTO ORDINARIO'!B51+'REGIONI A STATUTO SPECIALE'!B51</f>
        <v>4441016.55</v>
      </c>
      <c r="C51" s="12">
        <f>+'REGIONI A STATUTO ORDINARIO'!C51+'REGIONI A STATUTO SPECIALE'!C51</f>
        <v>4438016.55</v>
      </c>
      <c r="D51" s="12">
        <f>+'REGIONI A STATUTO ORDINARIO'!D51+'REGIONI A STATUTO SPECIALE'!D51</f>
        <v>0</v>
      </c>
    </row>
    <row r="52" spans="1:4" ht="12" customHeight="1" x14ac:dyDescent="0.2">
      <c r="A52" s="17" t="s">
        <v>86</v>
      </c>
      <c r="B52" s="12">
        <f>+'REGIONI A STATUTO ORDINARIO'!B52+'REGIONI A STATUTO SPECIALE'!B52</f>
        <v>2973045672.0200005</v>
      </c>
      <c r="C52" s="12">
        <f>+'REGIONI A STATUTO ORDINARIO'!C52+'REGIONI A STATUTO SPECIALE'!C52</f>
        <v>1111145140.9300001</v>
      </c>
      <c r="D52" s="12">
        <f>+'REGIONI A STATUTO ORDINARIO'!D52+'REGIONI A STATUTO SPECIALE'!D52</f>
        <v>636109212.74000001</v>
      </c>
    </row>
    <row r="53" spans="1:4" ht="12" customHeight="1" x14ac:dyDescent="0.2">
      <c r="A53" s="18" t="s">
        <v>107</v>
      </c>
      <c r="B53" s="13">
        <f>+'REGIONI A STATUTO ORDINARIO'!B53+'REGIONI A STATUTO SPECIALE'!B53</f>
        <v>50045212.840000004</v>
      </c>
      <c r="C53" s="13">
        <f>+'REGIONI A STATUTO ORDINARIO'!C53+'REGIONI A STATUTO SPECIALE'!C53</f>
        <v>16011246.120000005</v>
      </c>
      <c r="D53" s="13">
        <f>+'REGIONI A STATUTO ORDINARIO'!D53+'REGIONI A STATUTO SPECIALE'!D53</f>
        <v>23807551.490000002</v>
      </c>
    </row>
    <row r="54" spans="1:4" ht="12" customHeight="1" x14ac:dyDescent="0.2">
      <c r="A54" s="18" t="s">
        <v>108</v>
      </c>
      <c r="B54" s="13">
        <f>+'REGIONI A STATUTO ORDINARIO'!B54+'REGIONI A STATUTO SPECIALE'!B54</f>
        <v>0</v>
      </c>
      <c r="C54" s="13">
        <f>+'REGIONI A STATUTO ORDINARIO'!C54+'REGIONI A STATUTO SPECIALE'!C54</f>
        <v>0</v>
      </c>
      <c r="D54" s="13">
        <f>+'REGIONI A STATUTO ORDINARIO'!D54+'REGIONI A STATUTO SPECIALE'!D54</f>
        <v>0</v>
      </c>
    </row>
    <row r="55" spans="1:4" ht="12" customHeight="1" x14ac:dyDescent="0.2">
      <c r="A55" s="17" t="s">
        <v>87</v>
      </c>
      <c r="B55" s="12">
        <f>+'REGIONI A STATUTO ORDINARIO'!B55+'REGIONI A STATUTO SPECIALE'!B55</f>
        <v>331071384.45000005</v>
      </c>
      <c r="C55" s="12">
        <f>+'REGIONI A STATUTO ORDINARIO'!C55+'REGIONI A STATUTO SPECIALE'!C55</f>
        <v>262925502.94</v>
      </c>
      <c r="D55" s="12">
        <f>+'REGIONI A STATUTO ORDINARIO'!D55+'REGIONI A STATUTO SPECIALE'!D55</f>
        <v>56123679.609999999</v>
      </c>
    </row>
    <row r="56" spans="1:4" ht="12" customHeight="1" x14ac:dyDescent="0.2">
      <c r="A56" s="18" t="s">
        <v>109</v>
      </c>
      <c r="B56" s="13">
        <f>+'REGIONI A STATUTO ORDINARIO'!B56+'REGIONI A STATUTO SPECIALE'!B56</f>
        <v>193061944.31</v>
      </c>
      <c r="C56" s="13">
        <f>+'REGIONI A STATUTO ORDINARIO'!C56+'REGIONI A STATUTO SPECIALE'!C56</f>
        <v>141208006.85999998</v>
      </c>
      <c r="D56" s="13">
        <f>+'REGIONI A STATUTO ORDINARIO'!D56+'REGIONI A STATUTO SPECIALE'!D56</f>
        <v>42411613.439999998</v>
      </c>
    </row>
    <row r="57" spans="1:4" ht="12" customHeight="1" x14ac:dyDescent="0.2">
      <c r="A57" s="18" t="s">
        <v>110</v>
      </c>
      <c r="B57" s="13">
        <f>+'REGIONI A STATUTO ORDINARIO'!B57+'REGIONI A STATUTO SPECIALE'!B57</f>
        <v>35073070.450000003</v>
      </c>
      <c r="C57" s="13">
        <f>+'REGIONI A STATUTO ORDINARIO'!C57+'REGIONI A STATUTO SPECIALE'!C57</f>
        <v>29884054.690000005</v>
      </c>
      <c r="D57" s="13">
        <f>+'REGIONI A STATUTO ORDINARIO'!D57+'REGIONI A STATUTO SPECIALE'!D57</f>
        <v>3468556.0300000003</v>
      </c>
    </row>
    <row r="58" spans="1:4" ht="12" customHeight="1" x14ac:dyDescent="0.2">
      <c r="A58" s="17" t="s">
        <v>126</v>
      </c>
      <c r="B58" s="12">
        <f>+'REGIONI A STATUTO ORDINARIO'!B58+'REGIONI A STATUTO SPECIALE'!B58</f>
        <v>24356030150.23</v>
      </c>
      <c r="C58" s="12">
        <f>+'REGIONI A STATUTO ORDINARIO'!C58+'REGIONI A STATUTO SPECIALE'!C58</f>
        <v>13069252586.709999</v>
      </c>
      <c r="D58" s="12">
        <f>+'REGIONI A STATUTO ORDINARIO'!D58+'REGIONI A STATUTO SPECIALE'!D58</f>
        <v>6428985127.8199997</v>
      </c>
    </row>
    <row r="59" spans="1:4" ht="12" customHeight="1" x14ac:dyDescent="0.2">
      <c r="A59" s="17" t="s">
        <v>125</v>
      </c>
      <c r="B59" s="12">
        <f>+'REGIONI A STATUTO ORDINARIO'!B59+'REGIONI A STATUTO SPECIALE'!B59</f>
        <v>3155010671.4200001</v>
      </c>
      <c r="C59" s="12">
        <f>+'REGIONI A STATUTO ORDINARIO'!C59+'REGIONI A STATUTO SPECIALE'!C59</f>
        <v>2013023762.8500001</v>
      </c>
      <c r="D59" s="12">
        <f>+'REGIONI A STATUTO ORDINARIO'!D59+'REGIONI A STATUTO SPECIALE'!D59</f>
        <v>512323859.03999996</v>
      </c>
    </row>
    <row r="60" spans="1:4" ht="12" customHeight="1" x14ac:dyDescent="0.2">
      <c r="A60" s="18" t="s">
        <v>129</v>
      </c>
      <c r="B60" s="13">
        <f>+'REGIONI A STATUTO ORDINARIO'!B60+'REGIONI A STATUTO SPECIALE'!B60</f>
        <v>2213091191.1900001</v>
      </c>
      <c r="C60" s="13">
        <f>+'REGIONI A STATUTO ORDINARIO'!C60+'REGIONI A STATUTO SPECIALE'!C60</f>
        <v>1518361080</v>
      </c>
      <c r="D60" s="13">
        <f>+'REGIONI A STATUTO ORDINARIO'!D60+'REGIONI A STATUTO SPECIALE'!D60</f>
        <v>309855051.37</v>
      </c>
    </row>
    <row r="61" spans="1:4" ht="12" customHeight="1" x14ac:dyDescent="0.2">
      <c r="A61" s="18" t="s">
        <v>130</v>
      </c>
      <c r="B61" s="13">
        <f>+'REGIONI A STATUTO ORDINARIO'!B61+'REGIONI A STATUTO SPECIALE'!B61</f>
        <v>124789784.99000001</v>
      </c>
      <c r="C61" s="13">
        <f>+'REGIONI A STATUTO ORDINARIO'!C61+'REGIONI A STATUTO SPECIALE'!C61</f>
        <v>86453163.86999999</v>
      </c>
      <c r="D61" s="13">
        <f>+'REGIONI A STATUTO ORDINARIO'!D61+'REGIONI A STATUTO SPECIALE'!D61</f>
        <v>13040088.310000001</v>
      </c>
    </row>
    <row r="62" spans="1:4" ht="12" customHeight="1" x14ac:dyDescent="0.2">
      <c r="A62" s="18" t="s">
        <v>131</v>
      </c>
      <c r="B62" s="13">
        <f>+'REGIONI A STATUTO ORDINARIO'!B62+'REGIONI A STATUTO SPECIALE'!B62</f>
        <v>817129695.24000001</v>
      </c>
      <c r="C62" s="13">
        <f>+'REGIONI A STATUTO ORDINARIO'!C62+'REGIONI A STATUTO SPECIALE'!C62</f>
        <v>408209518.98000008</v>
      </c>
      <c r="D62" s="13">
        <f>+'REGIONI A STATUTO ORDINARIO'!D62+'REGIONI A STATUTO SPECIALE'!D62</f>
        <v>189428719.36000001</v>
      </c>
    </row>
    <row r="63" spans="1:4" ht="12" customHeight="1" x14ac:dyDescent="0.2">
      <c r="A63" s="17" t="s">
        <v>53</v>
      </c>
      <c r="B63" s="12">
        <f>+'REGIONI A STATUTO ORDINARIO'!B63+'REGIONI A STATUTO SPECIALE'!B63</f>
        <v>531870</v>
      </c>
      <c r="C63" s="12">
        <f>+'REGIONI A STATUTO ORDINARIO'!C63+'REGIONI A STATUTO SPECIALE'!C63</f>
        <v>531870</v>
      </c>
      <c r="D63" s="12">
        <f>+'REGIONI A STATUTO ORDINARIO'!D63+'REGIONI A STATUTO SPECIALE'!D63</f>
        <v>0</v>
      </c>
    </row>
    <row r="64" spans="1:4" ht="12" customHeight="1" x14ac:dyDescent="0.2">
      <c r="A64" s="17" t="s">
        <v>88</v>
      </c>
      <c r="B64" s="12">
        <f>+'REGIONI A STATUTO ORDINARIO'!B64+'REGIONI A STATUTO SPECIALE'!B64</f>
        <v>19997651338.829998</v>
      </c>
      <c r="C64" s="12">
        <f>+'REGIONI A STATUTO ORDINARIO'!C64+'REGIONI A STATUTO SPECIALE'!C64</f>
        <v>10426233966.969999</v>
      </c>
      <c r="D64" s="12">
        <f>+'REGIONI A STATUTO ORDINARIO'!D64+'REGIONI A STATUTO SPECIALE'!D64</f>
        <v>5665958036.9200001</v>
      </c>
    </row>
    <row r="65" spans="1:4" ht="12" customHeight="1" x14ac:dyDescent="0.2">
      <c r="A65" s="22" t="s">
        <v>111</v>
      </c>
      <c r="B65" s="13">
        <f>+'REGIONI A STATUTO ORDINARIO'!B65+'REGIONI A STATUTO SPECIALE'!B65</f>
        <v>1031784746.3199999</v>
      </c>
      <c r="C65" s="13">
        <f>+'REGIONI A STATUTO ORDINARIO'!C65+'REGIONI A STATUTO SPECIALE'!C65</f>
        <v>601762790.65999985</v>
      </c>
      <c r="D65" s="13">
        <f>+'REGIONI A STATUTO ORDINARIO'!D65+'REGIONI A STATUTO SPECIALE'!D65</f>
        <v>346496878.97999996</v>
      </c>
    </row>
    <row r="66" spans="1:4" ht="12" customHeight="1" x14ac:dyDescent="0.2">
      <c r="A66" s="22" t="s">
        <v>112</v>
      </c>
      <c r="B66" s="13">
        <f>+'REGIONI A STATUTO ORDINARIO'!B66+'REGIONI A STATUTO SPECIALE'!B66</f>
        <v>137209903.26999998</v>
      </c>
      <c r="C66" s="13">
        <f>+'REGIONI A STATUTO ORDINARIO'!C66+'REGIONI A STATUTO SPECIALE'!C66</f>
        <v>25642871.440000005</v>
      </c>
      <c r="D66" s="13">
        <f>+'REGIONI A STATUTO ORDINARIO'!D66+'REGIONI A STATUTO SPECIALE'!D66</f>
        <v>139358846.94999999</v>
      </c>
    </row>
    <row r="67" spans="1:4" ht="12" customHeight="1" x14ac:dyDescent="0.2">
      <c r="A67" s="18" t="s">
        <v>54</v>
      </c>
      <c r="B67" s="13">
        <f>+'REGIONI A STATUTO ORDINARIO'!B67+'REGIONI A STATUTO SPECIALE'!B67</f>
        <v>4158833540.5700006</v>
      </c>
      <c r="C67" s="13">
        <f>+'REGIONI A STATUTO ORDINARIO'!C67+'REGIONI A STATUTO SPECIALE'!C67</f>
        <v>2758260596.0700002</v>
      </c>
      <c r="D67" s="13">
        <f>+'REGIONI A STATUTO ORDINARIO'!D67+'REGIONI A STATUTO SPECIALE'!D67</f>
        <v>1258742955.8200004</v>
      </c>
    </row>
    <row r="68" spans="1:4" ht="12" customHeight="1" x14ac:dyDescent="0.2">
      <c r="A68" s="18" t="s">
        <v>55</v>
      </c>
      <c r="B68" s="13">
        <f>+'REGIONI A STATUTO ORDINARIO'!B68+'REGIONI A STATUTO SPECIALE'!B68</f>
        <v>863458348.71000004</v>
      </c>
      <c r="C68" s="13">
        <f>+'REGIONI A STATUTO ORDINARIO'!C68+'REGIONI A STATUTO SPECIALE'!C68</f>
        <v>463505002.18000001</v>
      </c>
      <c r="D68" s="13">
        <f>+'REGIONI A STATUTO ORDINARIO'!D68+'REGIONI A STATUTO SPECIALE'!D68</f>
        <v>203276165.25999999</v>
      </c>
    </row>
    <row r="69" spans="1:4" ht="12" customHeight="1" x14ac:dyDescent="0.2">
      <c r="A69" s="21" t="s">
        <v>119</v>
      </c>
      <c r="B69" s="13">
        <f>+'REGIONI A STATUTO ORDINARIO'!B69+'REGIONI A STATUTO SPECIALE'!B69</f>
        <v>7241519691.999999</v>
      </c>
      <c r="C69" s="13">
        <f>+'REGIONI A STATUTO ORDINARIO'!C69+'REGIONI A STATUTO SPECIALE'!C69</f>
        <v>2295800106.4499998</v>
      </c>
      <c r="D69" s="13">
        <f>+'REGIONI A STATUTO ORDINARIO'!D69+'REGIONI A STATUTO SPECIALE'!D69</f>
        <v>1922059662.9300008</v>
      </c>
    </row>
    <row r="70" spans="1:4" ht="12" customHeight="1" x14ac:dyDescent="0.2">
      <c r="A70" s="16" t="s">
        <v>82</v>
      </c>
      <c r="B70" s="14">
        <f>+'REGIONI A STATUTO ORDINARIO'!B70+'REGIONI A STATUTO SPECIALE'!B70</f>
        <v>4285498609.2200003</v>
      </c>
      <c r="C70" s="14">
        <f>+'REGIONI A STATUTO ORDINARIO'!C70+'REGIONI A STATUTO SPECIALE'!C70</f>
        <v>444983732.68000001</v>
      </c>
      <c r="D70" s="14">
        <f>+'REGIONI A STATUTO ORDINARIO'!D70+'REGIONI A STATUTO SPECIALE'!D70</f>
        <v>1148888072.5000002</v>
      </c>
    </row>
    <row r="71" spans="1:4" ht="12" customHeight="1" x14ac:dyDescent="0.2">
      <c r="A71" s="22" t="s">
        <v>113</v>
      </c>
      <c r="B71" s="13">
        <f>+'REGIONI A STATUTO ORDINARIO'!B71+'REGIONI A STATUTO SPECIALE'!B71</f>
        <v>380564296.22000003</v>
      </c>
      <c r="C71" s="13">
        <f>+'REGIONI A STATUTO ORDINARIO'!C71+'REGIONI A STATUTO SPECIALE'!C71</f>
        <v>299909299.08999991</v>
      </c>
      <c r="D71" s="13">
        <f>+'REGIONI A STATUTO ORDINARIO'!D71+'REGIONI A STATUTO SPECIALE'!D71</f>
        <v>34147081.280000001</v>
      </c>
    </row>
    <row r="72" spans="1:4" ht="12" customHeight="1" x14ac:dyDescent="0.2">
      <c r="A72" s="22" t="s">
        <v>120</v>
      </c>
      <c r="B72" s="13">
        <f>+'REGIONI A STATUTO ORDINARIO'!B72+'REGIONI A STATUTO SPECIALE'!B72</f>
        <v>5342562018.960001</v>
      </c>
      <c r="C72" s="13">
        <f>+'REGIONI A STATUTO ORDINARIO'!C72+'REGIONI A STATUTO SPECIALE'!C72</f>
        <v>3610095782.2200003</v>
      </c>
      <c r="D72" s="13">
        <f>+'REGIONI A STATUTO ORDINARIO'!D72+'REGIONI A STATUTO SPECIALE'!D72</f>
        <v>1449574052.3999994</v>
      </c>
    </row>
    <row r="73" spans="1:4" ht="12" customHeight="1" x14ac:dyDescent="0.2">
      <c r="A73" s="16" t="s">
        <v>89</v>
      </c>
      <c r="B73" s="24">
        <f>+'REGIONI A STATUTO ORDINARIO'!B73+'REGIONI A STATUTO SPECIALE'!B73</f>
        <v>2168503451.7400002</v>
      </c>
      <c r="C73" s="14">
        <f>+'REGIONI A STATUTO ORDINARIO'!C73+'REGIONI A STATUTO SPECIALE'!C73</f>
        <v>1824337763.22</v>
      </c>
      <c r="D73" s="14">
        <f>+'REGIONI A STATUTO ORDINARIO'!D73+'REGIONI A STATUTO SPECIALE'!D73</f>
        <v>411432128.70999998</v>
      </c>
    </row>
    <row r="74" spans="1:4" ht="12" customHeight="1" x14ac:dyDescent="0.2">
      <c r="A74" s="16" t="s">
        <v>56</v>
      </c>
      <c r="B74" s="24">
        <f>+'REGIONI A STATUTO ORDINARIO'!B74+'REGIONI A STATUTO SPECIALE'!B74</f>
        <v>179975616.16</v>
      </c>
      <c r="C74" s="14">
        <f>+'REGIONI A STATUTO ORDINARIO'!C74+'REGIONI A STATUTO SPECIALE'!C74</f>
        <v>148626777.66999999</v>
      </c>
      <c r="D74" s="14">
        <f>+'REGIONI A STATUTO ORDINARIO'!D74+'REGIONI A STATUTO SPECIALE'!D74</f>
        <v>29482578.720000003</v>
      </c>
    </row>
    <row r="75" spans="1:4" ht="12" customHeight="1" x14ac:dyDescent="0.2">
      <c r="A75" s="22" t="s">
        <v>114</v>
      </c>
      <c r="B75" s="13">
        <f>+'REGIONI A STATUTO ORDINARIO'!B75+'REGIONI A STATUTO SPECIALE'!B75</f>
        <v>252211042.91999996</v>
      </c>
      <c r="C75" s="13">
        <f>+'REGIONI A STATUTO ORDINARIO'!C75+'REGIONI A STATUTO SPECIALE'!C75</f>
        <v>163007503.16000003</v>
      </c>
      <c r="D75" s="13">
        <f>+'REGIONI A STATUTO ORDINARIO'!D75+'REGIONI A STATUTO SPECIALE'!D75</f>
        <v>86102415.170000017</v>
      </c>
    </row>
    <row r="76" spans="1:4" ht="12" customHeight="1" x14ac:dyDescent="0.2">
      <c r="A76" s="22" t="s">
        <v>115</v>
      </c>
      <c r="B76" s="13">
        <f>+'REGIONI A STATUTO ORDINARIO'!B76+'REGIONI A STATUTO SPECIALE'!B76</f>
        <v>7140705.0299999993</v>
      </c>
      <c r="C76" s="13">
        <f>+'REGIONI A STATUTO ORDINARIO'!C76+'REGIONI A STATUTO SPECIALE'!C76</f>
        <v>1887014.6199999999</v>
      </c>
      <c r="D76" s="13">
        <f>+'REGIONI A STATUTO ORDINARIO'!D76+'REGIONI A STATUTO SPECIALE'!D76</f>
        <v>6605729.4100000001</v>
      </c>
    </row>
    <row r="77" spans="1:4" ht="12" customHeight="1" x14ac:dyDescent="0.2">
      <c r="A77" s="17" t="s">
        <v>57</v>
      </c>
      <c r="B77" s="12">
        <f>+'REGIONI A STATUTO ORDINARIO'!B77+'REGIONI A STATUTO SPECIALE'!B77</f>
        <v>1082915259.9899998</v>
      </c>
      <c r="C77" s="12">
        <f>+'REGIONI A STATUTO ORDINARIO'!C77+'REGIONI A STATUTO SPECIALE'!C77</f>
        <v>527685650.48999995</v>
      </c>
      <c r="D77" s="12">
        <f>+'REGIONI A STATUTO ORDINARIO'!D77+'REGIONI A STATUTO SPECIALE'!D77</f>
        <v>239216222.64999998</v>
      </c>
    </row>
    <row r="78" spans="1:4" ht="12" customHeight="1" x14ac:dyDescent="0.2">
      <c r="A78" s="17" t="s">
        <v>58</v>
      </c>
      <c r="B78" s="12">
        <f>+'REGIONI A STATUTO ORDINARIO'!B78+'REGIONI A STATUTO SPECIALE'!B78</f>
        <v>119921009.98999999</v>
      </c>
      <c r="C78" s="12">
        <f>+'REGIONI A STATUTO ORDINARIO'!C78+'REGIONI A STATUTO SPECIALE'!C78</f>
        <v>101777336.39999999</v>
      </c>
      <c r="D78" s="12">
        <f>+'REGIONI A STATUTO ORDINARIO'!D78+'REGIONI A STATUTO SPECIALE'!D78</f>
        <v>11487009.210000001</v>
      </c>
    </row>
    <row r="79" spans="1:4" ht="12" customHeight="1" x14ac:dyDescent="0.2">
      <c r="A79" s="17" t="s">
        <v>59</v>
      </c>
      <c r="B79" s="12">
        <f>+'REGIONI A STATUTO ORDINARIO'!B79+'REGIONI A STATUTO SPECIALE'!B79</f>
        <v>12123571127.619999</v>
      </c>
      <c r="C79" s="12">
        <f>+'REGIONI A STATUTO ORDINARIO'!C79+'REGIONI A STATUTO SPECIALE'!C79</f>
        <v>12091010684.130001</v>
      </c>
      <c r="D79" s="12">
        <f>+'REGIONI A STATUTO ORDINARIO'!D79+'REGIONI A STATUTO SPECIALE'!D79</f>
        <v>211052287.53000003</v>
      </c>
    </row>
    <row r="80" spans="1:4" ht="12" customHeight="1" x14ac:dyDescent="0.2">
      <c r="A80" s="17" t="s">
        <v>90</v>
      </c>
      <c r="B80" s="12">
        <f>+'REGIONI A STATUTO ORDINARIO'!B80+'REGIONI A STATUTO SPECIALE'!B80</f>
        <v>994145218.09000003</v>
      </c>
      <c r="C80" s="12">
        <f>+'REGIONI A STATUTO ORDINARIO'!C80+'REGIONI A STATUTO SPECIALE'!C80</f>
        <v>993694487.49000001</v>
      </c>
      <c r="D80" s="12">
        <f>+'REGIONI A STATUTO ORDINARIO'!D80+'REGIONI A STATUTO SPECIALE'!D80</f>
        <v>182974261.90000001</v>
      </c>
    </row>
    <row r="81" spans="1:4" ht="12" customHeight="1" x14ac:dyDescent="0.2">
      <c r="A81" s="22" t="s">
        <v>116</v>
      </c>
      <c r="B81" s="13">
        <f>+'REGIONI A STATUTO ORDINARIO'!B81+'REGIONI A STATUTO SPECIALE'!B81</f>
        <v>0</v>
      </c>
      <c r="C81" s="13">
        <f>+'REGIONI A STATUTO ORDINARIO'!C81+'REGIONI A STATUTO SPECIALE'!C81</f>
        <v>0</v>
      </c>
      <c r="D81" s="13">
        <f>+'REGIONI A STATUTO ORDINARIO'!D81+'REGIONI A STATUTO SPECIALE'!D81</f>
        <v>0</v>
      </c>
    </row>
    <row r="82" spans="1:4" ht="12" customHeight="1" x14ac:dyDescent="0.2">
      <c r="A82" s="22" t="s">
        <v>60</v>
      </c>
      <c r="B82" s="13">
        <f>+'REGIONI A STATUTO ORDINARIO'!B82+'REGIONI A STATUTO SPECIALE'!B82</f>
        <v>238549999.88</v>
      </c>
      <c r="C82" s="13">
        <f>+'REGIONI A STATUTO ORDINARIO'!C82+'REGIONI A STATUTO SPECIALE'!C82</f>
        <v>238549999.88</v>
      </c>
      <c r="D82" s="13">
        <f>+'REGIONI A STATUTO ORDINARIO'!D82+'REGIONI A STATUTO SPECIALE'!D82</f>
        <v>29000000</v>
      </c>
    </row>
    <row r="83" spans="1:4" ht="12" customHeight="1" x14ac:dyDescent="0.2">
      <c r="A83" s="22" t="s">
        <v>91</v>
      </c>
      <c r="B83" s="13">
        <f>+'REGIONI A STATUTO ORDINARIO'!B83+'REGIONI A STATUTO SPECIALE'!B83</f>
        <v>725809518.21000004</v>
      </c>
      <c r="C83" s="13">
        <f>+'REGIONI A STATUTO ORDINARIO'!C83+'REGIONI A STATUTO SPECIALE'!C83</f>
        <v>725358787.61000001</v>
      </c>
      <c r="D83" s="13">
        <f>+'REGIONI A STATUTO ORDINARIO'!D83+'REGIONI A STATUTO SPECIALE'!D83</f>
        <v>153773055</v>
      </c>
    </row>
    <row r="84" spans="1:4" ht="12" customHeight="1" x14ac:dyDescent="0.2">
      <c r="A84" s="22" t="s">
        <v>92</v>
      </c>
      <c r="B84" s="13">
        <f>+'REGIONI A STATUTO ORDINARIO'!B84+'REGIONI A STATUTO SPECIALE'!B84</f>
        <v>137000</v>
      </c>
      <c r="C84" s="13">
        <f>+'REGIONI A STATUTO ORDINARIO'!C84+'REGIONI A STATUTO SPECIALE'!C84</f>
        <v>137000</v>
      </c>
      <c r="D84" s="13">
        <f>+'REGIONI A STATUTO ORDINARIO'!D84+'REGIONI A STATUTO SPECIALE'!D84</f>
        <v>0</v>
      </c>
    </row>
    <row r="85" spans="1:4" ht="12" customHeight="1" x14ac:dyDescent="0.2">
      <c r="A85" s="22" t="s">
        <v>93</v>
      </c>
      <c r="B85" s="13">
        <f>+'REGIONI A STATUTO ORDINARIO'!B85+'REGIONI A STATUTO SPECIALE'!B85</f>
        <v>29648700</v>
      </c>
      <c r="C85" s="13">
        <f>+'REGIONI A STATUTO ORDINARIO'!C85+'REGIONI A STATUTO SPECIALE'!C85</f>
        <v>29648700</v>
      </c>
      <c r="D85" s="13">
        <f>+'REGIONI A STATUTO ORDINARIO'!D85+'REGIONI A STATUTO SPECIALE'!D85</f>
        <v>201206.9</v>
      </c>
    </row>
    <row r="86" spans="1:4" s="26" customFormat="1" ht="12" customHeight="1" x14ac:dyDescent="0.2">
      <c r="A86" s="22" t="s">
        <v>94</v>
      </c>
      <c r="B86" s="23">
        <f>+'REGIONI A STATUTO ORDINARIO'!B86+'REGIONI A STATUTO SPECIALE'!B86</f>
        <v>0</v>
      </c>
      <c r="C86" s="23">
        <f>+'REGIONI A STATUTO ORDINARIO'!C86+'REGIONI A STATUTO SPECIALE'!C86</f>
        <v>0</v>
      </c>
      <c r="D86" s="23">
        <f>+'REGIONI A STATUTO ORDINARIO'!D86+'REGIONI A STATUTO SPECIALE'!D86</f>
        <v>0</v>
      </c>
    </row>
    <row r="87" spans="1:4" s="26" customFormat="1" ht="12" customHeight="1" x14ac:dyDescent="0.2">
      <c r="A87" s="22" t="s">
        <v>95</v>
      </c>
      <c r="B87" s="23">
        <f>+'REGIONI A STATUTO ORDINARIO'!B87+'REGIONI A STATUTO SPECIALE'!B87</f>
        <v>0</v>
      </c>
      <c r="C87" s="23">
        <f>+'REGIONI A STATUTO ORDINARIO'!C87+'REGIONI A STATUTO SPECIALE'!C87</f>
        <v>0</v>
      </c>
      <c r="D87" s="23">
        <f>+'REGIONI A STATUTO ORDINARIO'!D87+'REGIONI A STATUTO SPECIALE'!D87</f>
        <v>0</v>
      </c>
    </row>
    <row r="88" spans="1:4" ht="12" customHeight="1" x14ac:dyDescent="0.2">
      <c r="A88" s="17" t="s">
        <v>96</v>
      </c>
      <c r="B88" s="12">
        <f>+'REGIONI A STATUTO ORDINARIO'!B88+'REGIONI A STATUTO SPECIALE'!B88</f>
        <v>311480355.54000002</v>
      </c>
      <c r="C88" s="12">
        <f>+'REGIONI A STATUTO ORDINARIO'!C88+'REGIONI A STATUTO SPECIALE'!C88</f>
        <v>298243513.54000002</v>
      </c>
      <c r="D88" s="12">
        <f>+'REGIONI A STATUTO ORDINARIO'!D88+'REGIONI A STATUTO SPECIALE'!D88</f>
        <v>9435754.2799999993</v>
      </c>
    </row>
    <row r="89" spans="1:4" ht="12" customHeight="1" x14ac:dyDescent="0.2">
      <c r="A89" s="22" t="s">
        <v>97</v>
      </c>
      <c r="B89" s="13">
        <f>+'REGIONI A STATUTO ORDINARIO'!B89+'REGIONI A STATUTO SPECIALE'!B89</f>
        <v>0</v>
      </c>
      <c r="C89" s="13">
        <f>+'REGIONI A STATUTO ORDINARIO'!C89+'REGIONI A STATUTO SPECIALE'!C89</f>
        <v>0</v>
      </c>
      <c r="D89" s="13">
        <f>+'REGIONI A STATUTO ORDINARIO'!D89+'REGIONI A STATUTO SPECIALE'!D89</f>
        <v>0</v>
      </c>
    </row>
    <row r="90" spans="1:4" ht="12" customHeight="1" x14ac:dyDescent="0.2">
      <c r="A90" s="22" t="s">
        <v>121</v>
      </c>
      <c r="B90" s="13">
        <f>+'REGIONI A STATUTO ORDINARIO'!B90+'REGIONI A STATUTO SPECIALE'!B90</f>
        <v>68249346.030000001</v>
      </c>
      <c r="C90" s="13">
        <f>+'REGIONI A STATUTO ORDINARIO'!C90+'REGIONI A STATUTO SPECIALE'!C90</f>
        <v>59747454.820000008</v>
      </c>
      <c r="D90" s="13">
        <f>+'REGIONI A STATUTO ORDINARIO'!D90+'REGIONI A STATUTO SPECIALE'!D90</f>
        <v>1037922.06</v>
      </c>
    </row>
    <row r="91" spans="1:4" ht="12" customHeight="1" x14ac:dyDescent="0.2">
      <c r="A91" s="16" t="s">
        <v>82</v>
      </c>
      <c r="B91" s="14">
        <f>+'REGIONI A STATUTO ORDINARIO'!B91+'REGIONI A STATUTO SPECIALE'!B91</f>
        <v>568718.54</v>
      </c>
      <c r="C91" s="14">
        <f>+'REGIONI A STATUTO ORDINARIO'!C91+'REGIONI A STATUTO SPECIALE'!C91</f>
        <v>0</v>
      </c>
      <c r="D91" s="14">
        <f>+'REGIONI A STATUTO ORDINARIO'!D91+'REGIONI A STATUTO SPECIALE'!D91</f>
        <v>0</v>
      </c>
    </row>
    <row r="92" spans="1:4" ht="12" customHeight="1" x14ac:dyDescent="0.2">
      <c r="A92" s="22" t="s">
        <v>98</v>
      </c>
      <c r="B92" s="13">
        <f>+'REGIONI A STATUTO ORDINARIO'!B92+'REGIONI A STATUTO SPECIALE'!B92</f>
        <v>5427490.9300000006</v>
      </c>
      <c r="C92" s="13">
        <f>+'REGIONI A STATUTO ORDINARIO'!C92+'REGIONI A STATUTO SPECIALE'!C92</f>
        <v>5415490.9300000006</v>
      </c>
      <c r="D92" s="13">
        <f>+'REGIONI A STATUTO ORDINARIO'!D92+'REGIONI A STATUTO SPECIALE'!D92</f>
        <v>26830</v>
      </c>
    </row>
    <row r="93" spans="1:4" ht="12" customHeight="1" x14ac:dyDescent="0.2">
      <c r="A93" s="22" t="s">
        <v>122</v>
      </c>
      <c r="B93" s="13">
        <f>+'REGIONI A STATUTO ORDINARIO'!B93+'REGIONI A STATUTO SPECIALE'!B93</f>
        <v>158107545.22999999</v>
      </c>
      <c r="C93" s="13">
        <f>+'REGIONI A STATUTO ORDINARIO'!C93+'REGIONI A STATUTO SPECIALE'!C93</f>
        <v>154039840.22</v>
      </c>
      <c r="D93" s="13">
        <f>+'REGIONI A STATUTO ORDINARIO'!D93+'REGIONI A STATUTO SPECIALE'!D93</f>
        <v>8319303.629999999</v>
      </c>
    </row>
    <row r="94" spans="1:4" ht="12" customHeight="1" x14ac:dyDescent="0.2">
      <c r="A94" s="16" t="s">
        <v>99</v>
      </c>
      <c r="B94" s="14">
        <f>+'REGIONI A STATUTO ORDINARIO'!B94+'REGIONI A STATUTO SPECIALE'!B94</f>
        <v>110719805</v>
      </c>
      <c r="C94" s="14">
        <f>+'REGIONI A STATUTO ORDINARIO'!C94+'REGIONI A STATUTO SPECIALE'!C94</f>
        <v>107000000</v>
      </c>
      <c r="D94" s="14">
        <f>+'REGIONI A STATUTO ORDINARIO'!D94+'REGIONI A STATUTO SPECIALE'!D94</f>
        <v>6601470.2299999995</v>
      </c>
    </row>
    <row r="95" spans="1:4" ht="12" customHeight="1" x14ac:dyDescent="0.2">
      <c r="A95" s="16" t="s">
        <v>100</v>
      </c>
      <c r="B95" s="14">
        <f>+'REGIONI A STATUTO ORDINARIO'!B95+'REGIONI A STATUTO SPECIALE'!B95</f>
        <v>9826825.0599999987</v>
      </c>
      <c r="C95" s="14">
        <f>+'REGIONI A STATUTO ORDINARIO'!C95+'REGIONI A STATUTO SPECIALE'!C95</f>
        <v>9826825.0599999987</v>
      </c>
      <c r="D95" s="14">
        <f>+'REGIONI A STATUTO ORDINARIO'!D95+'REGIONI A STATUTO SPECIALE'!D95</f>
        <v>0</v>
      </c>
    </row>
    <row r="96" spans="1:4" ht="12" customHeight="1" x14ac:dyDescent="0.2">
      <c r="A96" s="22" t="s">
        <v>117</v>
      </c>
      <c r="B96" s="13">
        <f>+'REGIONI A STATUTO ORDINARIO'!B96+'REGIONI A STATUTO SPECIALE'!B96</f>
        <v>9695973.3500000015</v>
      </c>
      <c r="C96" s="13">
        <f>+'REGIONI A STATUTO ORDINARIO'!C96+'REGIONI A STATUTO SPECIALE'!C96</f>
        <v>9040727.5700000003</v>
      </c>
      <c r="D96" s="13">
        <f>+'REGIONI A STATUTO ORDINARIO'!D96+'REGIONI A STATUTO SPECIALE'!D96</f>
        <v>51698.59</v>
      </c>
    </row>
    <row r="97" spans="1:4" ht="12" customHeight="1" x14ac:dyDescent="0.2">
      <c r="A97" s="17" t="s">
        <v>61</v>
      </c>
      <c r="B97" s="12">
        <f>+'REGIONI A STATUTO ORDINARIO'!B97+'REGIONI A STATUTO SPECIALE'!B97</f>
        <v>10817945553.990002</v>
      </c>
      <c r="C97" s="12">
        <f>+'REGIONI A STATUTO ORDINARIO'!C97+'REGIONI A STATUTO SPECIALE'!C97</f>
        <v>10799072683.1</v>
      </c>
      <c r="D97" s="12">
        <f>+'REGIONI A STATUTO ORDINARIO'!D97+'REGIONI A STATUTO SPECIALE'!D97</f>
        <v>18642271.350000001</v>
      </c>
    </row>
    <row r="98" spans="1:4" ht="12" customHeight="1" x14ac:dyDescent="0.2">
      <c r="A98" s="17" t="s">
        <v>127</v>
      </c>
      <c r="B98" s="12">
        <f>+'REGIONI A STATUTO ORDINARIO'!B98+'REGIONI A STATUTO SPECIALE'!B98</f>
        <v>2122120883.4599998</v>
      </c>
      <c r="C98" s="12">
        <f>+'REGIONI A STATUTO ORDINARIO'!C98+'REGIONI A STATUTO SPECIALE'!C98</f>
        <v>2097674094.9099998</v>
      </c>
      <c r="D98" s="12">
        <f>+'REGIONI A STATUTO ORDINARIO'!D98+'REGIONI A STATUTO SPECIALE'!D98</f>
        <v>256064477.72</v>
      </c>
    </row>
    <row r="99" spans="1:4" ht="12" customHeight="1" x14ac:dyDescent="0.2">
      <c r="A99" s="17" t="s">
        <v>62</v>
      </c>
      <c r="B99" s="12">
        <f>+'REGIONI A STATUTO ORDINARIO'!B99+'REGIONI A STATUTO SPECIALE'!B99</f>
        <v>240427472.95999998</v>
      </c>
      <c r="C99" s="12">
        <f>+'REGIONI A STATUTO ORDINARIO'!C99+'REGIONI A STATUTO SPECIALE'!C99</f>
        <v>233175089.43999994</v>
      </c>
      <c r="D99" s="12">
        <f>+'REGIONI A STATUTO ORDINARIO'!D99+'REGIONI A STATUTO SPECIALE'!D99</f>
        <v>233541717.89000002</v>
      </c>
    </row>
    <row r="100" spans="1:4" ht="12" customHeight="1" x14ac:dyDescent="0.2">
      <c r="A100" s="17" t="s">
        <v>63</v>
      </c>
      <c r="B100" s="12">
        <f>+'REGIONI A STATUTO ORDINARIO'!B100+'REGIONI A STATUTO SPECIALE'!B100</f>
        <v>6490040.8700000001</v>
      </c>
      <c r="C100" s="12">
        <f>+'REGIONI A STATUTO ORDINARIO'!C100+'REGIONI A STATUTO SPECIALE'!C100</f>
        <v>6490040.8700000001</v>
      </c>
      <c r="D100" s="12">
        <f>+'REGIONI A STATUTO ORDINARIO'!D100+'REGIONI A STATUTO SPECIALE'!D100</f>
        <v>0</v>
      </c>
    </row>
    <row r="101" spans="1:4" ht="12" customHeight="1" x14ac:dyDescent="0.2">
      <c r="A101" s="17" t="s">
        <v>64</v>
      </c>
      <c r="B101" s="12">
        <f>+'REGIONI A STATUTO ORDINARIO'!B101+'REGIONI A STATUTO SPECIALE'!B101</f>
        <v>1852474546.1099997</v>
      </c>
      <c r="C101" s="12">
        <f>+'REGIONI A STATUTO ORDINARIO'!C101+'REGIONI A STATUTO SPECIALE'!C101</f>
        <v>1839546130.8599997</v>
      </c>
      <c r="D101" s="12">
        <f>+'REGIONI A STATUTO ORDINARIO'!D101+'REGIONI A STATUTO SPECIALE'!D101</f>
        <v>22522759.830000002</v>
      </c>
    </row>
    <row r="102" spans="1:4" ht="12" customHeight="1" x14ac:dyDescent="0.2">
      <c r="A102" s="17" t="s">
        <v>65</v>
      </c>
      <c r="B102" s="12">
        <f>+'REGIONI A STATUTO ORDINARIO'!B102+'REGIONI A STATUTO SPECIALE'!B102</f>
        <v>22728823.52</v>
      </c>
      <c r="C102" s="12">
        <f>+'REGIONI A STATUTO ORDINARIO'!C102+'REGIONI A STATUTO SPECIALE'!C102</f>
        <v>18462833.739999998</v>
      </c>
      <c r="D102" s="12">
        <f>+'REGIONI A STATUTO ORDINARIO'!D102+'REGIONI A STATUTO SPECIALE'!D102</f>
        <v>0</v>
      </c>
    </row>
    <row r="103" spans="1:4" ht="12" customHeight="1" x14ac:dyDescent="0.2">
      <c r="A103" s="17" t="s">
        <v>66</v>
      </c>
      <c r="B103" s="12">
        <f>+'REGIONI A STATUTO ORDINARIO'!B103+'REGIONI A STATUTO SPECIALE'!B103</f>
        <v>0</v>
      </c>
      <c r="C103" s="12">
        <f>+'REGIONI A STATUTO ORDINARIO'!C103+'REGIONI A STATUTO SPECIALE'!C103</f>
        <v>0</v>
      </c>
      <c r="D103" s="12">
        <f>+'REGIONI A STATUTO ORDINARIO'!D103+'REGIONI A STATUTO SPECIALE'!D103</f>
        <v>0</v>
      </c>
    </row>
    <row r="104" spans="1:4" ht="12" customHeight="1" x14ac:dyDescent="0.2">
      <c r="A104" s="17" t="s">
        <v>67</v>
      </c>
      <c r="B104" s="12">
        <f>+'REGIONI A STATUTO ORDINARIO'!B104+'REGIONI A STATUTO SPECIALE'!B104</f>
        <v>0</v>
      </c>
      <c r="C104" s="12">
        <f>+'REGIONI A STATUTO ORDINARIO'!C104+'REGIONI A STATUTO SPECIALE'!C104</f>
        <v>0</v>
      </c>
      <c r="D104" s="12">
        <f>+'REGIONI A STATUTO ORDINARIO'!D104+'REGIONI A STATUTO SPECIALE'!D104</f>
        <v>0</v>
      </c>
    </row>
    <row r="105" spans="1:4" ht="12" customHeight="1" x14ac:dyDescent="0.2">
      <c r="A105" s="17" t="s">
        <v>128</v>
      </c>
      <c r="B105" s="12">
        <f>+'REGIONI A STATUTO ORDINARIO'!B105+'REGIONI A STATUTO SPECIALE'!B105</f>
        <v>26637674872.109997</v>
      </c>
      <c r="C105" s="12">
        <f>+'REGIONI A STATUTO ORDINARIO'!C105+'REGIONI A STATUTO SPECIALE'!C105</f>
        <v>19196723880.099998</v>
      </c>
      <c r="D105" s="12">
        <f>+'REGIONI A STATUTO ORDINARIO'!D105+'REGIONI A STATUTO SPECIALE'!D105</f>
        <v>8618807991.9400005</v>
      </c>
    </row>
    <row r="106" spans="1:4" ht="12" customHeight="1" x14ac:dyDescent="0.2">
      <c r="A106" s="17" t="s">
        <v>68</v>
      </c>
      <c r="B106" s="12">
        <f>+'REGIONI A STATUTO ORDINARIO'!B106+'REGIONI A STATUTO SPECIALE'!B106</f>
        <v>26329371299.660004</v>
      </c>
      <c r="C106" s="12">
        <f>+'REGIONI A STATUTO ORDINARIO'!C106+'REGIONI A STATUTO SPECIALE'!C106</f>
        <v>18924740278.060001</v>
      </c>
      <c r="D106" s="12">
        <f>+'REGIONI A STATUTO ORDINARIO'!D106+'REGIONI A STATUTO SPECIALE'!D106</f>
        <v>8573472304.710001</v>
      </c>
    </row>
    <row r="107" spans="1:4" ht="12" customHeight="1" x14ac:dyDescent="0.2">
      <c r="A107" s="17" t="s">
        <v>69</v>
      </c>
      <c r="B107" s="12">
        <f>+'REGIONI A STATUTO ORDINARIO'!B107+'REGIONI A STATUTO SPECIALE'!B107</f>
        <v>308303572.45000005</v>
      </c>
      <c r="C107" s="12">
        <f>+'REGIONI A STATUTO ORDINARIO'!C107+'REGIONI A STATUTO SPECIALE'!C107</f>
        <v>271983602.03999996</v>
      </c>
      <c r="D107" s="12">
        <f>+'REGIONI A STATUTO ORDINARIO'!D107+'REGIONI A STATUTO SPECIALE'!D107</f>
        <v>45335687.230000004</v>
      </c>
    </row>
    <row r="108" spans="1:4" ht="12" customHeight="1" x14ac:dyDescent="0.2">
      <c r="A108" s="20" t="s">
        <v>10</v>
      </c>
      <c r="B108" s="12">
        <f>+'REGIONI A STATUTO ORDINARIO'!B108+'REGIONI A STATUTO SPECIALE'!B108</f>
        <v>248004280170.06995</v>
      </c>
      <c r="C108" s="12">
        <f>+'REGIONI A STATUTO ORDINARIO'!C108+'REGIONI A STATUTO SPECIALE'!C108</f>
        <v>203485450320.40002</v>
      </c>
      <c r="D108" s="12">
        <f>+'REGIONI A STATUTO ORDINARIO'!D108+'REGIONI A STATUTO SPECIALE'!D108</f>
        <v>39562166508.57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>
    <tabColor rgb="FF92D050"/>
    <pageSetUpPr fitToPage="1"/>
  </sheetPr>
  <dimension ref="A1:N109"/>
  <sheetViews>
    <sheetView showGridLines="0" workbookViewId="0">
      <selection activeCell="E1" sqref="E1:AD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19</v>
      </c>
      <c r="B7" s="35"/>
      <c r="C7" s="35"/>
      <c r="D7" s="35"/>
    </row>
    <row r="9" spans="1:4" x14ac:dyDescent="0.2">
      <c r="A9" s="17" t="s">
        <v>123</v>
      </c>
      <c r="B9" s="12">
        <v>4071959921.9900007</v>
      </c>
      <c r="C9" s="12">
        <v>3663474539.9499993</v>
      </c>
      <c r="D9" s="12">
        <v>524936807.75</v>
      </c>
    </row>
    <row r="10" spans="1:4" x14ac:dyDescent="0.2">
      <c r="A10" s="17" t="s">
        <v>6</v>
      </c>
      <c r="B10" s="12">
        <v>92259442.830000013</v>
      </c>
      <c r="C10" s="12">
        <v>91958665.960000023</v>
      </c>
      <c r="D10" s="12">
        <v>164962.87</v>
      </c>
    </row>
    <row r="11" spans="1:4" x14ac:dyDescent="0.2">
      <c r="A11" s="18" t="s">
        <v>7</v>
      </c>
      <c r="B11" s="13">
        <v>70082184.49000001</v>
      </c>
      <c r="C11" s="13">
        <v>69918830.440000013</v>
      </c>
      <c r="D11" s="13">
        <v>53052.75</v>
      </c>
    </row>
    <row r="12" spans="1:4" x14ac:dyDescent="0.2">
      <c r="A12" s="18" t="s">
        <v>35</v>
      </c>
      <c r="B12" s="13">
        <v>19581170.949999999</v>
      </c>
      <c r="C12" s="13">
        <v>19574113.279999997</v>
      </c>
      <c r="D12" s="13">
        <v>12626.57</v>
      </c>
    </row>
    <row r="13" spans="1:4" x14ac:dyDescent="0.2">
      <c r="A13" s="18" t="s">
        <v>8</v>
      </c>
      <c r="B13" s="13">
        <v>1233868.6199999999</v>
      </c>
      <c r="C13" s="13">
        <v>1233868.6199999999</v>
      </c>
      <c r="D13" s="23">
        <v>0</v>
      </c>
    </row>
    <row r="14" spans="1:4" x14ac:dyDescent="0.2">
      <c r="A14" s="18" t="s">
        <v>74</v>
      </c>
      <c r="B14" s="13">
        <v>1362218.77</v>
      </c>
      <c r="C14" s="13">
        <v>1231853.6199999999</v>
      </c>
      <c r="D14" s="23">
        <v>99283.55</v>
      </c>
    </row>
    <row r="15" spans="1:4" x14ac:dyDescent="0.2">
      <c r="A15" s="19" t="s">
        <v>75</v>
      </c>
      <c r="B15" s="14">
        <v>17480.060000000001</v>
      </c>
      <c r="C15" s="14">
        <v>17480.060000000001</v>
      </c>
      <c r="D15" s="24">
        <v>0</v>
      </c>
    </row>
    <row r="16" spans="1:4" x14ac:dyDescent="0.2">
      <c r="A16" s="17" t="s">
        <v>9</v>
      </c>
      <c r="B16" s="12">
        <v>318265521.41000003</v>
      </c>
      <c r="C16" s="12">
        <v>277853514.15000004</v>
      </c>
      <c r="D16" s="25">
        <v>29568199.98</v>
      </c>
    </row>
    <row r="17" spans="1:4" x14ac:dyDescent="0.2">
      <c r="A17" s="18" t="s">
        <v>36</v>
      </c>
      <c r="B17" s="13">
        <v>1018122.18</v>
      </c>
      <c r="C17" s="13">
        <v>878851.48</v>
      </c>
      <c r="D17" s="13">
        <v>104322.05</v>
      </c>
    </row>
    <row r="18" spans="1:4" x14ac:dyDescent="0.2">
      <c r="A18" s="18" t="s">
        <v>72</v>
      </c>
      <c r="B18" s="13">
        <v>317247399.23000002</v>
      </c>
      <c r="C18" s="13">
        <v>276974662.67000002</v>
      </c>
      <c r="D18" s="13">
        <v>29463877.93</v>
      </c>
    </row>
    <row r="19" spans="1:4" ht="12" customHeight="1" x14ac:dyDescent="0.2">
      <c r="A19" s="18" t="s">
        <v>73</v>
      </c>
      <c r="B19" s="13">
        <v>7763512.4000000004</v>
      </c>
      <c r="C19" s="13">
        <v>3803754.5599999996</v>
      </c>
      <c r="D19" s="13">
        <v>953168.12999999989</v>
      </c>
    </row>
    <row r="20" spans="1:4" x14ac:dyDescent="0.2">
      <c r="A20" s="18" t="s">
        <v>37</v>
      </c>
      <c r="B20" s="13">
        <v>3807850.5800000005</v>
      </c>
      <c r="C20" s="13">
        <v>2872119.47</v>
      </c>
      <c r="D20" s="13">
        <v>469144.51</v>
      </c>
    </row>
    <row r="21" spans="1:4" x14ac:dyDescent="0.2">
      <c r="A21" s="18" t="s">
        <v>38</v>
      </c>
      <c r="B21" s="13">
        <v>3477963.0500000003</v>
      </c>
      <c r="C21" s="13">
        <v>2307011.3000000003</v>
      </c>
      <c r="D21" s="13">
        <v>542513.51</v>
      </c>
    </row>
    <row r="22" spans="1:4" x14ac:dyDescent="0.2">
      <c r="A22" s="18" t="s">
        <v>39</v>
      </c>
      <c r="B22" s="13">
        <v>4898149.7999999989</v>
      </c>
      <c r="C22" s="13">
        <v>3139531.4699999997</v>
      </c>
      <c r="D22" s="13">
        <v>1233454.26</v>
      </c>
    </row>
    <row r="23" spans="1:4" x14ac:dyDescent="0.2">
      <c r="A23" s="18" t="s">
        <v>40</v>
      </c>
      <c r="B23" s="13">
        <v>93250729.150000006</v>
      </c>
      <c r="C23" s="13">
        <v>80487260.24000001</v>
      </c>
      <c r="D23" s="13">
        <v>14494940.539999999</v>
      </c>
    </row>
    <row r="24" spans="1:4" x14ac:dyDescent="0.2">
      <c r="A24" s="18" t="s">
        <v>41</v>
      </c>
      <c r="B24" s="13">
        <v>155977226.18000001</v>
      </c>
      <c r="C24" s="13">
        <v>155760781.62</v>
      </c>
      <c r="D24" s="13">
        <v>146063.72999999998</v>
      </c>
    </row>
    <row r="25" spans="1:4" x14ac:dyDescent="0.2">
      <c r="A25" s="17" t="s">
        <v>78</v>
      </c>
      <c r="B25" s="12">
        <v>6752652.9100000039</v>
      </c>
      <c r="C25" s="12">
        <v>6711243.0100000026</v>
      </c>
      <c r="D25" s="12">
        <v>49348.319999999992</v>
      </c>
    </row>
    <row r="26" spans="1:4" x14ac:dyDescent="0.2">
      <c r="A26" s="18" t="s">
        <v>101</v>
      </c>
      <c r="B26" s="13">
        <v>5713234.1500000032</v>
      </c>
      <c r="C26" s="13">
        <v>5672665.5100000026</v>
      </c>
      <c r="D26" s="13">
        <v>48380.139999999992</v>
      </c>
    </row>
    <row r="27" spans="1:4" x14ac:dyDescent="0.2">
      <c r="A27" s="18" t="s">
        <v>42</v>
      </c>
      <c r="B27" s="13">
        <v>697686</v>
      </c>
      <c r="C27" s="13">
        <v>697686</v>
      </c>
      <c r="D27" s="13">
        <v>0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126242.9</v>
      </c>
      <c r="C29" s="13">
        <v>126242.9</v>
      </c>
      <c r="D29" s="13">
        <v>0</v>
      </c>
    </row>
    <row r="30" spans="1:4" x14ac:dyDescent="0.2">
      <c r="A30" s="17" t="s">
        <v>79</v>
      </c>
      <c r="B30" s="12">
        <v>3590990964.4200006</v>
      </c>
      <c r="C30" s="12">
        <v>3264647905.3599997</v>
      </c>
      <c r="D30" s="12">
        <v>493175031.17999995</v>
      </c>
    </row>
    <row r="31" spans="1:4" ht="12" customHeight="1" x14ac:dyDescent="0.2">
      <c r="A31" s="18" t="s">
        <v>80</v>
      </c>
      <c r="B31" s="13">
        <v>21784081.689999998</v>
      </c>
      <c r="C31" s="13">
        <v>15661421.85</v>
      </c>
      <c r="D31" s="13">
        <v>17071351.300000001</v>
      </c>
    </row>
    <row r="32" spans="1:4" ht="12" customHeight="1" x14ac:dyDescent="0.2">
      <c r="A32" s="18" t="s">
        <v>124</v>
      </c>
      <c r="B32" s="13">
        <v>5225929.0699999994</v>
      </c>
      <c r="C32" s="13">
        <v>5038387.6500000004</v>
      </c>
      <c r="D32" s="13">
        <v>155167.56</v>
      </c>
    </row>
    <row r="33" spans="1:4" ht="12" customHeight="1" x14ac:dyDescent="0.2">
      <c r="A33" s="18" t="s">
        <v>43</v>
      </c>
      <c r="B33" s="13">
        <v>95229382.889999956</v>
      </c>
      <c r="C33" s="13">
        <v>85261827.659999922</v>
      </c>
      <c r="D33" s="13">
        <v>6873639.6300000018</v>
      </c>
    </row>
    <row r="34" spans="1:4" ht="12" customHeight="1" x14ac:dyDescent="0.2">
      <c r="A34" s="18" t="s">
        <v>44</v>
      </c>
      <c r="B34" s="13">
        <v>1053022.6500000001</v>
      </c>
      <c r="C34" s="13">
        <v>995482.14</v>
      </c>
      <c r="D34" s="13">
        <v>72203.899999999994</v>
      </c>
    </row>
    <row r="35" spans="1:4" ht="12" customHeight="1" x14ac:dyDescent="0.2">
      <c r="A35" s="18" t="s">
        <v>81</v>
      </c>
      <c r="B35" s="13">
        <v>3337593959.3000007</v>
      </c>
      <c r="C35" s="13">
        <v>3046950804.8099999</v>
      </c>
      <c r="D35" s="13">
        <v>450385161.38</v>
      </c>
    </row>
    <row r="36" spans="1:4" ht="12" customHeight="1" x14ac:dyDescent="0.2">
      <c r="A36" s="16" t="s">
        <v>82</v>
      </c>
      <c r="B36" s="14">
        <v>3237958061.9200006</v>
      </c>
      <c r="C36" s="14">
        <v>2961218417.1800003</v>
      </c>
      <c r="D36" s="14">
        <v>441702094.81999999</v>
      </c>
    </row>
    <row r="37" spans="1:4" ht="12" customHeight="1" x14ac:dyDescent="0.2">
      <c r="A37" s="18" t="s">
        <v>102</v>
      </c>
      <c r="B37" s="13">
        <v>5388376.9100000001</v>
      </c>
      <c r="C37" s="13">
        <v>4928583.6100000003</v>
      </c>
      <c r="D37" s="13">
        <v>25772.53</v>
      </c>
    </row>
    <row r="38" spans="1:4" ht="12" customHeight="1" x14ac:dyDescent="0.2">
      <c r="A38" s="18" t="s">
        <v>118</v>
      </c>
      <c r="B38" s="13">
        <v>73652231.849999979</v>
      </c>
      <c r="C38" s="13">
        <v>62658748.990000002</v>
      </c>
      <c r="D38" s="13">
        <v>10465424.260000002</v>
      </c>
    </row>
    <row r="39" spans="1:4" ht="12" customHeight="1" x14ac:dyDescent="0.2">
      <c r="A39" s="16" t="s">
        <v>83</v>
      </c>
      <c r="B39" s="14">
        <v>0</v>
      </c>
      <c r="C39" s="14">
        <v>0</v>
      </c>
      <c r="D39" s="14">
        <v>0</v>
      </c>
    </row>
    <row r="40" spans="1:4" ht="12" customHeight="1" x14ac:dyDescent="0.2">
      <c r="A40" s="16" t="s">
        <v>84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24043255.41</v>
      </c>
      <c r="C41" s="13">
        <v>16283245.459999995</v>
      </c>
      <c r="D41" s="13">
        <v>7718316.9699999988</v>
      </c>
    </row>
    <row r="42" spans="1:4" ht="12" customHeight="1" x14ac:dyDescent="0.2">
      <c r="A42" s="18" t="s">
        <v>104</v>
      </c>
      <c r="B42" s="13">
        <v>234684.34</v>
      </c>
      <c r="C42" s="13">
        <v>216747.53999999998</v>
      </c>
      <c r="D42" s="13">
        <v>22143.65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18974288.370000001</v>
      </c>
      <c r="C48" s="12">
        <v>18974288.370000001</v>
      </c>
      <c r="D48" s="12">
        <v>784205.47000000009</v>
      </c>
    </row>
    <row r="49" spans="1:4" ht="12" customHeight="1" x14ac:dyDescent="0.2">
      <c r="A49" s="18" t="s">
        <v>105</v>
      </c>
      <c r="B49" s="13">
        <v>13181712.359999999</v>
      </c>
      <c r="C49" s="13">
        <v>13181712.359999999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42048516.710000001</v>
      </c>
      <c r="C52" s="12">
        <v>680733.88</v>
      </c>
      <c r="D52" s="12">
        <v>603410.78999999992</v>
      </c>
    </row>
    <row r="53" spans="1:4" ht="12" customHeight="1" x14ac:dyDescent="0.2">
      <c r="A53" s="18" t="s">
        <v>107</v>
      </c>
      <c r="B53" s="13">
        <v>514895.79</v>
      </c>
      <c r="C53" s="13">
        <v>303382.7</v>
      </c>
      <c r="D53" s="13">
        <v>382006.97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2668535.34</v>
      </c>
      <c r="C55" s="12">
        <v>2648189.2200000002</v>
      </c>
      <c r="D55" s="12">
        <v>591649.14</v>
      </c>
    </row>
    <row r="56" spans="1:4" ht="12" customHeight="1" x14ac:dyDescent="0.2">
      <c r="A56" s="18" t="s">
        <v>109</v>
      </c>
      <c r="B56" s="13">
        <v>1498107.54</v>
      </c>
      <c r="C56" s="13">
        <v>1498107.24</v>
      </c>
      <c r="D56" s="13">
        <v>519227.18</v>
      </c>
    </row>
    <row r="57" spans="1:4" ht="12" customHeight="1" x14ac:dyDescent="0.2">
      <c r="A57" s="18" t="s">
        <v>110</v>
      </c>
      <c r="B57" s="13">
        <v>850882.32</v>
      </c>
      <c r="C57" s="13">
        <v>832433.66999999993</v>
      </c>
      <c r="D57" s="13">
        <v>72421.960000000006</v>
      </c>
    </row>
    <row r="58" spans="1:4" ht="12" customHeight="1" x14ac:dyDescent="0.2">
      <c r="A58" s="17" t="s">
        <v>126</v>
      </c>
      <c r="B58" s="12">
        <v>554739286.77999997</v>
      </c>
      <c r="C58" s="12">
        <v>259717147.39000008</v>
      </c>
      <c r="D58" s="12">
        <v>98241927.839999989</v>
      </c>
    </row>
    <row r="59" spans="1:4" ht="12" customHeight="1" x14ac:dyDescent="0.2">
      <c r="A59" s="17" t="s">
        <v>125</v>
      </c>
      <c r="B59" s="12">
        <v>167360327.68000001</v>
      </c>
      <c r="C59" s="12">
        <v>78513162.560000002</v>
      </c>
      <c r="D59" s="12">
        <v>13532747.620000001</v>
      </c>
    </row>
    <row r="60" spans="1:4" ht="12" customHeight="1" x14ac:dyDescent="0.2">
      <c r="A60" s="18" t="s">
        <v>51</v>
      </c>
      <c r="B60" s="13">
        <v>155181869.09</v>
      </c>
      <c r="C60" s="13">
        <v>75654879.900000006</v>
      </c>
      <c r="D60" s="13">
        <v>11227858.390000001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12178458.59</v>
      </c>
      <c r="C62" s="13">
        <v>2858282.6599999992</v>
      </c>
      <c r="D62" s="13">
        <v>2304889.23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383850434.65999997</v>
      </c>
      <c r="C64" s="12">
        <v>177705635.47000006</v>
      </c>
      <c r="D64" s="12">
        <v>84709180.219999984</v>
      </c>
    </row>
    <row r="65" spans="1:4" ht="12" customHeight="1" x14ac:dyDescent="0.2">
      <c r="A65" s="22" t="s">
        <v>111</v>
      </c>
      <c r="B65" s="13">
        <v>4592324.24</v>
      </c>
      <c r="C65" s="13">
        <v>2019324.24</v>
      </c>
      <c r="D65" s="13">
        <v>279436.41000000003</v>
      </c>
    </row>
    <row r="66" spans="1:4" ht="12" customHeight="1" x14ac:dyDescent="0.2">
      <c r="A66" s="22" t="s">
        <v>112</v>
      </c>
      <c r="B66" s="13">
        <v>11496.82</v>
      </c>
      <c r="C66" s="13">
        <v>5748.41</v>
      </c>
      <c r="D66" s="13">
        <v>5748.41</v>
      </c>
    </row>
    <row r="67" spans="1:4" ht="12" customHeight="1" x14ac:dyDescent="0.2">
      <c r="A67" s="18" t="s">
        <v>54</v>
      </c>
      <c r="B67" s="13">
        <v>68678847.309999958</v>
      </c>
      <c r="C67" s="13">
        <v>37176090.430000007</v>
      </c>
      <c r="D67" s="13">
        <v>24757149.309999999</v>
      </c>
    </row>
    <row r="68" spans="1:4" ht="12" customHeight="1" x14ac:dyDescent="0.2">
      <c r="A68" s="18" t="s">
        <v>55</v>
      </c>
      <c r="B68" s="13">
        <v>3791374.02</v>
      </c>
      <c r="C68" s="13">
        <v>2683389.2200000002</v>
      </c>
      <c r="D68" s="13">
        <v>552110.6</v>
      </c>
    </row>
    <row r="69" spans="1:4" ht="12" customHeight="1" x14ac:dyDescent="0.2">
      <c r="A69" s="21" t="s">
        <v>119</v>
      </c>
      <c r="B69" s="13">
        <v>193536378.10999998</v>
      </c>
      <c r="C69" s="13">
        <v>38378906.579999998</v>
      </c>
      <c r="D69" s="13">
        <v>41237211.950000003</v>
      </c>
    </row>
    <row r="70" spans="1:4" ht="12" customHeight="1" x14ac:dyDescent="0.2">
      <c r="A70" s="16" t="s">
        <v>82</v>
      </c>
      <c r="B70" s="14">
        <v>162513913.89999998</v>
      </c>
      <c r="C70" s="14">
        <v>16116950.559999999</v>
      </c>
      <c r="D70" s="14">
        <v>33203711.75</v>
      </c>
    </row>
    <row r="71" spans="1:4" ht="12" customHeight="1" x14ac:dyDescent="0.2">
      <c r="A71" s="22" t="s">
        <v>113</v>
      </c>
      <c r="B71" s="13">
        <v>1975106.18</v>
      </c>
      <c r="C71" s="13">
        <v>1975106.18</v>
      </c>
      <c r="D71" s="13">
        <v>0</v>
      </c>
    </row>
    <row r="72" spans="1:4" ht="12" customHeight="1" x14ac:dyDescent="0.2">
      <c r="A72" s="22" t="s">
        <v>120</v>
      </c>
      <c r="B72" s="13">
        <v>107785965.68000002</v>
      </c>
      <c r="C72" s="13">
        <v>92008160.530000046</v>
      </c>
      <c r="D72" s="13">
        <v>16614518.08</v>
      </c>
    </row>
    <row r="73" spans="1:4" ht="12" customHeight="1" x14ac:dyDescent="0.2">
      <c r="A73" s="16" t="s">
        <v>89</v>
      </c>
      <c r="B73" s="14">
        <v>0</v>
      </c>
      <c r="C73" s="14">
        <v>0</v>
      </c>
      <c r="D73" s="14">
        <v>0</v>
      </c>
    </row>
    <row r="74" spans="1:4" ht="12" customHeight="1" x14ac:dyDescent="0.2">
      <c r="A74" s="16" t="s">
        <v>56</v>
      </c>
      <c r="B74" s="14">
        <v>229110</v>
      </c>
      <c r="C74" s="14">
        <v>0</v>
      </c>
      <c r="D74" s="14">
        <v>100036.59</v>
      </c>
    </row>
    <row r="75" spans="1:4" ht="12" customHeight="1" x14ac:dyDescent="0.2">
      <c r="A75" s="22" t="s">
        <v>114</v>
      </c>
      <c r="B75" s="13">
        <v>3478942.3</v>
      </c>
      <c r="C75" s="13">
        <v>3458909.8799999994</v>
      </c>
      <c r="D75" s="13">
        <v>1263005.46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30175.08</v>
      </c>
      <c r="C77" s="12">
        <v>0</v>
      </c>
      <c r="D77" s="12">
        <v>0</v>
      </c>
    </row>
    <row r="78" spans="1:4" ht="12" customHeight="1" x14ac:dyDescent="0.2">
      <c r="A78" s="17" t="s">
        <v>58</v>
      </c>
      <c r="B78" s="12">
        <v>3498349.3600000003</v>
      </c>
      <c r="C78" s="12">
        <v>3498349.3600000003</v>
      </c>
      <c r="D78" s="12">
        <v>0</v>
      </c>
    </row>
    <row r="79" spans="1:4" ht="12" customHeight="1" x14ac:dyDescent="0.2">
      <c r="A79" s="17" t="s">
        <v>59</v>
      </c>
      <c r="B79" s="12">
        <v>213618199.25999999</v>
      </c>
      <c r="C79" s="12">
        <v>213618199.25999999</v>
      </c>
      <c r="D79" s="12">
        <v>67452.399999999994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2027000</v>
      </c>
      <c r="C88" s="12">
        <v>2027000</v>
      </c>
      <c r="D88" s="12">
        <v>67452.399999999994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2027000</v>
      </c>
      <c r="C93" s="13">
        <v>2027000</v>
      </c>
      <c r="D93" s="13">
        <v>67452.399999999994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211591199.25999999</v>
      </c>
      <c r="C97" s="12">
        <v>211591199.25999999</v>
      </c>
      <c r="D97" s="12">
        <v>0</v>
      </c>
    </row>
    <row r="98" spans="1:4" ht="12" customHeight="1" x14ac:dyDescent="0.2">
      <c r="A98" s="17" t="s">
        <v>127</v>
      </c>
      <c r="B98" s="12">
        <v>49342820.299999997</v>
      </c>
      <c r="C98" s="12">
        <v>49342820.299999997</v>
      </c>
      <c r="D98" s="12">
        <v>226289334.37</v>
      </c>
    </row>
    <row r="99" spans="1:4" ht="12" customHeight="1" x14ac:dyDescent="0.2">
      <c r="A99" s="17" t="s">
        <v>62</v>
      </c>
      <c r="B99" s="12">
        <v>22897665.629999999</v>
      </c>
      <c r="C99" s="12">
        <v>22897665.629999999</v>
      </c>
      <c r="D99" s="12">
        <v>226289334.37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26445154.670000002</v>
      </c>
      <c r="C101" s="12">
        <v>26445154.670000002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631690895.69999993</v>
      </c>
      <c r="C105" s="12">
        <v>558848435.41999996</v>
      </c>
      <c r="D105" s="12">
        <v>112756083.71000001</v>
      </c>
    </row>
    <row r="106" spans="1:4" ht="12" customHeight="1" x14ac:dyDescent="0.2">
      <c r="A106" s="17" t="s">
        <v>68</v>
      </c>
      <c r="B106" s="12">
        <v>598163261.53999996</v>
      </c>
      <c r="C106" s="12">
        <v>525472920.38</v>
      </c>
      <c r="D106" s="12">
        <v>112663258.53</v>
      </c>
    </row>
    <row r="107" spans="1:4" ht="12" customHeight="1" x14ac:dyDescent="0.2">
      <c r="A107" s="17" t="s">
        <v>69</v>
      </c>
      <c r="B107" s="12">
        <v>33527634.160000011</v>
      </c>
      <c r="C107" s="12">
        <v>33375515.04000001</v>
      </c>
      <c r="D107" s="12">
        <v>92825.180000000008</v>
      </c>
    </row>
    <row r="108" spans="1:4" ht="12" customHeight="1" x14ac:dyDescent="0.2">
      <c r="A108" s="20" t="s">
        <v>10</v>
      </c>
      <c r="B108" s="12">
        <v>5521351124.0300007</v>
      </c>
      <c r="C108" s="12">
        <v>4745001142.3199997</v>
      </c>
      <c r="D108" s="12">
        <v>962291606.07000005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>
    <tabColor rgb="FF92D050"/>
    <pageSetUpPr fitToPage="1"/>
  </sheetPr>
  <dimension ref="A1:N109"/>
  <sheetViews>
    <sheetView showGridLines="0" workbookViewId="0">
      <selection activeCell="E1" sqref="E1:AD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20</v>
      </c>
      <c r="B7" s="35"/>
      <c r="C7" s="35"/>
      <c r="D7" s="35"/>
    </row>
    <row r="9" spans="1:4" x14ac:dyDescent="0.2">
      <c r="A9" s="17" t="s">
        <v>123</v>
      </c>
      <c r="B9" s="12">
        <v>16187230254.549997</v>
      </c>
      <c r="C9" s="12">
        <v>12819218643.789999</v>
      </c>
      <c r="D9" s="12">
        <v>2080442185.6399999</v>
      </c>
    </row>
    <row r="10" spans="1:4" x14ac:dyDescent="0.2">
      <c r="A10" s="17" t="s">
        <v>6</v>
      </c>
      <c r="B10" s="12">
        <v>258849881.84</v>
      </c>
      <c r="C10" s="12">
        <v>231554449.29000002</v>
      </c>
      <c r="D10" s="12">
        <v>22556849.080000002</v>
      </c>
    </row>
    <row r="11" spans="1:4" x14ac:dyDescent="0.2">
      <c r="A11" s="18" t="s">
        <v>7</v>
      </c>
      <c r="B11" s="13">
        <v>205071320.47999999</v>
      </c>
      <c r="C11" s="13">
        <v>185646426.72000003</v>
      </c>
      <c r="D11" s="13">
        <v>12847111.57</v>
      </c>
    </row>
    <row r="12" spans="1:4" x14ac:dyDescent="0.2">
      <c r="A12" s="18" t="s">
        <v>35</v>
      </c>
      <c r="B12" s="13">
        <v>47257802.700000003</v>
      </c>
      <c r="C12" s="13">
        <v>40386166.630000003</v>
      </c>
      <c r="D12" s="13">
        <v>8585997.8200000003</v>
      </c>
    </row>
    <row r="13" spans="1:4" x14ac:dyDescent="0.2">
      <c r="A13" s="18" t="s">
        <v>8</v>
      </c>
      <c r="B13" s="13">
        <v>1289966.43</v>
      </c>
      <c r="C13" s="13">
        <v>1289966.43</v>
      </c>
      <c r="D13" s="13">
        <v>0</v>
      </c>
    </row>
    <row r="14" spans="1:4" x14ac:dyDescent="0.2">
      <c r="A14" s="18" t="s">
        <v>74</v>
      </c>
      <c r="B14" s="13">
        <v>5230792.2300000004</v>
      </c>
      <c r="C14" s="13">
        <v>4231889.5100000007</v>
      </c>
      <c r="D14" s="13">
        <v>1123739.69</v>
      </c>
    </row>
    <row r="15" spans="1:4" x14ac:dyDescent="0.2">
      <c r="A15" s="19" t="s">
        <v>75</v>
      </c>
      <c r="B15" s="14">
        <v>1289966.43</v>
      </c>
      <c r="C15" s="14">
        <v>1289966.43</v>
      </c>
      <c r="D15" s="14">
        <v>0</v>
      </c>
    </row>
    <row r="16" spans="1:4" x14ac:dyDescent="0.2">
      <c r="A16" s="17" t="s">
        <v>9</v>
      </c>
      <c r="B16" s="12">
        <v>1480400132.6299996</v>
      </c>
      <c r="C16" s="12">
        <v>713520068.85000002</v>
      </c>
      <c r="D16" s="12">
        <v>195071881.50000003</v>
      </c>
    </row>
    <row r="17" spans="1:4" x14ac:dyDescent="0.2">
      <c r="A17" s="18" t="s">
        <v>36</v>
      </c>
      <c r="B17" s="13">
        <v>4434096.24</v>
      </c>
      <c r="C17" s="13">
        <v>613988.08999999985</v>
      </c>
      <c r="D17" s="13">
        <v>3942854.99</v>
      </c>
    </row>
    <row r="18" spans="1:4" x14ac:dyDescent="0.2">
      <c r="A18" s="18" t="s">
        <v>72</v>
      </c>
      <c r="B18" s="13">
        <v>1475966036.3899996</v>
      </c>
      <c r="C18" s="13">
        <v>712906080.75999999</v>
      </c>
      <c r="D18" s="13">
        <v>191129026.51000002</v>
      </c>
    </row>
    <row r="19" spans="1:4" ht="12" customHeight="1" x14ac:dyDescent="0.2">
      <c r="A19" s="18" t="s">
        <v>73</v>
      </c>
      <c r="B19" s="13">
        <v>20683035.279999997</v>
      </c>
      <c r="C19" s="13">
        <v>15440268.660000006</v>
      </c>
      <c r="D19" s="13">
        <v>4951783.330000001</v>
      </c>
    </row>
    <row r="20" spans="1:4" x14ac:dyDescent="0.2">
      <c r="A20" s="18" t="s">
        <v>37</v>
      </c>
      <c r="B20" s="13">
        <v>8845035.0300000012</v>
      </c>
      <c r="C20" s="13">
        <v>7724131.8599999994</v>
      </c>
      <c r="D20" s="13">
        <v>510022.65</v>
      </c>
    </row>
    <row r="21" spans="1:4" x14ac:dyDescent="0.2">
      <c r="A21" s="18" t="s">
        <v>38</v>
      </c>
      <c r="B21" s="13">
        <v>11266258.999999998</v>
      </c>
      <c r="C21" s="13">
        <v>6356119.870000001</v>
      </c>
      <c r="D21" s="13">
        <v>3325082.93</v>
      </c>
    </row>
    <row r="22" spans="1:4" x14ac:dyDescent="0.2">
      <c r="A22" s="18" t="s">
        <v>39</v>
      </c>
      <c r="B22" s="13">
        <v>27265709.609999999</v>
      </c>
      <c r="C22" s="13">
        <v>25819907.260000002</v>
      </c>
      <c r="D22" s="13">
        <v>2306252.6599999997</v>
      </c>
    </row>
    <row r="23" spans="1:4" x14ac:dyDescent="0.2">
      <c r="A23" s="18" t="s">
        <v>40</v>
      </c>
      <c r="B23" s="13">
        <v>635889612.08999991</v>
      </c>
      <c r="C23" s="13">
        <v>579425510.28000009</v>
      </c>
      <c r="D23" s="13">
        <v>79725431.859999999</v>
      </c>
    </row>
    <row r="24" spans="1:4" x14ac:dyDescent="0.2">
      <c r="A24" s="18" t="s">
        <v>41</v>
      </c>
      <c r="B24" s="13">
        <v>522802040.77000004</v>
      </c>
      <c r="C24" s="13">
        <v>18362.29</v>
      </c>
      <c r="D24" s="13">
        <v>390359.28</v>
      </c>
    </row>
    <row r="25" spans="1:4" x14ac:dyDescent="0.2">
      <c r="A25" s="17" t="s">
        <v>78</v>
      </c>
      <c r="B25" s="12">
        <v>23690075.510000002</v>
      </c>
      <c r="C25" s="12">
        <v>21274197.300000001</v>
      </c>
      <c r="D25" s="12">
        <v>2776472.21</v>
      </c>
    </row>
    <row r="26" spans="1:4" x14ac:dyDescent="0.2">
      <c r="A26" s="18" t="s">
        <v>101</v>
      </c>
      <c r="B26" s="13">
        <v>16673726</v>
      </c>
      <c r="C26" s="13">
        <v>14270528.02</v>
      </c>
      <c r="D26" s="13">
        <v>2772833.53</v>
      </c>
    </row>
    <row r="27" spans="1:4" x14ac:dyDescent="0.2">
      <c r="A27" s="18" t="s">
        <v>42</v>
      </c>
      <c r="B27" s="13">
        <v>2022269.64</v>
      </c>
      <c r="C27" s="13">
        <v>2015781.64</v>
      </c>
      <c r="D27" s="13">
        <v>0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3286173.85</v>
      </c>
      <c r="C29" s="13">
        <v>3286173.85</v>
      </c>
      <c r="D29" s="13">
        <v>0</v>
      </c>
    </row>
    <row r="30" spans="1:4" x14ac:dyDescent="0.2">
      <c r="A30" s="17" t="s">
        <v>79</v>
      </c>
      <c r="B30" s="12">
        <v>13853981522.749998</v>
      </c>
      <c r="C30" s="12">
        <v>11293064960.42</v>
      </c>
      <c r="D30" s="12">
        <v>1855909452.6099999</v>
      </c>
    </row>
    <row r="31" spans="1:4" ht="12" customHeight="1" x14ac:dyDescent="0.2">
      <c r="A31" s="18" t="s">
        <v>80</v>
      </c>
      <c r="B31" s="13">
        <v>97753812.939999998</v>
      </c>
      <c r="C31" s="13">
        <v>47455089.420000002</v>
      </c>
      <c r="D31" s="13">
        <v>19169334.199999999</v>
      </c>
    </row>
    <row r="32" spans="1:4" ht="12" customHeight="1" x14ac:dyDescent="0.2">
      <c r="A32" s="18" t="s">
        <v>124</v>
      </c>
      <c r="B32" s="13">
        <v>75507682.219999999</v>
      </c>
      <c r="C32" s="13">
        <v>77400</v>
      </c>
      <c r="D32" s="13">
        <v>11496775.030000001</v>
      </c>
    </row>
    <row r="33" spans="1:4" ht="12" customHeight="1" x14ac:dyDescent="0.2">
      <c r="A33" s="18" t="s">
        <v>43</v>
      </c>
      <c r="B33" s="13">
        <v>264912417.79999992</v>
      </c>
      <c r="C33" s="13">
        <v>181673764.01999992</v>
      </c>
      <c r="D33" s="13">
        <v>44837610.359999992</v>
      </c>
    </row>
    <row r="34" spans="1:4" ht="12" customHeight="1" x14ac:dyDescent="0.2">
      <c r="A34" s="18" t="s">
        <v>44</v>
      </c>
      <c r="B34" s="13">
        <v>508897780.3599999</v>
      </c>
      <c r="C34" s="13">
        <v>362919364.48999995</v>
      </c>
      <c r="D34" s="13">
        <v>107834519.14999999</v>
      </c>
    </row>
    <row r="35" spans="1:4" ht="12" customHeight="1" x14ac:dyDescent="0.2">
      <c r="A35" s="18" t="s">
        <v>81</v>
      </c>
      <c r="B35" s="13">
        <v>12544506176.209999</v>
      </c>
      <c r="C35" s="13">
        <v>10451413285.320002</v>
      </c>
      <c r="D35" s="13">
        <v>1554503312.3499999</v>
      </c>
    </row>
    <row r="36" spans="1:4" ht="12" customHeight="1" x14ac:dyDescent="0.2">
      <c r="A36" s="16" t="s">
        <v>82</v>
      </c>
      <c r="B36" s="14">
        <v>12280789427.43</v>
      </c>
      <c r="C36" s="14">
        <v>10233245725.379999</v>
      </c>
      <c r="D36" s="14">
        <v>1508417485.01</v>
      </c>
    </row>
    <row r="37" spans="1:4" ht="12" customHeight="1" x14ac:dyDescent="0.2">
      <c r="A37" s="18" t="s">
        <v>102</v>
      </c>
      <c r="B37" s="13">
        <v>15359506.52</v>
      </c>
      <c r="C37" s="13">
        <v>12863276.41</v>
      </c>
      <c r="D37" s="13">
        <v>192365</v>
      </c>
    </row>
    <row r="38" spans="1:4" ht="12" customHeight="1" x14ac:dyDescent="0.2">
      <c r="A38" s="18" t="s">
        <v>118</v>
      </c>
      <c r="B38" s="13">
        <v>245267838.25</v>
      </c>
      <c r="C38" s="13">
        <v>186025193.63</v>
      </c>
      <c r="D38" s="13">
        <v>45892949.019999996</v>
      </c>
    </row>
    <row r="39" spans="1:4" ht="12" customHeight="1" x14ac:dyDescent="0.2">
      <c r="A39" s="16" t="s">
        <v>83</v>
      </c>
      <c r="B39" s="14">
        <v>169350130.88999999</v>
      </c>
      <c r="C39" s="14">
        <v>150350774.71000001</v>
      </c>
      <c r="D39" s="14">
        <v>27899809.340000004</v>
      </c>
    </row>
    <row r="40" spans="1:4" ht="12" customHeight="1" x14ac:dyDescent="0.2">
      <c r="A40" s="16" t="s">
        <v>84</v>
      </c>
      <c r="B40" s="14">
        <v>700000</v>
      </c>
      <c r="C40" s="14">
        <v>560000</v>
      </c>
      <c r="D40" s="14">
        <v>104435.12</v>
      </c>
    </row>
    <row r="41" spans="1:4" ht="12" customHeight="1" x14ac:dyDescent="0.2">
      <c r="A41" s="18" t="s">
        <v>103</v>
      </c>
      <c r="B41" s="13">
        <v>59549474.049999997</v>
      </c>
      <c r="C41" s="13">
        <v>39589167.089999989</v>
      </c>
      <c r="D41" s="13">
        <v>40671689.5</v>
      </c>
    </row>
    <row r="42" spans="1:4" ht="12" customHeight="1" x14ac:dyDescent="0.2">
      <c r="A42" s="18" t="s">
        <v>104</v>
      </c>
      <c r="B42" s="13">
        <v>132785.68</v>
      </c>
      <c r="C42" s="13">
        <v>30030.16</v>
      </c>
      <c r="D42" s="13">
        <v>248488.14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536592877.28999996</v>
      </c>
      <c r="C48" s="12">
        <v>536592872.88999993</v>
      </c>
      <c r="D48" s="12">
        <v>0</v>
      </c>
    </row>
    <row r="49" spans="1:4" ht="12" customHeight="1" x14ac:dyDescent="0.2">
      <c r="A49" s="18" t="s">
        <v>105</v>
      </c>
      <c r="B49" s="13">
        <v>512344239.96999997</v>
      </c>
      <c r="C49" s="13">
        <v>512344237.01999992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13024958.08</v>
      </c>
      <c r="C52" s="12">
        <v>3511370.71</v>
      </c>
      <c r="D52" s="12">
        <v>3277726.99</v>
      </c>
    </row>
    <row r="53" spans="1:4" ht="12" customHeight="1" x14ac:dyDescent="0.2">
      <c r="A53" s="18" t="s">
        <v>107</v>
      </c>
      <c r="B53" s="13">
        <v>11628273.77</v>
      </c>
      <c r="C53" s="13">
        <v>2115282.3000000003</v>
      </c>
      <c r="D53" s="13">
        <v>3121193.36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20690806.450000003</v>
      </c>
      <c r="C55" s="12">
        <v>19700724.329999998</v>
      </c>
      <c r="D55" s="12">
        <v>849803.25</v>
      </c>
    </row>
    <row r="56" spans="1:4" ht="12" customHeight="1" x14ac:dyDescent="0.2">
      <c r="A56" s="18" t="s">
        <v>109</v>
      </c>
      <c r="B56" s="13">
        <v>16829374.030000001</v>
      </c>
      <c r="C56" s="13">
        <v>15849848.52</v>
      </c>
      <c r="D56" s="13">
        <v>836454.09</v>
      </c>
    </row>
    <row r="57" spans="1:4" ht="12" customHeight="1" x14ac:dyDescent="0.2">
      <c r="A57" s="18" t="s">
        <v>110</v>
      </c>
      <c r="B57" s="13">
        <v>3861432.4200000004</v>
      </c>
      <c r="C57" s="13">
        <v>3850875.8100000005</v>
      </c>
      <c r="D57" s="13">
        <v>13349.16</v>
      </c>
    </row>
    <row r="58" spans="1:4" ht="12" customHeight="1" x14ac:dyDescent="0.2">
      <c r="A58" s="17" t="s">
        <v>126</v>
      </c>
      <c r="B58" s="12">
        <v>660052165.79999995</v>
      </c>
      <c r="C58" s="12">
        <v>307675949.54999995</v>
      </c>
      <c r="D58" s="12">
        <v>243216170.79999995</v>
      </c>
    </row>
    <row r="59" spans="1:4" ht="12" customHeight="1" x14ac:dyDescent="0.2">
      <c r="A59" s="17" t="s">
        <v>125</v>
      </c>
      <c r="B59" s="12">
        <v>79666604.820000023</v>
      </c>
      <c r="C59" s="12">
        <v>45092382.719999999</v>
      </c>
      <c r="D59" s="12">
        <v>23694579.82</v>
      </c>
    </row>
    <row r="60" spans="1:4" ht="12" customHeight="1" x14ac:dyDescent="0.2">
      <c r="A60" s="18" t="s">
        <v>51</v>
      </c>
      <c r="B60" s="13">
        <v>43033305.31000001</v>
      </c>
      <c r="C60" s="13">
        <v>36164277.159999996</v>
      </c>
      <c r="D60" s="13">
        <v>13172517.779999999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1804819.12</v>
      </c>
    </row>
    <row r="62" spans="1:4" ht="12" customHeight="1" x14ac:dyDescent="0.2">
      <c r="A62" s="18" t="s">
        <v>70</v>
      </c>
      <c r="B62" s="13">
        <v>36633299.510000005</v>
      </c>
      <c r="C62" s="13">
        <v>8928105.5599999987</v>
      </c>
      <c r="D62" s="13">
        <v>8717242.9199999999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580385560.9799999</v>
      </c>
      <c r="C64" s="12">
        <v>262583566.82999998</v>
      </c>
      <c r="D64" s="12">
        <v>219471632.88999996</v>
      </c>
    </row>
    <row r="65" spans="1:4" ht="12" customHeight="1" x14ac:dyDescent="0.2">
      <c r="A65" s="22" t="s">
        <v>111</v>
      </c>
      <c r="B65" s="13">
        <v>27780100.030000001</v>
      </c>
      <c r="C65" s="13">
        <v>15225627.380000001</v>
      </c>
      <c r="D65" s="13">
        <v>4720841.38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227902</v>
      </c>
    </row>
    <row r="67" spans="1:4" ht="12" customHeight="1" x14ac:dyDescent="0.2">
      <c r="A67" s="18" t="s">
        <v>54</v>
      </c>
      <c r="B67" s="13">
        <v>102433776.57999997</v>
      </c>
      <c r="C67" s="13">
        <v>68570991.729999974</v>
      </c>
      <c r="D67" s="13">
        <v>36356461.420000002</v>
      </c>
    </row>
    <row r="68" spans="1:4" ht="12" customHeight="1" x14ac:dyDescent="0.2">
      <c r="A68" s="18" t="s">
        <v>55</v>
      </c>
      <c r="B68" s="13">
        <v>21016129.760000002</v>
      </c>
      <c r="C68" s="13">
        <v>13532822.48</v>
      </c>
      <c r="D68" s="13">
        <v>11014868.969999999</v>
      </c>
    </row>
    <row r="69" spans="1:4" ht="12" customHeight="1" x14ac:dyDescent="0.2">
      <c r="A69" s="21" t="s">
        <v>119</v>
      </c>
      <c r="B69" s="13">
        <v>344351092.85000002</v>
      </c>
      <c r="C69" s="13">
        <v>100177189.41</v>
      </c>
      <c r="D69" s="13">
        <v>71857068.430000007</v>
      </c>
    </row>
    <row r="70" spans="1:4" ht="12" customHeight="1" x14ac:dyDescent="0.2">
      <c r="A70" s="16" t="s">
        <v>82</v>
      </c>
      <c r="B70" s="14">
        <v>248666548.83000001</v>
      </c>
      <c r="C70" s="14">
        <v>60951570.899999999</v>
      </c>
      <c r="D70" s="14">
        <v>43581517.729999989</v>
      </c>
    </row>
    <row r="71" spans="1:4" ht="12" customHeight="1" x14ac:dyDescent="0.2">
      <c r="A71" s="22" t="s">
        <v>113</v>
      </c>
      <c r="B71" s="13">
        <v>898226.61</v>
      </c>
      <c r="C71" s="13">
        <v>755315.05999999994</v>
      </c>
      <c r="D71" s="13">
        <v>16843.64</v>
      </c>
    </row>
    <row r="72" spans="1:4" ht="12" customHeight="1" x14ac:dyDescent="0.2">
      <c r="A72" s="22" t="s">
        <v>120</v>
      </c>
      <c r="B72" s="13">
        <v>81625985.049999982</v>
      </c>
      <c r="C72" s="13">
        <v>63407485.339999989</v>
      </c>
      <c r="D72" s="13">
        <v>93633613.349999994</v>
      </c>
    </row>
    <row r="73" spans="1:4" ht="12" customHeight="1" x14ac:dyDescent="0.2">
      <c r="A73" s="16" t="s">
        <v>89</v>
      </c>
      <c r="B73" s="14">
        <v>33096654.849999998</v>
      </c>
      <c r="C73" s="14">
        <v>26670926.229999997</v>
      </c>
      <c r="D73" s="14">
        <v>83728433.61999999</v>
      </c>
    </row>
    <row r="74" spans="1:4" ht="12" customHeight="1" x14ac:dyDescent="0.2">
      <c r="A74" s="16" t="s">
        <v>56</v>
      </c>
      <c r="B74" s="14">
        <v>500000</v>
      </c>
      <c r="C74" s="14">
        <v>500000</v>
      </c>
      <c r="D74" s="14">
        <v>0</v>
      </c>
    </row>
    <row r="75" spans="1:4" ht="12" customHeight="1" x14ac:dyDescent="0.2">
      <c r="A75" s="22" t="s">
        <v>114</v>
      </c>
      <c r="B75" s="13">
        <v>2280250.1</v>
      </c>
      <c r="C75" s="13">
        <v>914135.43</v>
      </c>
      <c r="D75" s="13">
        <v>1644033.7000000002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0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49958.09</v>
      </c>
    </row>
    <row r="79" spans="1:4" ht="12" customHeight="1" x14ac:dyDescent="0.2">
      <c r="A79" s="17" t="s">
        <v>59</v>
      </c>
      <c r="B79" s="12">
        <v>4959424.96</v>
      </c>
      <c r="C79" s="12">
        <v>1239619.96</v>
      </c>
      <c r="D79" s="12">
        <v>6406922.8499999996</v>
      </c>
    </row>
    <row r="80" spans="1:4" ht="12" customHeight="1" x14ac:dyDescent="0.2">
      <c r="A80" s="17" t="s">
        <v>90</v>
      </c>
      <c r="B80" s="12">
        <v>1000000</v>
      </c>
      <c r="C80" s="12">
        <v>1000000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1000000</v>
      </c>
      <c r="C82" s="13">
        <v>1000000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3959424.96</v>
      </c>
      <c r="C88" s="12">
        <v>239619.96</v>
      </c>
      <c r="D88" s="12">
        <v>6406922.8499999996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239619.96</v>
      </c>
      <c r="C90" s="13">
        <v>239619.96</v>
      </c>
      <c r="D90" s="13">
        <v>552500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3719805</v>
      </c>
      <c r="C93" s="13">
        <v>0</v>
      </c>
      <c r="D93" s="13">
        <v>5854422.8499999996</v>
      </c>
    </row>
    <row r="94" spans="1:4" ht="12" customHeight="1" x14ac:dyDescent="0.2">
      <c r="A94" s="16" t="s">
        <v>99</v>
      </c>
      <c r="B94" s="14">
        <v>3719805</v>
      </c>
      <c r="C94" s="14">
        <v>0</v>
      </c>
      <c r="D94" s="14">
        <v>5854422.8499999996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127</v>
      </c>
      <c r="B98" s="12">
        <v>449222025.93000001</v>
      </c>
      <c r="C98" s="12">
        <v>436310603.32999998</v>
      </c>
      <c r="D98" s="12">
        <v>0.01</v>
      </c>
    </row>
    <row r="99" spans="1:4" ht="12" customHeight="1" x14ac:dyDescent="0.2">
      <c r="A99" s="17" t="s">
        <v>62</v>
      </c>
      <c r="B99" s="12">
        <v>38338694.539999999</v>
      </c>
      <c r="C99" s="12">
        <v>38338694.539999999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410883331.38999999</v>
      </c>
      <c r="C101" s="12">
        <v>397971908.78999996</v>
      </c>
      <c r="D101" s="12">
        <v>0.01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1462985921.77</v>
      </c>
      <c r="C105" s="12">
        <v>1311325978.1799998</v>
      </c>
      <c r="D105" s="12">
        <v>461260727.87</v>
      </c>
    </row>
    <row r="106" spans="1:4" ht="12" customHeight="1" x14ac:dyDescent="0.2">
      <c r="A106" s="17" t="s">
        <v>68</v>
      </c>
      <c r="B106" s="12">
        <v>1453964500.5999999</v>
      </c>
      <c r="C106" s="12">
        <v>1303671510.0599999</v>
      </c>
      <c r="D106" s="12">
        <v>460104495.76999998</v>
      </c>
    </row>
    <row r="107" spans="1:4" ht="12" customHeight="1" x14ac:dyDescent="0.2">
      <c r="A107" s="17" t="s">
        <v>69</v>
      </c>
      <c r="B107" s="12">
        <v>9021421.1699999999</v>
      </c>
      <c r="C107" s="12">
        <v>7654468.1199999992</v>
      </c>
      <c r="D107" s="12">
        <v>1156232.1000000001</v>
      </c>
    </row>
    <row r="108" spans="1:4" ht="12" customHeight="1" x14ac:dyDescent="0.2">
      <c r="A108" s="20" t="s">
        <v>10</v>
      </c>
      <c r="B108" s="12">
        <v>18764449793.009995</v>
      </c>
      <c r="C108" s="12">
        <v>14875770794.809998</v>
      </c>
      <c r="D108" s="12">
        <v>2791326007.1699996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>
    <tabColor rgb="FF92D050"/>
    <pageSetUpPr fitToPage="1"/>
  </sheetPr>
  <dimension ref="A1:N109"/>
  <sheetViews>
    <sheetView showGridLines="0" workbookViewId="0">
      <selection activeCell="E1" sqref="E1:AD1048576"/>
    </sheetView>
  </sheetViews>
  <sheetFormatPr defaultRowHeight="11.25" x14ac:dyDescent="0.2"/>
  <cols>
    <col min="1" max="1" width="44.7109375" style="8" customWidth="1"/>
    <col min="2" max="2" width="12.5703125" style="9" customWidth="1"/>
    <col min="3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21</v>
      </c>
      <c r="B7" s="35"/>
      <c r="C7" s="35"/>
      <c r="D7" s="35"/>
    </row>
    <row r="9" spans="1:4" x14ac:dyDescent="0.2">
      <c r="A9" s="17" t="s">
        <v>123</v>
      </c>
      <c r="B9" s="12">
        <v>3588769077.7700005</v>
      </c>
      <c r="C9" s="12">
        <v>2936017730.8500004</v>
      </c>
      <c r="D9" s="12">
        <v>616556192.98999977</v>
      </c>
    </row>
    <row r="10" spans="1:4" x14ac:dyDescent="0.2">
      <c r="A10" s="17" t="s">
        <v>6</v>
      </c>
      <c r="B10" s="12">
        <v>68286791.010000035</v>
      </c>
      <c r="C10" s="12">
        <v>62693969.680000022</v>
      </c>
      <c r="D10" s="12">
        <v>1477024.2400000002</v>
      </c>
    </row>
    <row r="11" spans="1:4" x14ac:dyDescent="0.2">
      <c r="A11" s="18" t="s">
        <v>7</v>
      </c>
      <c r="B11" s="13">
        <v>52973429.07000003</v>
      </c>
      <c r="C11" s="13">
        <v>48836843.740000024</v>
      </c>
      <c r="D11" s="13">
        <v>877310.79</v>
      </c>
    </row>
    <row r="12" spans="1:4" x14ac:dyDescent="0.2">
      <c r="A12" s="18" t="s">
        <v>35</v>
      </c>
      <c r="B12" s="13">
        <v>14730856.179999996</v>
      </c>
      <c r="C12" s="13">
        <v>13733435.019999996</v>
      </c>
      <c r="D12" s="13">
        <v>207306.31</v>
      </c>
    </row>
    <row r="13" spans="1:4" x14ac:dyDescent="0.2">
      <c r="A13" s="18" t="s">
        <v>8</v>
      </c>
      <c r="B13" s="13">
        <v>0</v>
      </c>
      <c r="C13" s="13">
        <v>0</v>
      </c>
      <c r="D13" s="13">
        <v>0</v>
      </c>
    </row>
    <row r="14" spans="1:4" x14ac:dyDescent="0.2">
      <c r="A14" s="18" t="s">
        <v>74</v>
      </c>
      <c r="B14" s="13">
        <v>582505.76</v>
      </c>
      <c r="C14" s="13">
        <v>123690.92</v>
      </c>
      <c r="D14" s="13">
        <v>392407.14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428527999.7700001</v>
      </c>
      <c r="C16" s="12">
        <v>166128093.91999999</v>
      </c>
      <c r="D16" s="12">
        <v>239466760.28999999</v>
      </c>
    </row>
    <row r="17" spans="1:4" x14ac:dyDescent="0.2">
      <c r="A17" s="18" t="s">
        <v>36</v>
      </c>
      <c r="B17" s="13">
        <v>898852.48</v>
      </c>
      <c r="C17" s="13">
        <v>440778.85</v>
      </c>
      <c r="D17" s="13">
        <v>426011.16000000003</v>
      </c>
    </row>
    <row r="18" spans="1:4" x14ac:dyDescent="0.2">
      <c r="A18" s="18" t="s">
        <v>72</v>
      </c>
      <c r="B18" s="13">
        <v>427629147.29000008</v>
      </c>
      <c r="C18" s="13">
        <v>165687315.06999999</v>
      </c>
      <c r="D18" s="13">
        <v>239040749.13</v>
      </c>
    </row>
    <row r="19" spans="1:4" ht="12" customHeight="1" x14ac:dyDescent="0.2">
      <c r="A19" s="18" t="s">
        <v>73</v>
      </c>
      <c r="B19" s="13">
        <v>3760779.1500000004</v>
      </c>
      <c r="C19" s="13">
        <v>2346801.64</v>
      </c>
      <c r="D19" s="13">
        <v>1930212.4899999998</v>
      </c>
    </row>
    <row r="20" spans="1:4" x14ac:dyDescent="0.2">
      <c r="A20" s="18" t="s">
        <v>37</v>
      </c>
      <c r="B20" s="13">
        <v>3226938.3400000003</v>
      </c>
      <c r="C20" s="13">
        <v>2686818.1400000006</v>
      </c>
      <c r="D20" s="13">
        <v>1052203.2600000002</v>
      </c>
    </row>
    <row r="21" spans="1:4" x14ac:dyDescent="0.2">
      <c r="A21" s="18" t="s">
        <v>38</v>
      </c>
      <c r="B21" s="13">
        <v>4346061.28</v>
      </c>
      <c r="C21" s="13">
        <v>2044276.6800000002</v>
      </c>
      <c r="D21" s="13">
        <v>1117574.98</v>
      </c>
    </row>
    <row r="22" spans="1:4" x14ac:dyDescent="0.2">
      <c r="A22" s="18" t="s">
        <v>39</v>
      </c>
      <c r="B22" s="13">
        <v>1706896.38</v>
      </c>
      <c r="C22" s="13">
        <v>447491.75</v>
      </c>
      <c r="D22" s="13">
        <v>325793.09999999998</v>
      </c>
    </row>
    <row r="23" spans="1:4" x14ac:dyDescent="0.2">
      <c r="A23" s="18" t="s">
        <v>40</v>
      </c>
      <c r="B23" s="13">
        <v>185316011.48999998</v>
      </c>
      <c r="C23" s="13">
        <v>141580836.54999998</v>
      </c>
      <c r="D23" s="13">
        <v>51559168.379999995</v>
      </c>
    </row>
    <row r="24" spans="1:4" x14ac:dyDescent="0.2">
      <c r="A24" s="18" t="s">
        <v>41</v>
      </c>
      <c r="B24" s="13">
        <v>194261657.44000003</v>
      </c>
      <c r="C24" s="13">
        <v>1738644.0499999998</v>
      </c>
      <c r="D24" s="13">
        <v>166199719.52999997</v>
      </c>
    </row>
    <row r="25" spans="1:4" x14ac:dyDescent="0.2">
      <c r="A25" s="17" t="s">
        <v>78</v>
      </c>
      <c r="B25" s="12">
        <v>7225948.5600000005</v>
      </c>
      <c r="C25" s="12">
        <v>6887845.6700000009</v>
      </c>
      <c r="D25" s="12">
        <v>114679.45000000001</v>
      </c>
    </row>
    <row r="26" spans="1:4" x14ac:dyDescent="0.2">
      <c r="A26" s="18" t="s">
        <v>101</v>
      </c>
      <c r="B26" s="13">
        <v>4388743.4800000004</v>
      </c>
      <c r="C26" s="13">
        <v>4053403.22</v>
      </c>
      <c r="D26" s="13">
        <v>76320.02</v>
      </c>
    </row>
    <row r="27" spans="1:4" x14ac:dyDescent="0.2">
      <c r="A27" s="18" t="s">
        <v>42</v>
      </c>
      <c r="B27" s="13">
        <v>342339.67</v>
      </c>
      <c r="C27" s="13">
        <v>342339.67</v>
      </c>
      <c r="D27" s="13">
        <v>4735.22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24546.73</v>
      </c>
      <c r="C29" s="13">
        <v>24416.73</v>
      </c>
      <c r="D29" s="13">
        <v>130</v>
      </c>
    </row>
    <row r="30" spans="1:4" x14ac:dyDescent="0.2">
      <c r="A30" s="17" t="s">
        <v>79</v>
      </c>
      <c r="B30" s="12">
        <v>3009131181.4900002</v>
      </c>
      <c r="C30" s="12">
        <v>2632561957.6300001</v>
      </c>
      <c r="D30" s="12">
        <v>360361720.17999989</v>
      </c>
    </row>
    <row r="31" spans="1:4" ht="12" customHeight="1" x14ac:dyDescent="0.2">
      <c r="A31" s="18" t="s">
        <v>80</v>
      </c>
      <c r="B31" s="13">
        <v>31337936.010000002</v>
      </c>
      <c r="C31" s="13">
        <v>17748946.91</v>
      </c>
      <c r="D31" s="13">
        <v>44649580.509999998</v>
      </c>
    </row>
    <row r="32" spans="1:4" ht="12" customHeight="1" x14ac:dyDescent="0.2">
      <c r="A32" s="18" t="s">
        <v>124</v>
      </c>
      <c r="B32" s="13">
        <v>1132437</v>
      </c>
      <c r="C32" s="13">
        <v>506597.96</v>
      </c>
      <c r="D32" s="13">
        <v>144514.6</v>
      </c>
    </row>
    <row r="33" spans="1:4" ht="12" customHeight="1" x14ac:dyDescent="0.2">
      <c r="A33" s="18" t="s">
        <v>43</v>
      </c>
      <c r="B33" s="13">
        <v>71187332.319999993</v>
      </c>
      <c r="C33" s="13">
        <v>40318383.349999994</v>
      </c>
      <c r="D33" s="13">
        <v>40407680.199999988</v>
      </c>
    </row>
    <row r="34" spans="1:4" ht="12" customHeight="1" x14ac:dyDescent="0.2">
      <c r="A34" s="18" t="s">
        <v>44</v>
      </c>
      <c r="B34" s="13">
        <v>1012322.72</v>
      </c>
      <c r="C34" s="13">
        <v>754410.78</v>
      </c>
      <c r="D34" s="13">
        <v>795648.11</v>
      </c>
    </row>
    <row r="35" spans="1:4" ht="12" customHeight="1" x14ac:dyDescent="0.2">
      <c r="A35" s="18" t="s">
        <v>81</v>
      </c>
      <c r="B35" s="13">
        <v>2835626684.5499997</v>
      </c>
      <c r="C35" s="13">
        <v>2531078746.1400003</v>
      </c>
      <c r="D35" s="13">
        <v>250338688.14000002</v>
      </c>
    </row>
    <row r="36" spans="1:4" ht="12" customHeight="1" x14ac:dyDescent="0.2">
      <c r="A36" s="16" t="s">
        <v>82</v>
      </c>
      <c r="B36" s="14">
        <v>2731007653.8299994</v>
      </c>
      <c r="C36" s="14">
        <v>2439086804.4299998</v>
      </c>
      <c r="D36" s="14">
        <v>231681038.27000001</v>
      </c>
    </row>
    <row r="37" spans="1:4" ht="12" customHeight="1" x14ac:dyDescent="0.2">
      <c r="A37" s="18" t="s">
        <v>102</v>
      </c>
      <c r="B37" s="13">
        <v>21563630</v>
      </c>
      <c r="C37" s="13">
        <v>18919183.810000002</v>
      </c>
      <c r="D37" s="13">
        <v>1591538.52</v>
      </c>
    </row>
    <row r="38" spans="1:4" ht="12" customHeight="1" x14ac:dyDescent="0.2">
      <c r="A38" s="18" t="s">
        <v>118</v>
      </c>
      <c r="B38" s="13">
        <v>27065474.52</v>
      </c>
      <c r="C38" s="13">
        <v>13655809.800000003</v>
      </c>
      <c r="D38" s="13">
        <v>13627990.26</v>
      </c>
    </row>
    <row r="39" spans="1:4" ht="12" customHeight="1" x14ac:dyDescent="0.2">
      <c r="A39" s="16" t="s">
        <v>83</v>
      </c>
      <c r="B39" s="14">
        <v>6887479.9499999993</v>
      </c>
      <c r="C39" s="14">
        <v>3288204.3400000003</v>
      </c>
      <c r="D39" s="14">
        <v>3986713.32</v>
      </c>
    </row>
    <row r="40" spans="1:4" ht="12" customHeight="1" x14ac:dyDescent="0.2">
      <c r="A40" s="16" t="s">
        <v>84</v>
      </c>
      <c r="B40" s="14">
        <v>4067500</v>
      </c>
      <c r="C40" s="14">
        <v>1350000</v>
      </c>
      <c r="D40" s="14">
        <v>0</v>
      </c>
    </row>
    <row r="41" spans="1:4" ht="12" customHeight="1" x14ac:dyDescent="0.2">
      <c r="A41" s="18" t="s">
        <v>103</v>
      </c>
      <c r="B41" s="13">
        <v>19934397.270000007</v>
      </c>
      <c r="C41" s="13">
        <v>9509878.8800000008</v>
      </c>
      <c r="D41" s="13">
        <v>8181137.3699999992</v>
      </c>
    </row>
    <row r="42" spans="1:4" ht="12" customHeight="1" x14ac:dyDescent="0.2">
      <c r="A42" s="18" t="s">
        <v>104</v>
      </c>
      <c r="B42" s="13">
        <v>70967.59</v>
      </c>
      <c r="C42" s="13">
        <v>0</v>
      </c>
      <c r="D42" s="13">
        <v>292216.89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53769366.829999998</v>
      </c>
      <c r="C48" s="12">
        <v>53766821.280000001</v>
      </c>
      <c r="D48" s="12">
        <v>0</v>
      </c>
    </row>
    <row r="49" spans="1:4" ht="12" customHeight="1" x14ac:dyDescent="0.2">
      <c r="A49" s="18" t="s">
        <v>105</v>
      </c>
      <c r="B49" s="13">
        <v>3103419.08</v>
      </c>
      <c r="C49" s="13">
        <v>3100873.5300000003</v>
      </c>
      <c r="D49" s="13">
        <v>0</v>
      </c>
    </row>
    <row r="50" spans="1:4" ht="12" customHeight="1" x14ac:dyDescent="0.2">
      <c r="A50" s="18" t="s">
        <v>106</v>
      </c>
      <c r="B50" s="13">
        <v>21325379.399999999</v>
      </c>
      <c r="C50" s="13">
        <v>21325379.399999999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3709131.42</v>
      </c>
      <c r="C52" s="12">
        <v>640465.37999999989</v>
      </c>
      <c r="D52" s="12">
        <v>5929503.4300000006</v>
      </c>
    </row>
    <row r="53" spans="1:4" ht="12" customHeight="1" x14ac:dyDescent="0.2">
      <c r="A53" s="18" t="s">
        <v>107</v>
      </c>
      <c r="B53" s="13">
        <v>3359065.67</v>
      </c>
      <c r="C53" s="13">
        <v>311498.67</v>
      </c>
      <c r="D53" s="13">
        <v>5883461.9700000007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18118658.690000001</v>
      </c>
      <c r="C55" s="12">
        <v>13338577.289999999</v>
      </c>
      <c r="D55" s="12">
        <v>9206505.3999999985</v>
      </c>
    </row>
    <row r="56" spans="1:4" ht="12" customHeight="1" x14ac:dyDescent="0.2">
      <c r="A56" s="18" t="s">
        <v>109</v>
      </c>
      <c r="B56" s="13">
        <v>16027922.070000004</v>
      </c>
      <c r="C56" s="13">
        <v>12035725.689999999</v>
      </c>
      <c r="D56" s="13">
        <v>9206125.3999999985</v>
      </c>
    </row>
    <row r="57" spans="1:4" ht="12" customHeight="1" x14ac:dyDescent="0.2">
      <c r="A57" s="18" t="s">
        <v>110</v>
      </c>
      <c r="B57" s="13">
        <v>1937772.3599999999</v>
      </c>
      <c r="C57" s="13">
        <v>1149887.3400000001</v>
      </c>
      <c r="D57" s="13">
        <v>0</v>
      </c>
    </row>
    <row r="58" spans="1:4" ht="12" customHeight="1" x14ac:dyDescent="0.2">
      <c r="A58" s="17" t="s">
        <v>126</v>
      </c>
      <c r="B58" s="12">
        <v>352656585.46000004</v>
      </c>
      <c r="C58" s="12">
        <v>168517785.79999998</v>
      </c>
      <c r="D58" s="12">
        <v>99154556.030000016</v>
      </c>
    </row>
    <row r="59" spans="1:4" ht="12" customHeight="1" x14ac:dyDescent="0.2">
      <c r="A59" s="17" t="s">
        <v>125</v>
      </c>
      <c r="B59" s="12">
        <v>23775637.810000002</v>
      </c>
      <c r="C59" s="12">
        <v>13498952.359999999</v>
      </c>
      <c r="D59" s="12">
        <v>9012051.5599999987</v>
      </c>
    </row>
    <row r="60" spans="1:4" ht="12" customHeight="1" x14ac:dyDescent="0.2">
      <c r="A60" s="18" t="s">
        <v>51</v>
      </c>
      <c r="B60" s="13">
        <v>8433668.9299999997</v>
      </c>
      <c r="C60" s="13">
        <v>5793228.6499999994</v>
      </c>
      <c r="D60" s="13">
        <v>2894839.0899999994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15341968.880000003</v>
      </c>
      <c r="C62" s="13">
        <v>7705723.71</v>
      </c>
      <c r="D62" s="13">
        <v>6117212.4699999997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308898129.42000002</v>
      </c>
      <c r="C64" s="12">
        <v>151989121.59999996</v>
      </c>
      <c r="D64" s="12">
        <v>79235794.150000006</v>
      </c>
    </row>
    <row r="65" spans="1:4" ht="12" customHeight="1" x14ac:dyDescent="0.2">
      <c r="A65" s="22" t="s">
        <v>111</v>
      </c>
      <c r="B65" s="13">
        <v>5711818.7000000002</v>
      </c>
      <c r="C65" s="13">
        <v>5643579.8200000003</v>
      </c>
      <c r="D65" s="13">
        <v>2044960.3299999998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1798996.21</v>
      </c>
    </row>
    <row r="67" spans="1:4" ht="12" customHeight="1" x14ac:dyDescent="0.2">
      <c r="A67" s="18" t="s">
        <v>54</v>
      </c>
      <c r="B67" s="13">
        <v>78731771.789999992</v>
      </c>
      <c r="C67" s="13">
        <v>28755607.010000002</v>
      </c>
      <c r="D67" s="13">
        <v>30407216.899999999</v>
      </c>
    </row>
    <row r="68" spans="1:4" ht="12" customHeight="1" x14ac:dyDescent="0.2">
      <c r="A68" s="18" t="s">
        <v>55</v>
      </c>
      <c r="B68" s="13">
        <v>7734597.7699999996</v>
      </c>
      <c r="C68" s="13">
        <v>4116071.56</v>
      </c>
      <c r="D68" s="13">
        <v>3243497.3299999996</v>
      </c>
    </row>
    <row r="69" spans="1:4" ht="12" customHeight="1" x14ac:dyDescent="0.2">
      <c r="A69" s="21" t="s">
        <v>119</v>
      </c>
      <c r="B69" s="13">
        <v>146454942.93000001</v>
      </c>
      <c r="C69" s="13">
        <v>57743715.729999989</v>
      </c>
      <c r="D69" s="13">
        <v>25305780.969999999</v>
      </c>
    </row>
    <row r="70" spans="1:4" ht="12" customHeight="1" x14ac:dyDescent="0.2">
      <c r="A70" s="16" t="s">
        <v>82</v>
      </c>
      <c r="B70" s="14">
        <v>76608474.480000004</v>
      </c>
      <c r="C70" s="14">
        <v>293192.21999999997</v>
      </c>
      <c r="D70" s="14">
        <v>17202411.09</v>
      </c>
    </row>
    <row r="71" spans="1:4" ht="12" customHeight="1" x14ac:dyDescent="0.2">
      <c r="A71" s="22" t="s">
        <v>113</v>
      </c>
      <c r="B71" s="13">
        <v>2375879.17</v>
      </c>
      <c r="C71" s="13">
        <v>930744.45000000007</v>
      </c>
      <c r="D71" s="13">
        <v>0</v>
      </c>
    </row>
    <row r="72" spans="1:4" ht="12" customHeight="1" x14ac:dyDescent="0.2">
      <c r="A72" s="22" t="s">
        <v>120</v>
      </c>
      <c r="B72" s="13">
        <v>62357585.770000003</v>
      </c>
      <c r="C72" s="13">
        <v>54048439.159999996</v>
      </c>
      <c r="D72" s="13">
        <v>14782613.299999999</v>
      </c>
    </row>
    <row r="73" spans="1:4" ht="12" customHeight="1" x14ac:dyDescent="0.2">
      <c r="A73" s="16" t="s">
        <v>89</v>
      </c>
      <c r="B73" s="14">
        <v>24570800.57</v>
      </c>
      <c r="C73" s="14">
        <v>23431194.57</v>
      </c>
      <c r="D73" s="14">
        <v>3039509.5</v>
      </c>
    </row>
    <row r="74" spans="1:4" ht="12" customHeight="1" x14ac:dyDescent="0.2">
      <c r="A74" s="16" t="s">
        <v>56</v>
      </c>
      <c r="B74" s="14">
        <v>409500</v>
      </c>
      <c r="C74" s="14">
        <v>327300</v>
      </c>
      <c r="D74" s="14">
        <v>0</v>
      </c>
    </row>
    <row r="75" spans="1:4" ht="12" customHeight="1" x14ac:dyDescent="0.2">
      <c r="A75" s="22" t="s">
        <v>114</v>
      </c>
      <c r="B75" s="13">
        <v>5531533.2899999991</v>
      </c>
      <c r="C75" s="13">
        <v>750963.87</v>
      </c>
      <c r="D75" s="13">
        <v>1652729.11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17138193.669999998</v>
      </c>
      <c r="C77" s="12">
        <v>608975.61</v>
      </c>
      <c r="D77" s="12">
        <v>7168884.5299999993</v>
      </c>
    </row>
    <row r="78" spans="1:4" ht="12" customHeight="1" x14ac:dyDescent="0.2">
      <c r="A78" s="17" t="s">
        <v>58</v>
      </c>
      <c r="B78" s="12">
        <v>2844624.56</v>
      </c>
      <c r="C78" s="12">
        <v>2420736.23</v>
      </c>
      <c r="D78" s="12">
        <v>3737825.7900000005</v>
      </c>
    </row>
    <row r="79" spans="1:4" ht="12" customHeight="1" x14ac:dyDescent="0.2">
      <c r="A79" s="17" t="s">
        <v>59</v>
      </c>
      <c r="B79" s="12">
        <v>27287525.370000001</v>
      </c>
      <c r="C79" s="12">
        <v>27287525.370000001</v>
      </c>
      <c r="D79" s="12">
        <v>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2900000</v>
      </c>
      <c r="C88" s="12">
        <v>2900000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2900000</v>
      </c>
      <c r="C90" s="13">
        <v>2900000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24387525.370000001</v>
      </c>
      <c r="C97" s="12">
        <v>24387525.370000001</v>
      </c>
      <c r="D97" s="12">
        <v>0</v>
      </c>
    </row>
    <row r="98" spans="1:4" ht="12" customHeight="1" x14ac:dyDescent="0.2">
      <c r="A98" s="17" t="s">
        <v>127</v>
      </c>
      <c r="B98" s="12">
        <v>21128999.670000002</v>
      </c>
      <c r="C98" s="12">
        <v>21112008.68</v>
      </c>
      <c r="D98" s="12">
        <v>0</v>
      </c>
    </row>
    <row r="99" spans="1:4" ht="12" customHeight="1" x14ac:dyDescent="0.2">
      <c r="A99" s="17" t="s">
        <v>62</v>
      </c>
      <c r="B99" s="12">
        <v>12028540</v>
      </c>
      <c r="C99" s="12">
        <v>12028540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9100459.6700000018</v>
      </c>
      <c r="C101" s="12">
        <v>9083468.6800000016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424185658.88000005</v>
      </c>
      <c r="C105" s="12">
        <v>48739641.690000005</v>
      </c>
      <c r="D105" s="12">
        <v>659457415.99000001</v>
      </c>
    </row>
    <row r="106" spans="1:4" ht="12" customHeight="1" x14ac:dyDescent="0.2">
      <c r="A106" s="17" t="s">
        <v>68</v>
      </c>
      <c r="B106" s="12">
        <v>424060034.26000005</v>
      </c>
      <c r="C106" s="12">
        <v>48728215.670000002</v>
      </c>
      <c r="D106" s="12">
        <v>659457415.99000001</v>
      </c>
    </row>
    <row r="107" spans="1:4" ht="12" customHeight="1" x14ac:dyDescent="0.2">
      <c r="A107" s="17" t="s">
        <v>69</v>
      </c>
      <c r="B107" s="12">
        <v>125624.62</v>
      </c>
      <c r="C107" s="12">
        <v>11426.02</v>
      </c>
      <c r="D107" s="12">
        <v>0</v>
      </c>
    </row>
    <row r="108" spans="1:4" ht="12" customHeight="1" x14ac:dyDescent="0.2">
      <c r="A108" s="20" t="s">
        <v>10</v>
      </c>
      <c r="B108" s="12">
        <v>4414027847.1500006</v>
      </c>
      <c r="C108" s="12">
        <v>3201674692.3900003</v>
      </c>
      <c r="D108" s="12">
        <v>1375168165.0099998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>
    <tabColor rgb="FF92D050"/>
    <pageSetUpPr fitToPage="1"/>
  </sheetPr>
  <dimension ref="A1:N109"/>
  <sheetViews>
    <sheetView showGridLines="0" workbookViewId="0">
      <selection activeCell="E1" sqref="E1:AD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22</v>
      </c>
      <c r="B7" s="35"/>
      <c r="C7" s="35"/>
      <c r="D7" s="35"/>
    </row>
    <row r="9" spans="1:4" x14ac:dyDescent="0.2">
      <c r="A9" s="17" t="s">
        <v>123</v>
      </c>
      <c r="B9" s="12">
        <v>982576819.83999991</v>
      </c>
      <c r="C9" s="12">
        <v>799720397.04999983</v>
      </c>
      <c r="D9" s="12">
        <v>185886165.53999999</v>
      </c>
    </row>
    <row r="10" spans="1:4" x14ac:dyDescent="0.2">
      <c r="A10" s="17" t="s">
        <v>6</v>
      </c>
      <c r="B10" s="12">
        <v>22378196.969999999</v>
      </c>
      <c r="C10" s="12">
        <v>21726837.34</v>
      </c>
      <c r="D10" s="12">
        <v>1299708.5699999998</v>
      </c>
    </row>
    <row r="11" spans="1:4" x14ac:dyDescent="0.2">
      <c r="A11" s="18" t="s">
        <v>7</v>
      </c>
      <c r="B11" s="13">
        <v>16603372.18</v>
      </c>
      <c r="C11" s="13">
        <v>16418575.43</v>
      </c>
      <c r="D11" s="13">
        <v>1050584.43</v>
      </c>
    </row>
    <row r="12" spans="1:4" x14ac:dyDescent="0.2">
      <c r="A12" s="18" t="s">
        <v>35</v>
      </c>
      <c r="B12" s="13">
        <v>4925154.3600000013</v>
      </c>
      <c r="C12" s="13">
        <v>4821921.57</v>
      </c>
      <c r="D12" s="13">
        <v>104063.25000000001</v>
      </c>
    </row>
    <row r="13" spans="1:4" x14ac:dyDescent="0.2">
      <c r="A13" s="18" t="s">
        <v>8</v>
      </c>
      <c r="B13" s="13">
        <v>715495.21</v>
      </c>
      <c r="C13" s="13">
        <v>377683.76</v>
      </c>
      <c r="D13" s="13">
        <v>22082.959999999999</v>
      </c>
    </row>
    <row r="14" spans="1:4" x14ac:dyDescent="0.2">
      <c r="A14" s="18" t="s">
        <v>74</v>
      </c>
      <c r="B14" s="13">
        <v>134175.22</v>
      </c>
      <c r="C14" s="13">
        <v>108656.58</v>
      </c>
      <c r="D14" s="23">
        <v>122977.93</v>
      </c>
    </row>
    <row r="15" spans="1:4" x14ac:dyDescent="0.2">
      <c r="A15" s="19" t="s">
        <v>75</v>
      </c>
      <c r="B15" s="14">
        <v>715495.21</v>
      </c>
      <c r="C15" s="14">
        <v>377683.76</v>
      </c>
      <c r="D15" s="24">
        <v>22082.959999999999</v>
      </c>
    </row>
    <row r="16" spans="1:4" x14ac:dyDescent="0.2">
      <c r="A16" s="17" t="s">
        <v>9</v>
      </c>
      <c r="B16" s="12">
        <v>207666299.21999997</v>
      </c>
      <c r="C16" s="12">
        <v>155579083.95000002</v>
      </c>
      <c r="D16" s="25">
        <v>71743975.170000017</v>
      </c>
    </row>
    <row r="17" spans="1:4" x14ac:dyDescent="0.2">
      <c r="A17" s="18" t="s">
        <v>36</v>
      </c>
      <c r="B17" s="13">
        <v>257923.66999999998</v>
      </c>
      <c r="C17" s="13">
        <v>228416.84999999998</v>
      </c>
      <c r="D17" s="13">
        <v>458654.69999999995</v>
      </c>
    </row>
    <row r="18" spans="1:4" x14ac:dyDescent="0.2">
      <c r="A18" s="18" t="s">
        <v>72</v>
      </c>
      <c r="B18" s="13">
        <v>207408375.54999998</v>
      </c>
      <c r="C18" s="13">
        <v>155350667.10000002</v>
      </c>
      <c r="D18" s="13">
        <v>71285320.470000014</v>
      </c>
    </row>
    <row r="19" spans="1:4" ht="12" customHeight="1" x14ac:dyDescent="0.2">
      <c r="A19" s="18" t="s">
        <v>73</v>
      </c>
      <c r="B19" s="13">
        <v>6074609.9900000002</v>
      </c>
      <c r="C19" s="13">
        <v>1344429.58</v>
      </c>
      <c r="D19" s="13">
        <v>3859590.1900000004</v>
      </c>
    </row>
    <row r="20" spans="1:4" x14ac:dyDescent="0.2">
      <c r="A20" s="18" t="s">
        <v>37</v>
      </c>
      <c r="B20" s="13">
        <v>475848.6</v>
      </c>
      <c r="C20" s="13">
        <v>411414.38</v>
      </c>
      <c r="D20" s="13">
        <v>310900.91000000003</v>
      </c>
    </row>
    <row r="21" spans="1:4" x14ac:dyDescent="0.2">
      <c r="A21" s="18" t="s">
        <v>38</v>
      </c>
      <c r="B21" s="13">
        <v>1016061.13</v>
      </c>
      <c r="C21" s="13">
        <v>695418.73</v>
      </c>
      <c r="D21" s="13">
        <v>542783.66</v>
      </c>
    </row>
    <row r="22" spans="1:4" x14ac:dyDescent="0.2">
      <c r="A22" s="18" t="s">
        <v>39</v>
      </c>
      <c r="B22" s="13">
        <v>942743.03000000014</v>
      </c>
      <c r="C22" s="13">
        <v>631422.38</v>
      </c>
      <c r="D22" s="13">
        <v>508011.02999999997</v>
      </c>
    </row>
    <row r="23" spans="1:4" x14ac:dyDescent="0.2">
      <c r="A23" s="18" t="s">
        <v>40</v>
      </c>
      <c r="B23" s="13">
        <v>64036439.079999998</v>
      </c>
      <c r="C23" s="13">
        <v>37629028.350000001</v>
      </c>
      <c r="D23" s="13">
        <v>27328101.41</v>
      </c>
    </row>
    <row r="24" spans="1:4" x14ac:dyDescent="0.2">
      <c r="A24" s="18" t="s">
        <v>41</v>
      </c>
      <c r="B24" s="13">
        <v>113138209.51999998</v>
      </c>
      <c r="C24" s="13">
        <v>98902069.389999986</v>
      </c>
      <c r="D24" s="13">
        <v>30270006.41</v>
      </c>
    </row>
    <row r="25" spans="1:4" x14ac:dyDescent="0.2">
      <c r="A25" s="17" t="s">
        <v>78</v>
      </c>
      <c r="B25" s="12">
        <v>2038180.2900000003</v>
      </c>
      <c r="C25" s="12">
        <v>1964640.3100000003</v>
      </c>
      <c r="D25" s="12">
        <v>148714.86000000002</v>
      </c>
    </row>
    <row r="26" spans="1:4" x14ac:dyDescent="0.2">
      <c r="A26" s="18" t="s">
        <v>101</v>
      </c>
      <c r="B26" s="13">
        <v>1885736.1100000003</v>
      </c>
      <c r="C26" s="13">
        <v>1812691.7400000002</v>
      </c>
      <c r="D26" s="13">
        <v>59340.310000000019</v>
      </c>
    </row>
    <row r="27" spans="1:4" x14ac:dyDescent="0.2">
      <c r="A27" s="18" t="s">
        <v>42</v>
      </c>
      <c r="B27" s="13">
        <v>0</v>
      </c>
      <c r="C27" s="13">
        <v>0</v>
      </c>
      <c r="D27" s="13">
        <v>0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x14ac:dyDescent="0.2">
      <c r="A30" s="17" t="s">
        <v>79</v>
      </c>
      <c r="B30" s="12">
        <v>709701058.11000001</v>
      </c>
      <c r="C30" s="12">
        <v>590244752.53999984</v>
      </c>
      <c r="D30" s="12">
        <v>104750937.86999999</v>
      </c>
    </row>
    <row r="31" spans="1:4" ht="12" customHeight="1" x14ac:dyDescent="0.2">
      <c r="A31" s="18" t="s">
        <v>80</v>
      </c>
      <c r="B31" s="13">
        <v>771272.90999999992</v>
      </c>
      <c r="C31" s="13">
        <v>314681.95999999996</v>
      </c>
      <c r="D31" s="13">
        <v>170664.66</v>
      </c>
    </row>
    <row r="32" spans="1:4" ht="12" customHeight="1" x14ac:dyDescent="0.2">
      <c r="A32" s="18" t="s">
        <v>124</v>
      </c>
      <c r="B32" s="13">
        <v>1661631.6600000001</v>
      </c>
      <c r="C32" s="13">
        <v>526944.52</v>
      </c>
      <c r="D32" s="13">
        <v>300463.67000000004</v>
      </c>
    </row>
    <row r="33" spans="1:4" ht="12" customHeight="1" x14ac:dyDescent="0.2">
      <c r="A33" s="18" t="s">
        <v>43</v>
      </c>
      <c r="B33" s="13">
        <v>16860959.110000003</v>
      </c>
      <c r="C33" s="13">
        <v>4787981.45</v>
      </c>
      <c r="D33" s="13">
        <v>5922421.1899999995</v>
      </c>
    </row>
    <row r="34" spans="1:4" ht="12" customHeight="1" x14ac:dyDescent="0.2">
      <c r="A34" s="18" t="s">
        <v>44</v>
      </c>
      <c r="B34" s="13">
        <v>974497.69</v>
      </c>
      <c r="C34" s="13">
        <v>700000</v>
      </c>
      <c r="D34" s="13">
        <v>268275.05</v>
      </c>
    </row>
    <row r="35" spans="1:4" ht="12" customHeight="1" x14ac:dyDescent="0.2">
      <c r="A35" s="18" t="s">
        <v>81</v>
      </c>
      <c r="B35" s="13">
        <v>672359350.71000004</v>
      </c>
      <c r="C35" s="13">
        <v>573799475.5999999</v>
      </c>
      <c r="D35" s="13">
        <v>93177624.629999995</v>
      </c>
    </row>
    <row r="36" spans="1:4" ht="12" customHeight="1" x14ac:dyDescent="0.2">
      <c r="A36" s="16" t="s">
        <v>82</v>
      </c>
      <c r="B36" s="14">
        <v>646410637.92000008</v>
      </c>
      <c r="C36" s="14">
        <v>559753385.57999992</v>
      </c>
      <c r="D36" s="14">
        <v>90608607.409999996</v>
      </c>
    </row>
    <row r="37" spans="1:4" ht="12" customHeight="1" x14ac:dyDescent="0.2">
      <c r="A37" s="18" t="s">
        <v>102</v>
      </c>
      <c r="B37" s="13">
        <v>1775272.3599999999</v>
      </c>
      <c r="C37" s="13">
        <v>1363198.8599999999</v>
      </c>
      <c r="D37" s="13">
        <v>427804.57</v>
      </c>
    </row>
    <row r="38" spans="1:4" ht="12" customHeight="1" x14ac:dyDescent="0.2">
      <c r="A38" s="18" t="s">
        <v>118</v>
      </c>
      <c r="B38" s="13">
        <v>4446194.7299999995</v>
      </c>
      <c r="C38" s="13">
        <v>1270688.6499999999</v>
      </c>
      <c r="D38" s="13">
        <v>2609511.5499999998</v>
      </c>
    </row>
    <row r="39" spans="1:4" ht="12" customHeight="1" x14ac:dyDescent="0.2">
      <c r="A39" s="16" t="s">
        <v>83</v>
      </c>
      <c r="B39" s="14">
        <v>41584.57</v>
      </c>
      <c r="C39" s="14">
        <v>0</v>
      </c>
      <c r="D39" s="14">
        <v>0</v>
      </c>
    </row>
    <row r="40" spans="1:4" ht="12" customHeight="1" x14ac:dyDescent="0.2">
      <c r="A40" s="16" t="s">
        <v>84</v>
      </c>
      <c r="B40" s="14">
        <v>2063828</v>
      </c>
      <c r="C40" s="14">
        <v>962914</v>
      </c>
      <c r="D40" s="14">
        <v>821416.17</v>
      </c>
    </row>
    <row r="41" spans="1:4" ht="12" customHeight="1" x14ac:dyDescent="0.2">
      <c r="A41" s="18" t="s">
        <v>103</v>
      </c>
      <c r="B41" s="13">
        <v>924812.27</v>
      </c>
      <c r="C41" s="13">
        <v>210302.52</v>
      </c>
      <c r="D41" s="13">
        <v>627219.54</v>
      </c>
    </row>
    <row r="42" spans="1:4" ht="12" customHeight="1" x14ac:dyDescent="0.2">
      <c r="A42" s="18" t="s">
        <v>104</v>
      </c>
      <c r="B42" s="13">
        <v>1341321.21</v>
      </c>
      <c r="C42" s="13">
        <v>732478.98</v>
      </c>
      <c r="D42" s="13">
        <v>855918.01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13892698.420000002</v>
      </c>
      <c r="C48" s="12">
        <v>13553632.630000001</v>
      </c>
      <c r="D48" s="12">
        <v>960880.86999999988</v>
      </c>
    </row>
    <row r="49" spans="1:4" ht="12" customHeight="1" x14ac:dyDescent="0.2">
      <c r="A49" s="18" t="s">
        <v>105</v>
      </c>
      <c r="B49" s="13">
        <v>3403031.37</v>
      </c>
      <c r="C49" s="13">
        <v>3403031.37</v>
      </c>
      <c r="D49" s="13">
        <v>0</v>
      </c>
    </row>
    <row r="50" spans="1:4" ht="12" customHeight="1" x14ac:dyDescent="0.2">
      <c r="A50" s="18" t="s">
        <v>106</v>
      </c>
      <c r="B50" s="13">
        <v>1486867.68</v>
      </c>
      <c r="C50" s="13">
        <v>1486867.68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84674.59</v>
      </c>
      <c r="C52" s="12">
        <v>77493.62</v>
      </c>
      <c r="D52" s="12">
        <v>19948.22</v>
      </c>
    </row>
    <row r="53" spans="1:4" ht="12" customHeight="1" x14ac:dyDescent="0.2">
      <c r="A53" s="18" t="s">
        <v>107</v>
      </c>
      <c r="B53" s="13">
        <v>0</v>
      </c>
      <c r="C53" s="13">
        <v>0</v>
      </c>
      <c r="D53" s="13">
        <v>0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26815712.240000002</v>
      </c>
      <c r="C55" s="12">
        <v>16573956.66</v>
      </c>
      <c r="D55" s="12">
        <v>6961999.9800000004</v>
      </c>
    </row>
    <row r="56" spans="1:4" ht="12" customHeight="1" x14ac:dyDescent="0.2">
      <c r="A56" s="18" t="s">
        <v>109</v>
      </c>
      <c r="B56" s="13">
        <v>12583754.590000002</v>
      </c>
      <c r="C56" s="13">
        <v>5810687.7699999986</v>
      </c>
      <c r="D56" s="13">
        <v>4115799.37</v>
      </c>
    </row>
    <row r="57" spans="1:4" ht="12" customHeight="1" x14ac:dyDescent="0.2">
      <c r="A57" s="18" t="s">
        <v>110</v>
      </c>
      <c r="B57" s="13">
        <v>1287027.68</v>
      </c>
      <c r="C57" s="13">
        <v>736283.10000000009</v>
      </c>
      <c r="D57" s="13">
        <v>159214.75999999998</v>
      </c>
    </row>
    <row r="58" spans="1:4" ht="12" customHeight="1" x14ac:dyDescent="0.2">
      <c r="A58" s="17" t="s">
        <v>126</v>
      </c>
      <c r="B58" s="12">
        <v>171332598.20000002</v>
      </c>
      <c r="C58" s="12">
        <v>34963796.110000007</v>
      </c>
      <c r="D58" s="12">
        <v>86964845.940000013</v>
      </c>
    </row>
    <row r="59" spans="1:4" ht="12" customHeight="1" x14ac:dyDescent="0.2">
      <c r="A59" s="17" t="s">
        <v>125</v>
      </c>
      <c r="B59" s="12">
        <v>21605168.950000003</v>
      </c>
      <c r="C59" s="12">
        <v>5851907.7299999995</v>
      </c>
      <c r="D59" s="12">
        <v>1994803.98</v>
      </c>
    </row>
    <row r="60" spans="1:4" ht="12" customHeight="1" x14ac:dyDescent="0.2">
      <c r="A60" s="18" t="s">
        <v>51</v>
      </c>
      <c r="B60" s="13">
        <v>20303282.380000003</v>
      </c>
      <c r="C60" s="13">
        <v>5847515.7299999995</v>
      </c>
      <c r="D60" s="13">
        <v>941682.27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1301886.57</v>
      </c>
      <c r="C62" s="13">
        <v>4392</v>
      </c>
      <c r="D62" s="13">
        <v>1053121.71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146428515.02000001</v>
      </c>
      <c r="C64" s="12">
        <v>28360404.950000007</v>
      </c>
      <c r="D64" s="12">
        <v>83537180.810000002</v>
      </c>
    </row>
    <row r="65" spans="1:4" ht="12" customHeight="1" x14ac:dyDescent="0.2">
      <c r="A65" s="22" t="s">
        <v>111</v>
      </c>
      <c r="B65" s="13">
        <v>10575124.569999998</v>
      </c>
      <c r="C65" s="13">
        <v>1853998.53</v>
      </c>
      <c r="D65" s="13">
        <v>2477892.37</v>
      </c>
    </row>
    <row r="66" spans="1:4" ht="12" customHeight="1" x14ac:dyDescent="0.2">
      <c r="A66" s="22" t="s">
        <v>112</v>
      </c>
      <c r="B66" s="13">
        <v>2115450.5500000003</v>
      </c>
      <c r="C66" s="13">
        <v>0</v>
      </c>
      <c r="D66" s="13">
        <v>178719.11</v>
      </c>
    </row>
    <row r="67" spans="1:4" ht="12" customHeight="1" x14ac:dyDescent="0.2">
      <c r="A67" s="18" t="s">
        <v>54</v>
      </c>
      <c r="B67" s="13">
        <v>74416722.560000017</v>
      </c>
      <c r="C67" s="13">
        <v>9895305.6500000022</v>
      </c>
      <c r="D67" s="13">
        <v>28091998.230000008</v>
      </c>
    </row>
    <row r="68" spans="1:4" ht="12" customHeight="1" x14ac:dyDescent="0.2">
      <c r="A68" s="18" t="s">
        <v>55</v>
      </c>
      <c r="B68" s="13">
        <v>1077913.07</v>
      </c>
      <c r="C68" s="13">
        <v>574349.32000000007</v>
      </c>
      <c r="D68" s="13">
        <v>1128794.54</v>
      </c>
    </row>
    <row r="69" spans="1:4" ht="12" customHeight="1" x14ac:dyDescent="0.2">
      <c r="A69" s="21" t="s">
        <v>119</v>
      </c>
      <c r="B69" s="13">
        <v>28754181.050000001</v>
      </c>
      <c r="C69" s="13">
        <v>9613189.9399999995</v>
      </c>
      <c r="D69" s="13">
        <v>14205754.82</v>
      </c>
    </row>
    <row r="70" spans="1:4" ht="12" customHeight="1" x14ac:dyDescent="0.2">
      <c r="A70" s="16" t="s">
        <v>82</v>
      </c>
      <c r="B70" s="14">
        <v>1500000</v>
      </c>
      <c r="C70" s="14">
        <v>0</v>
      </c>
      <c r="D70" s="14">
        <v>7708240.8200000003</v>
      </c>
    </row>
    <row r="71" spans="1:4" ht="12" customHeight="1" x14ac:dyDescent="0.2">
      <c r="A71" s="22" t="s">
        <v>113</v>
      </c>
      <c r="B71" s="13">
        <v>1248451.03</v>
      </c>
      <c r="C71" s="13">
        <v>0</v>
      </c>
      <c r="D71" s="13">
        <v>6322.16</v>
      </c>
    </row>
    <row r="72" spans="1:4" ht="12" customHeight="1" x14ac:dyDescent="0.2">
      <c r="A72" s="22" t="s">
        <v>120</v>
      </c>
      <c r="B72" s="13">
        <v>24486171.630000003</v>
      </c>
      <c r="C72" s="13">
        <v>5718769.1999999993</v>
      </c>
      <c r="D72" s="13">
        <v>35474388.359999999</v>
      </c>
    </row>
    <row r="73" spans="1:4" ht="12" customHeight="1" x14ac:dyDescent="0.2">
      <c r="A73" s="16" t="s">
        <v>89</v>
      </c>
      <c r="B73" s="14">
        <v>0</v>
      </c>
      <c r="C73" s="14">
        <v>0</v>
      </c>
      <c r="D73" s="14">
        <v>100000</v>
      </c>
    </row>
    <row r="74" spans="1:4" ht="12" customHeight="1" x14ac:dyDescent="0.2">
      <c r="A74" s="16" t="s">
        <v>56</v>
      </c>
      <c r="B74" s="14">
        <v>6041331.9299999997</v>
      </c>
      <c r="C74" s="14">
        <v>2510994</v>
      </c>
      <c r="D74" s="14">
        <v>775570.73</v>
      </c>
    </row>
    <row r="75" spans="1:4" ht="12" customHeight="1" x14ac:dyDescent="0.2">
      <c r="A75" s="22" t="s">
        <v>114</v>
      </c>
      <c r="B75" s="13">
        <v>2276263.98</v>
      </c>
      <c r="C75" s="13">
        <v>628143.03</v>
      </c>
      <c r="D75" s="13">
        <v>1273819.1000000001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2267215.5699999998</v>
      </c>
      <c r="C77" s="12">
        <v>701148.64</v>
      </c>
      <c r="D77" s="12">
        <v>1225133.29</v>
      </c>
    </row>
    <row r="78" spans="1:4" ht="12" customHeight="1" x14ac:dyDescent="0.2">
      <c r="A78" s="17" t="s">
        <v>58</v>
      </c>
      <c r="B78" s="12">
        <v>1031698.66</v>
      </c>
      <c r="C78" s="12">
        <v>50334.79</v>
      </c>
      <c r="D78" s="12">
        <v>207727.86</v>
      </c>
    </row>
    <row r="79" spans="1:4" ht="12" customHeight="1" x14ac:dyDescent="0.2">
      <c r="A79" s="17" t="s">
        <v>59</v>
      </c>
      <c r="B79" s="12">
        <v>8606039.8399999999</v>
      </c>
      <c r="C79" s="12">
        <v>8606039.8399999999</v>
      </c>
      <c r="D79" s="12">
        <v>164582.88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8606039.8399999999</v>
      </c>
      <c r="C97" s="12">
        <v>8606039.8399999999</v>
      </c>
      <c r="D97" s="12">
        <v>164582.88</v>
      </c>
    </row>
    <row r="98" spans="1:4" ht="12" customHeight="1" x14ac:dyDescent="0.2">
      <c r="A98" s="17" t="s">
        <v>127</v>
      </c>
      <c r="B98" s="12">
        <v>23674738.510000002</v>
      </c>
      <c r="C98" s="12">
        <v>23674738.510000002</v>
      </c>
      <c r="D98" s="12">
        <v>0</v>
      </c>
    </row>
    <row r="99" spans="1:4" ht="12" customHeight="1" x14ac:dyDescent="0.2">
      <c r="A99" s="17" t="s">
        <v>62</v>
      </c>
      <c r="B99" s="12">
        <v>9309773.6099999994</v>
      </c>
      <c r="C99" s="12">
        <v>9309773.6099999994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14364964.900000002</v>
      </c>
      <c r="C101" s="12">
        <v>14364964.900000002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181772963.06</v>
      </c>
      <c r="C105" s="12">
        <v>99316851.909999996</v>
      </c>
      <c r="D105" s="12">
        <v>60455919.82</v>
      </c>
    </row>
    <row r="106" spans="1:4" ht="12" customHeight="1" x14ac:dyDescent="0.2">
      <c r="A106" s="17" t="s">
        <v>68</v>
      </c>
      <c r="B106" s="12">
        <v>179847953.38</v>
      </c>
      <c r="C106" s="12">
        <v>97530563.950000003</v>
      </c>
      <c r="D106" s="12">
        <v>60379584.119999997</v>
      </c>
    </row>
    <row r="107" spans="1:4" ht="12" customHeight="1" x14ac:dyDescent="0.2">
      <c r="A107" s="17" t="s">
        <v>69</v>
      </c>
      <c r="B107" s="12">
        <v>1925009.6800000002</v>
      </c>
      <c r="C107" s="12">
        <v>1786287.96</v>
      </c>
      <c r="D107" s="12">
        <v>76335.7</v>
      </c>
    </row>
    <row r="108" spans="1:4" ht="12" customHeight="1" x14ac:dyDescent="0.2">
      <c r="A108" s="20" t="s">
        <v>10</v>
      </c>
      <c r="B108" s="12">
        <v>1367963159.4499998</v>
      </c>
      <c r="C108" s="12">
        <v>966281823.41999984</v>
      </c>
      <c r="D108" s="12">
        <v>333471514.18000001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4">
    <tabColor rgb="FF92D050"/>
    <pageSetUpPr fitToPage="1"/>
  </sheetPr>
  <dimension ref="A1:N109"/>
  <sheetViews>
    <sheetView showGridLines="0" workbookViewId="0">
      <selection activeCell="E1" sqref="E1:AD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23</v>
      </c>
      <c r="B7" s="35"/>
      <c r="C7" s="35"/>
      <c r="D7" s="35"/>
    </row>
    <row r="9" spans="1:4" x14ac:dyDescent="0.2">
      <c r="A9" s="17" t="s">
        <v>123</v>
      </c>
      <c r="B9" s="12">
        <v>14712240157.499996</v>
      </c>
      <c r="C9" s="12">
        <v>11983652348.940001</v>
      </c>
      <c r="D9" s="12">
        <v>2686349493.8699999</v>
      </c>
    </row>
    <row r="10" spans="1:4" x14ac:dyDescent="0.2">
      <c r="A10" s="17" t="s">
        <v>6</v>
      </c>
      <c r="B10" s="12">
        <v>233374436.79999989</v>
      </c>
      <c r="C10" s="12">
        <v>229952283.2299999</v>
      </c>
      <c r="D10" s="12">
        <v>4262102.08</v>
      </c>
    </row>
    <row r="11" spans="1:4" x14ac:dyDescent="0.2">
      <c r="A11" s="18" t="s">
        <v>7</v>
      </c>
      <c r="B11" s="13">
        <v>177630660.20999992</v>
      </c>
      <c r="C11" s="13">
        <v>175341733.39999992</v>
      </c>
      <c r="D11" s="13">
        <v>2564030.6199999996</v>
      </c>
    </row>
    <row r="12" spans="1:4" x14ac:dyDescent="0.2">
      <c r="A12" s="18" t="s">
        <v>35</v>
      </c>
      <c r="B12" s="13">
        <v>46926549.839999989</v>
      </c>
      <c r="C12" s="13">
        <v>46432528.419999987</v>
      </c>
      <c r="D12" s="13">
        <v>943988</v>
      </c>
    </row>
    <row r="13" spans="1:4" x14ac:dyDescent="0.2">
      <c r="A13" s="18" t="s">
        <v>8</v>
      </c>
      <c r="B13" s="13">
        <v>5404505.2600000007</v>
      </c>
      <c r="C13" s="13">
        <v>4825299.9200000009</v>
      </c>
      <c r="D13" s="13">
        <v>99787.16</v>
      </c>
    </row>
    <row r="14" spans="1:4" x14ac:dyDescent="0.2">
      <c r="A14" s="18" t="s">
        <v>74</v>
      </c>
      <c r="B14" s="13">
        <v>3412721.49</v>
      </c>
      <c r="C14" s="13">
        <v>3352721.49</v>
      </c>
      <c r="D14" s="13">
        <v>654296.30000000016</v>
      </c>
    </row>
    <row r="15" spans="1:4" x14ac:dyDescent="0.2">
      <c r="A15" s="19" t="s">
        <v>75</v>
      </c>
      <c r="B15" s="14">
        <v>5000518.1300000008</v>
      </c>
      <c r="C15" s="14">
        <v>4596884.3500000006</v>
      </c>
      <c r="D15" s="14">
        <v>36830.080000000002</v>
      </c>
    </row>
    <row r="16" spans="1:4" x14ac:dyDescent="0.2">
      <c r="A16" s="17" t="s">
        <v>9</v>
      </c>
      <c r="B16" s="12">
        <v>2089970459.5500002</v>
      </c>
      <c r="C16" s="12">
        <v>1761305289.0200002</v>
      </c>
      <c r="D16" s="12">
        <v>214613317.30999997</v>
      </c>
    </row>
    <row r="17" spans="1:4" x14ac:dyDescent="0.2">
      <c r="A17" s="18" t="s">
        <v>36</v>
      </c>
      <c r="B17" s="13">
        <v>9524390.879999999</v>
      </c>
      <c r="C17" s="13">
        <v>2007400.8099999998</v>
      </c>
      <c r="D17" s="13">
        <v>8620298.9299999997</v>
      </c>
    </row>
    <row r="18" spans="1:4" x14ac:dyDescent="0.2">
      <c r="A18" s="18" t="s">
        <v>72</v>
      </c>
      <c r="B18" s="13">
        <v>2080446068.6700001</v>
      </c>
      <c r="C18" s="13">
        <v>1759297888.2100003</v>
      </c>
      <c r="D18" s="13">
        <v>205993018.37999997</v>
      </c>
    </row>
    <row r="19" spans="1:4" ht="12" customHeight="1" x14ac:dyDescent="0.2">
      <c r="A19" s="18" t="s">
        <v>73</v>
      </c>
      <c r="B19" s="13">
        <v>7620764.6100000003</v>
      </c>
      <c r="C19" s="13">
        <v>2534609.87</v>
      </c>
      <c r="D19" s="13">
        <v>6015337.6700000018</v>
      </c>
    </row>
    <row r="20" spans="1:4" x14ac:dyDescent="0.2">
      <c r="A20" s="18" t="s">
        <v>37</v>
      </c>
      <c r="B20" s="13">
        <v>8803468.7000000011</v>
      </c>
      <c r="C20" s="13">
        <v>8643264.1899999995</v>
      </c>
      <c r="D20" s="13">
        <v>273277.21999999997</v>
      </c>
    </row>
    <row r="21" spans="1:4" x14ac:dyDescent="0.2">
      <c r="A21" s="18" t="s">
        <v>38</v>
      </c>
      <c r="B21" s="13">
        <v>84629366.38000001</v>
      </c>
      <c r="C21" s="13">
        <v>82735641.049999982</v>
      </c>
      <c r="D21" s="13">
        <v>1407124.14</v>
      </c>
    </row>
    <row r="22" spans="1:4" x14ac:dyDescent="0.2">
      <c r="A22" s="18" t="s">
        <v>39</v>
      </c>
      <c r="B22" s="13">
        <v>27900392.039999999</v>
      </c>
      <c r="C22" s="13">
        <v>13455392.25</v>
      </c>
      <c r="D22" s="13">
        <v>14138765.889999999</v>
      </c>
    </row>
    <row r="23" spans="1:4" x14ac:dyDescent="0.2">
      <c r="A23" s="18" t="s">
        <v>40</v>
      </c>
      <c r="B23" s="13">
        <v>1141092983.6400003</v>
      </c>
      <c r="C23" s="13">
        <v>938061034.4000001</v>
      </c>
      <c r="D23" s="13">
        <v>147789700.89999998</v>
      </c>
    </row>
    <row r="24" spans="1:4" x14ac:dyDescent="0.2">
      <c r="A24" s="18" t="s">
        <v>41</v>
      </c>
      <c r="B24" s="13">
        <v>570748389.55999994</v>
      </c>
      <c r="C24" s="13">
        <v>546335068.89999998</v>
      </c>
      <c r="D24" s="13">
        <v>18867097.16</v>
      </c>
    </row>
    <row r="25" spans="1:4" x14ac:dyDescent="0.2">
      <c r="A25" s="17" t="s">
        <v>78</v>
      </c>
      <c r="B25" s="12">
        <v>27456617.340000011</v>
      </c>
      <c r="C25" s="12">
        <v>26426087.680000011</v>
      </c>
      <c r="D25" s="12">
        <v>688547.58</v>
      </c>
    </row>
    <row r="26" spans="1:4" x14ac:dyDescent="0.2">
      <c r="A26" s="18" t="s">
        <v>101</v>
      </c>
      <c r="B26" s="13">
        <v>16983975.740000013</v>
      </c>
      <c r="C26" s="13">
        <v>16031320.760000015</v>
      </c>
      <c r="D26" s="13">
        <v>564685.92000000004</v>
      </c>
    </row>
    <row r="27" spans="1:4" x14ac:dyDescent="0.2">
      <c r="A27" s="18" t="s">
        <v>42</v>
      </c>
      <c r="B27" s="13">
        <v>1518374.7699999998</v>
      </c>
      <c r="C27" s="13">
        <v>1483756.11</v>
      </c>
      <c r="D27" s="13">
        <v>66331.06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5885340.7000000002</v>
      </c>
      <c r="C29" s="13">
        <v>5873398.7000000002</v>
      </c>
      <c r="D29" s="13">
        <v>21825.39</v>
      </c>
    </row>
    <row r="30" spans="1:4" x14ac:dyDescent="0.2">
      <c r="A30" s="17" t="s">
        <v>79</v>
      </c>
      <c r="B30" s="12">
        <v>12079543101.119997</v>
      </c>
      <c r="C30" s="12">
        <v>9724105463.1500015</v>
      </c>
      <c r="D30" s="12">
        <v>2453072787.27</v>
      </c>
    </row>
    <row r="31" spans="1:4" ht="12" customHeight="1" x14ac:dyDescent="0.2">
      <c r="A31" s="18" t="s">
        <v>80</v>
      </c>
      <c r="B31" s="13">
        <v>80919177.560000002</v>
      </c>
      <c r="C31" s="13">
        <v>25171214.099999998</v>
      </c>
      <c r="D31" s="13">
        <v>21953622.789999999</v>
      </c>
    </row>
    <row r="32" spans="1:4" ht="12" customHeight="1" x14ac:dyDescent="0.2">
      <c r="A32" s="18" t="s">
        <v>124</v>
      </c>
      <c r="B32" s="13">
        <v>148928.47999999998</v>
      </c>
      <c r="C32" s="13">
        <v>148928.47999999998</v>
      </c>
      <c r="D32" s="13">
        <v>11565972.01</v>
      </c>
    </row>
    <row r="33" spans="1:4" ht="12" customHeight="1" x14ac:dyDescent="0.2">
      <c r="A33" s="18" t="s">
        <v>43</v>
      </c>
      <c r="B33" s="13">
        <v>162083448.96000004</v>
      </c>
      <c r="C33" s="13">
        <v>115209452.85000001</v>
      </c>
      <c r="D33" s="13">
        <v>103859515.09000002</v>
      </c>
    </row>
    <row r="34" spans="1:4" ht="12" customHeight="1" x14ac:dyDescent="0.2">
      <c r="A34" s="18" t="s">
        <v>44</v>
      </c>
      <c r="B34" s="13">
        <v>5205092.34</v>
      </c>
      <c r="C34" s="13">
        <v>1601104.7899999996</v>
      </c>
      <c r="D34" s="13">
        <v>1849844.74</v>
      </c>
    </row>
    <row r="35" spans="1:4" ht="12" customHeight="1" x14ac:dyDescent="0.2">
      <c r="A35" s="18" t="s">
        <v>81</v>
      </c>
      <c r="B35" s="13">
        <v>11626830073.979998</v>
      </c>
      <c r="C35" s="13">
        <v>9448159604.1800003</v>
      </c>
      <c r="D35" s="13">
        <v>2279274568.3899994</v>
      </c>
    </row>
    <row r="36" spans="1:4" ht="12" customHeight="1" x14ac:dyDescent="0.2">
      <c r="A36" s="16" t="s">
        <v>82</v>
      </c>
      <c r="B36" s="14">
        <v>11451536946.469999</v>
      </c>
      <c r="C36" s="14">
        <v>9305195203.7799988</v>
      </c>
      <c r="D36" s="14">
        <v>2211242126.4699998</v>
      </c>
    </row>
    <row r="37" spans="1:4" ht="12" customHeight="1" x14ac:dyDescent="0.2">
      <c r="A37" s="18" t="s">
        <v>102</v>
      </c>
      <c r="B37" s="13">
        <v>62567083.180000119</v>
      </c>
      <c r="C37" s="13">
        <v>15526327.33</v>
      </c>
      <c r="D37" s="13">
        <v>7828852.0499999998</v>
      </c>
    </row>
    <row r="38" spans="1:4" ht="12" customHeight="1" x14ac:dyDescent="0.2">
      <c r="A38" s="18" t="s">
        <v>118</v>
      </c>
      <c r="B38" s="13">
        <v>56123713.68</v>
      </c>
      <c r="C38" s="13">
        <v>45916096</v>
      </c>
      <c r="D38" s="13">
        <v>10603375.630000001</v>
      </c>
    </row>
    <row r="39" spans="1:4" ht="12" customHeight="1" x14ac:dyDescent="0.2">
      <c r="A39" s="16" t="s">
        <v>83</v>
      </c>
      <c r="B39" s="14">
        <v>24047548.82</v>
      </c>
      <c r="C39" s="14">
        <v>19237876.41</v>
      </c>
      <c r="D39" s="14">
        <v>651016.19999999995</v>
      </c>
    </row>
    <row r="40" spans="1:4" ht="12" customHeight="1" x14ac:dyDescent="0.2">
      <c r="A40" s="16" t="s">
        <v>84</v>
      </c>
      <c r="B40" s="14">
        <v>8781181.6799999997</v>
      </c>
      <c r="C40" s="14">
        <v>8351181.6799999997</v>
      </c>
      <c r="D40" s="14">
        <v>6315117.9800000004</v>
      </c>
    </row>
    <row r="41" spans="1:4" ht="12" customHeight="1" x14ac:dyDescent="0.2">
      <c r="A41" s="18" t="s">
        <v>103</v>
      </c>
      <c r="B41" s="13">
        <v>31740471.460000001</v>
      </c>
      <c r="C41" s="13">
        <v>21243110.419999998</v>
      </c>
      <c r="D41" s="13">
        <v>12082163.27</v>
      </c>
    </row>
    <row r="42" spans="1:4" ht="12" customHeight="1" x14ac:dyDescent="0.2">
      <c r="A42" s="18" t="s">
        <v>104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45</v>
      </c>
      <c r="B43" s="12">
        <v>1500</v>
      </c>
      <c r="C43" s="12">
        <v>1079.8900000000001</v>
      </c>
      <c r="D43" s="12">
        <v>157227.91</v>
      </c>
    </row>
    <row r="44" spans="1:4" ht="12" customHeight="1" x14ac:dyDescent="0.2">
      <c r="A44" s="17" t="s">
        <v>46</v>
      </c>
      <c r="B44" s="12">
        <v>1500</v>
      </c>
      <c r="C44" s="12">
        <v>1079.8900000000001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157227.91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186074735.88</v>
      </c>
      <c r="C48" s="12">
        <v>185695671.56</v>
      </c>
      <c r="D48" s="12">
        <v>375694.01000000007</v>
      </c>
    </row>
    <row r="49" spans="1:4" ht="12" customHeight="1" x14ac:dyDescent="0.2">
      <c r="A49" s="18" t="s">
        <v>105</v>
      </c>
      <c r="B49" s="13">
        <v>155900296.93000001</v>
      </c>
      <c r="C49" s="13">
        <v>155900296.93000001</v>
      </c>
      <c r="D49" s="13">
        <v>0</v>
      </c>
    </row>
    <row r="50" spans="1:4" ht="12" customHeight="1" x14ac:dyDescent="0.2">
      <c r="A50" s="18" t="s">
        <v>106</v>
      </c>
      <c r="B50" s="13">
        <v>272016.16000000003</v>
      </c>
      <c r="C50" s="13">
        <v>272016.16000000003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61408095.820000008</v>
      </c>
      <c r="C52" s="12">
        <v>25975104.25</v>
      </c>
      <c r="D52" s="12">
        <v>1120480.8799999999</v>
      </c>
    </row>
    <row r="53" spans="1:4" ht="12" customHeight="1" x14ac:dyDescent="0.2">
      <c r="A53" s="18" t="s">
        <v>107</v>
      </c>
      <c r="B53" s="13">
        <v>3575754.0000000009</v>
      </c>
      <c r="C53" s="13">
        <v>1884566.5200000005</v>
      </c>
      <c r="D53" s="13">
        <v>1015795.1799999999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34411210.990000002</v>
      </c>
      <c r="C55" s="12">
        <v>30191370.16</v>
      </c>
      <c r="D55" s="12">
        <v>12059336.83</v>
      </c>
    </row>
    <row r="56" spans="1:4" ht="12" customHeight="1" x14ac:dyDescent="0.2">
      <c r="A56" s="18" t="s">
        <v>109</v>
      </c>
      <c r="B56" s="13">
        <v>18341890.460000001</v>
      </c>
      <c r="C56" s="13">
        <v>14241231.699999999</v>
      </c>
      <c r="D56" s="13">
        <v>10910467.02</v>
      </c>
    </row>
    <row r="57" spans="1:4" ht="12" customHeight="1" x14ac:dyDescent="0.2">
      <c r="A57" s="18" t="s">
        <v>110</v>
      </c>
      <c r="B57" s="13">
        <v>1186114.6000000001</v>
      </c>
      <c r="C57" s="13">
        <v>1186064.6000000001</v>
      </c>
      <c r="D57" s="13">
        <v>39</v>
      </c>
    </row>
    <row r="58" spans="1:4" ht="12" customHeight="1" x14ac:dyDescent="0.2">
      <c r="A58" s="17" t="s">
        <v>126</v>
      </c>
      <c r="B58" s="12">
        <v>3250850558.0699997</v>
      </c>
      <c r="C58" s="12">
        <v>2115831108.0199995</v>
      </c>
      <c r="D58" s="12">
        <v>550220451.07000005</v>
      </c>
    </row>
    <row r="59" spans="1:4" ht="12" customHeight="1" x14ac:dyDescent="0.2">
      <c r="A59" s="17" t="s">
        <v>125</v>
      </c>
      <c r="B59" s="12">
        <v>452573614.5</v>
      </c>
      <c r="C59" s="12">
        <v>144481805.33000001</v>
      </c>
      <c r="D59" s="12">
        <v>51647572.200000018</v>
      </c>
    </row>
    <row r="60" spans="1:4" ht="12" customHeight="1" x14ac:dyDescent="0.2">
      <c r="A60" s="18" t="s">
        <v>51</v>
      </c>
      <c r="B60" s="13">
        <v>220975779.24999997</v>
      </c>
      <c r="C60" s="13">
        <v>81135939.070000008</v>
      </c>
      <c r="D60" s="13">
        <v>42135266.63000001</v>
      </c>
    </row>
    <row r="61" spans="1:4" ht="12" customHeight="1" x14ac:dyDescent="0.2">
      <c r="A61" s="18" t="s">
        <v>52</v>
      </c>
      <c r="B61" s="13">
        <v>7309811.9300000016</v>
      </c>
      <c r="C61" s="13">
        <v>1609669.79</v>
      </c>
      <c r="D61" s="13">
        <v>114668.95</v>
      </c>
    </row>
    <row r="62" spans="1:4" ht="12" customHeight="1" x14ac:dyDescent="0.2">
      <c r="A62" s="18" t="s">
        <v>70</v>
      </c>
      <c r="B62" s="13">
        <v>224288023.31999999</v>
      </c>
      <c r="C62" s="13">
        <v>61736196.470000006</v>
      </c>
      <c r="D62" s="13">
        <v>9397636.620000001</v>
      </c>
    </row>
    <row r="63" spans="1:4" ht="12" customHeight="1" x14ac:dyDescent="0.2">
      <c r="A63" s="18" t="s">
        <v>53</v>
      </c>
      <c r="B63" s="13">
        <v>531870</v>
      </c>
      <c r="C63" s="13">
        <v>531870</v>
      </c>
      <c r="D63" s="13">
        <v>0</v>
      </c>
    </row>
    <row r="64" spans="1:4" ht="12" customHeight="1" x14ac:dyDescent="0.2">
      <c r="A64" s="17" t="s">
        <v>88</v>
      </c>
      <c r="B64" s="12">
        <v>2593760973.7699995</v>
      </c>
      <c r="C64" s="12">
        <v>1774752747.1499996</v>
      </c>
      <c r="D64" s="12">
        <v>497320098.27999997</v>
      </c>
    </row>
    <row r="65" spans="1:4" ht="12" customHeight="1" x14ac:dyDescent="0.2">
      <c r="A65" s="22" t="s">
        <v>111</v>
      </c>
      <c r="B65" s="13">
        <v>138840204.00999999</v>
      </c>
      <c r="C65" s="13">
        <v>94280776.689999998</v>
      </c>
      <c r="D65" s="13">
        <v>30784486.379999995</v>
      </c>
    </row>
    <row r="66" spans="1:4" ht="12" customHeight="1" x14ac:dyDescent="0.2">
      <c r="A66" s="22" t="s">
        <v>112</v>
      </c>
      <c r="B66" s="13">
        <v>7412.84</v>
      </c>
      <c r="C66" s="13">
        <v>0</v>
      </c>
      <c r="D66" s="13">
        <v>23355233.770000003</v>
      </c>
    </row>
    <row r="67" spans="1:4" ht="12" customHeight="1" x14ac:dyDescent="0.2">
      <c r="A67" s="18" t="s">
        <v>54</v>
      </c>
      <c r="B67" s="13">
        <v>695907960.83999991</v>
      </c>
      <c r="C67" s="13">
        <v>587240208.44999981</v>
      </c>
      <c r="D67" s="13">
        <v>176441114.10999995</v>
      </c>
    </row>
    <row r="68" spans="1:4" ht="12" customHeight="1" x14ac:dyDescent="0.2">
      <c r="A68" s="18" t="s">
        <v>55</v>
      </c>
      <c r="B68" s="13">
        <v>87512682.299999997</v>
      </c>
      <c r="C68" s="13">
        <v>69858525.310000002</v>
      </c>
      <c r="D68" s="13">
        <v>17613568.219999999</v>
      </c>
    </row>
    <row r="69" spans="1:4" ht="12" customHeight="1" x14ac:dyDescent="0.2">
      <c r="A69" s="21" t="s">
        <v>119</v>
      </c>
      <c r="B69" s="13">
        <v>746058568.68999994</v>
      </c>
      <c r="C69" s="13">
        <v>302755405.87999994</v>
      </c>
      <c r="D69" s="13">
        <v>111835368.02999999</v>
      </c>
    </row>
    <row r="70" spans="1:4" ht="12" customHeight="1" x14ac:dyDescent="0.2">
      <c r="A70" s="16" t="s">
        <v>82</v>
      </c>
      <c r="B70" s="14">
        <v>350417350.49000001</v>
      </c>
      <c r="C70" s="14">
        <v>10880858.869999999</v>
      </c>
      <c r="D70" s="14">
        <v>54266209.200000003</v>
      </c>
    </row>
    <row r="71" spans="1:4" ht="12" customHeight="1" x14ac:dyDescent="0.2">
      <c r="A71" s="22" t="s">
        <v>113</v>
      </c>
      <c r="B71" s="13">
        <v>6539895.0700001195</v>
      </c>
      <c r="C71" s="13">
        <v>1441577.0100000012</v>
      </c>
      <c r="D71" s="13">
        <v>605781.12</v>
      </c>
    </row>
    <row r="72" spans="1:4" ht="12" customHeight="1" x14ac:dyDescent="0.2">
      <c r="A72" s="22" t="s">
        <v>120</v>
      </c>
      <c r="B72" s="13">
        <v>879634444.07000017</v>
      </c>
      <c r="C72" s="13">
        <v>705016711.83000004</v>
      </c>
      <c r="D72" s="13">
        <v>118369870.5</v>
      </c>
    </row>
    <row r="73" spans="1:4" ht="12" customHeight="1" x14ac:dyDescent="0.2">
      <c r="A73" s="16" t="s">
        <v>89</v>
      </c>
      <c r="B73" s="14">
        <v>440093968.98000002</v>
      </c>
      <c r="C73" s="14">
        <v>392146291.60000008</v>
      </c>
      <c r="D73" s="14">
        <v>48110244.730000004</v>
      </c>
    </row>
    <row r="74" spans="1:4" ht="12" customHeight="1" x14ac:dyDescent="0.2">
      <c r="A74" s="16" t="s">
        <v>56</v>
      </c>
      <c r="B74" s="14">
        <v>17026332.030000001</v>
      </c>
      <c r="C74" s="14">
        <v>16685483.399999999</v>
      </c>
      <c r="D74" s="14">
        <v>2140169.6500000004</v>
      </c>
    </row>
    <row r="75" spans="1:4" ht="12" customHeight="1" x14ac:dyDescent="0.2">
      <c r="A75" s="22" t="s">
        <v>114</v>
      </c>
      <c r="B75" s="13">
        <v>39259805.949999988</v>
      </c>
      <c r="C75" s="13">
        <v>14159541.980000002</v>
      </c>
      <c r="D75" s="13">
        <v>18314676.150000002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168091346.35999998</v>
      </c>
      <c r="C77" s="12">
        <v>168091346.35999998</v>
      </c>
      <c r="D77" s="12">
        <v>188744.06999999998</v>
      </c>
    </row>
    <row r="78" spans="1:4" ht="12" customHeight="1" x14ac:dyDescent="0.2">
      <c r="A78" s="17" t="s">
        <v>58</v>
      </c>
      <c r="B78" s="12">
        <v>35892753.439999998</v>
      </c>
      <c r="C78" s="12">
        <v>27973339.18</v>
      </c>
      <c r="D78" s="12">
        <v>1064036.52</v>
      </c>
    </row>
    <row r="79" spans="1:4" ht="12" customHeight="1" x14ac:dyDescent="0.2">
      <c r="A79" s="17" t="s">
        <v>59</v>
      </c>
      <c r="B79" s="12">
        <v>8599801452.9099998</v>
      </c>
      <c r="C79" s="12">
        <v>8599453552.9000015</v>
      </c>
      <c r="D79" s="12">
        <v>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1125852.3799999999</v>
      </c>
      <c r="C88" s="12">
        <v>777952.37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1125852.3799999999</v>
      </c>
      <c r="C93" s="13">
        <v>777952.37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8598675600.5300007</v>
      </c>
      <c r="C97" s="12">
        <v>8598675600.5300007</v>
      </c>
      <c r="D97" s="12">
        <v>0</v>
      </c>
    </row>
    <row r="98" spans="1:4" ht="12" customHeight="1" x14ac:dyDescent="0.2">
      <c r="A98" s="17" t="s">
        <v>127</v>
      </c>
      <c r="B98" s="12">
        <v>268964578.41000003</v>
      </c>
      <c r="C98" s="12">
        <v>268964578.41000003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253999150.62</v>
      </c>
      <c r="C101" s="12">
        <v>253999150.62</v>
      </c>
      <c r="D101" s="12">
        <v>0</v>
      </c>
    </row>
    <row r="102" spans="1:4" ht="12" customHeight="1" x14ac:dyDescent="0.2">
      <c r="A102" s="17" t="s">
        <v>65</v>
      </c>
      <c r="B102" s="12">
        <v>14965427.789999999</v>
      </c>
      <c r="C102" s="12">
        <v>14965427.789999999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2564167841.3699999</v>
      </c>
      <c r="C105" s="12">
        <v>1810307920.1400001</v>
      </c>
      <c r="D105" s="12">
        <v>381491206.32999998</v>
      </c>
    </row>
    <row r="106" spans="1:4" ht="12" customHeight="1" x14ac:dyDescent="0.2">
      <c r="A106" s="17" t="s">
        <v>68</v>
      </c>
      <c r="B106" s="12">
        <v>2563928816.1500001</v>
      </c>
      <c r="C106" s="12">
        <v>1810264458.49</v>
      </c>
      <c r="D106" s="12">
        <v>381174479.45999998</v>
      </c>
    </row>
    <row r="107" spans="1:4" ht="12" customHeight="1" x14ac:dyDescent="0.2">
      <c r="A107" s="17" t="s">
        <v>69</v>
      </c>
      <c r="B107" s="12">
        <v>239025.21999999997</v>
      </c>
      <c r="C107" s="12">
        <v>43461.65</v>
      </c>
      <c r="D107" s="12">
        <v>316726.87</v>
      </c>
    </row>
    <row r="108" spans="1:4" ht="12" customHeight="1" x14ac:dyDescent="0.2">
      <c r="A108" s="20" t="s">
        <v>10</v>
      </c>
      <c r="B108" s="12">
        <v>29396024588.259995</v>
      </c>
      <c r="C108" s="12">
        <v>24778209508.41</v>
      </c>
      <c r="D108" s="12">
        <v>3618061151.27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5">
    <tabColor rgb="FF92D050"/>
    <pageSetUpPr fitToPage="1"/>
  </sheetPr>
  <dimension ref="A1:N109"/>
  <sheetViews>
    <sheetView showGridLines="0" workbookViewId="0">
      <selection activeCell="E1" sqref="E1:AD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24</v>
      </c>
      <c r="B7" s="35"/>
      <c r="C7" s="35"/>
      <c r="D7" s="35"/>
    </row>
    <row r="9" spans="1:4" x14ac:dyDescent="0.2">
      <c r="A9" s="17" t="s">
        <v>123</v>
      </c>
      <c r="B9" s="12">
        <v>11075761164.590004</v>
      </c>
      <c r="C9" s="12">
        <v>9493379595.7600021</v>
      </c>
      <c r="D9" s="12">
        <v>1544835357.2900002</v>
      </c>
    </row>
    <row r="10" spans="1:4" x14ac:dyDescent="0.2">
      <c r="A10" s="17" t="s">
        <v>6</v>
      </c>
      <c r="B10" s="12">
        <v>149402000.79999995</v>
      </c>
      <c r="C10" s="12">
        <v>109030483.21000004</v>
      </c>
      <c r="D10" s="12">
        <v>18215132.000000007</v>
      </c>
    </row>
    <row r="11" spans="1:4" x14ac:dyDescent="0.2">
      <c r="A11" s="18" t="s">
        <v>7</v>
      </c>
      <c r="B11" s="13">
        <v>114402999.33999997</v>
      </c>
      <c r="C11" s="13">
        <v>83577550.830000073</v>
      </c>
      <c r="D11" s="13">
        <v>11823594.110000001</v>
      </c>
    </row>
    <row r="12" spans="1:4" x14ac:dyDescent="0.2">
      <c r="A12" s="18" t="s">
        <v>35</v>
      </c>
      <c r="B12" s="13">
        <v>33931158.339999966</v>
      </c>
      <c r="C12" s="13">
        <v>24614611.249999963</v>
      </c>
      <c r="D12" s="13">
        <v>6237339.2300000051</v>
      </c>
    </row>
    <row r="13" spans="1:4" x14ac:dyDescent="0.2">
      <c r="A13" s="18" t="s">
        <v>8</v>
      </c>
      <c r="B13" s="13">
        <v>0</v>
      </c>
      <c r="C13" s="13">
        <v>0</v>
      </c>
      <c r="D13" s="13">
        <v>0</v>
      </c>
    </row>
    <row r="14" spans="1:4" x14ac:dyDescent="0.2">
      <c r="A14" s="18" t="s">
        <v>74</v>
      </c>
      <c r="B14" s="13">
        <v>1067843.1200000001</v>
      </c>
      <c r="C14" s="13">
        <v>838321.13000000012</v>
      </c>
      <c r="D14" s="13">
        <v>154198.66000000006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913962725.38000023</v>
      </c>
      <c r="C16" s="12">
        <v>741309441.19999993</v>
      </c>
      <c r="D16" s="12">
        <v>151021675.92000002</v>
      </c>
    </row>
    <row r="17" spans="1:4" x14ac:dyDescent="0.2">
      <c r="A17" s="18" t="s">
        <v>36</v>
      </c>
      <c r="B17" s="13">
        <v>1897531.37</v>
      </c>
      <c r="C17" s="13">
        <v>1153430.1400000001</v>
      </c>
      <c r="D17" s="13">
        <v>6844495.5500000007</v>
      </c>
    </row>
    <row r="18" spans="1:4" x14ac:dyDescent="0.2">
      <c r="A18" s="18" t="s">
        <v>72</v>
      </c>
      <c r="B18" s="13">
        <v>912065194.01000023</v>
      </c>
      <c r="C18" s="13">
        <v>740156011.05999994</v>
      </c>
      <c r="D18" s="13">
        <v>144177180.37</v>
      </c>
    </row>
    <row r="19" spans="1:4" ht="12" customHeight="1" x14ac:dyDescent="0.2">
      <c r="A19" s="18" t="s">
        <v>73</v>
      </c>
      <c r="B19" s="13">
        <v>31929658.260000009</v>
      </c>
      <c r="C19" s="13">
        <v>13003741.560000012</v>
      </c>
      <c r="D19" s="13">
        <v>15680171.210000003</v>
      </c>
    </row>
    <row r="20" spans="1:4" x14ac:dyDescent="0.2">
      <c r="A20" s="18" t="s">
        <v>37</v>
      </c>
      <c r="B20" s="13">
        <v>2005634.4300000002</v>
      </c>
      <c r="C20" s="13">
        <v>1119516.3599999996</v>
      </c>
      <c r="D20" s="13">
        <v>254848.08</v>
      </c>
    </row>
    <row r="21" spans="1:4" x14ac:dyDescent="0.2">
      <c r="A21" s="18" t="s">
        <v>38</v>
      </c>
      <c r="B21" s="13">
        <v>15576627.299999997</v>
      </c>
      <c r="C21" s="13">
        <v>10159475.75</v>
      </c>
      <c r="D21" s="13">
        <v>2799931.0600000005</v>
      </c>
    </row>
    <row r="22" spans="1:4" x14ac:dyDescent="0.2">
      <c r="A22" s="18" t="s">
        <v>39</v>
      </c>
      <c r="B22" s="13">
        <v>3484287.3699999992</v>
      </c>
      <c r="C22" s="13">
        <v>2000261.5899999996</v>
      </c>
      <c r="D22" s="13">
        <v>1438886.9400000002</v>
      </c>
    </row>
    <row r="23" spans="1:4" x14ac:dyDescent="0.2">
      <c r="A23" s="18" t="s">
        <v>40</v>
      </c>
      <c r="B23" s="13">
        <v>422240599.73000026</v>
      </c>
      <c r="C23" s="13">
        <v>361170619.59999996</v>
      </c>
      <c r="D23" s="13">
        <v>66231351.380000003</v>
      </c>
    </row>
    <row r="24" spans="1:4" x14ac:dyDescent="0.2">
      <c r="A24" s="18" t="s">
        <v>41</v>
      </c>
      <c r="B24" s="13">
        <v>288912276.17999995</v>
      </c>
      <c r="C24" s="13">
        <v>288839135.95999998</v>
      </c>
      <c r="D24" s="13">
        <v>8777.4700000000012</v>
      </c>
    </row>
    <row r="25" spans="1:4" x14ac:dyDescent="0.2">
      <c r="A25" s="17" t="s">
        <v>78</v>
      </c>
      <c r="B25" s="12">
        <v>13337308.440000001</v>
      </c>
      <c r="C25" s="12">
        <v>9301165.3100000042</v>
      </c>
      <c r="D25" s="12">
        <v>2076106.3</v>
      </c>
    </row>
    <row r="26" spans="1:4" x14ac:dyDescent="0.2">
      <c r="A26" s="18" t="s">
        <v>101</v>
      </c>
      <c r="B26" s="13">
        <v>10221044.799999999</v>
      </c>
      <c r="C26" s="13">
        <v>6896274.6900000041</v>
      </c>
      <c r="D26" s="13">
        <v>1933158.71</v>
      </c>
    </row>
    <row r="27" spans="1:4" x14ac:dyDescent="0.2">
      <c r="A27" s="18" t="s">
        <v>42</v>
      </c>
      <c r="B27" s="13">
        <v>988853.26</v>
      </c>
      <c r="C27" s="13">
        <v>413921.26</v>
      </c>
      <c r="D27" s="13">
        <v>5256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223799.73999999996</v>
      </c>
      <c r="C29" s="13">
        <v>214323.72999999998</v>
      </c>
      <c r="D29" s="13">
        <v>0</v>
      </c>
    </row>
    <row r="30" spans="1:4" x14ac:dyDescent="0.2">
      <c r="A30" s="17" t="s">
        <v>79</v>
      </c>
      <c r="B30" s="12">
        <v>9933717774.8000031</v>
      </c>
      <c r="C30" s="12">
        <v>8571477788.9900017</v>
      </c>
      <c r="D30" s="12">
        <v>1371476781.7300003</v>
      </c>
    </row>
    <row r="31" spans="1:4" ht="12" customHeight="1" x14ac:dyDescent="0.2">
      <c r="A31" s="18" t="s">
        <v>80</v>
      </c>
      <c r="B31" s="13">
        <v>37173322.740000002</v>
      </c>
      <c r="C31" s="13">
        <v>33317119.269999996</v>
      </c>
      <c r="D31" s="13">
        <v>3287019.0599999991</v>
      </c>
    </row>
    <row r="32" spans="1:4" ht="12" customHeight="1" x14ac:dyDescent="0.2">
      <c r="A32" s="18" t="s">
        <v>124</v>
      </c>
      <c r="B32" s="13">
        <v>76982485.749999985</v>
      </c>
      <c r="C32" s="13">
        <v>61694092.900000006</v>
      </c>
      <c r="D32" s="13">
        <v>6580866.3099999996</v>
      </c>
    </row>
    <row r="33" spans="1:4" ht="12" customHeight="1" x14ac:dyDescent="0.2">
      <c r="A33" s="18" t="s">
        <v>43</v>
      </c>
      <c r="B33" s="13">
        <v>437785556.6000005</v>
      </c>
      <c r="C33" s="13">
        <v>206555630.67000011</v>
      </c>
      <c r="D33" s="13">
        <v>163961963.56000009</v>
      </c>
    </row>
    <row r="34" spans="1:4" ht="12" customHeight="1" x14ac:dyDescent="0.2">
      <c r="A34" s="18" t="s">
        <v>44</v>
      </c>
      <c r="B34" s="13">
        <v>108508945.5</v>
      </c>
      <c r="C34" s="13">
        <v>101569440.54000002</v>
      </c>
      <c r="D34" s="13">
        <v>16535865.57</v>
      </c>
    </row>
    <row r="35" spans="1:4" ht="12" customHeight="1" x14ac:dyDescent="0.2">
      <c r="A35" s="18" t="s">
        <v>81</v>
      </c>
      <c r="B35" s="13">
        <v>9065850533.2600002</v>
      </c>
      <c r="C35" s="13">
        <v>8075069307.670001</v>
      </c>
      <c r="D35" s="13">
        <v>991927607.55000007</v>
      </c>
    </row>
    <row r="36" spans="1:4" ht="12" customHeight="1" x14ac:dyDescent="0.2">
      <c r="A36" s="16" t="s">
        <v>82</v>
      </c>
      <c r="B36" s="14">
        <v>8746571598.25</v>
      </c>
      <c r="C36" s="14">
        <v>7854084257.6100016</v>
      </c>
      <c r="D36" s="14">
        <v>932237329.84000015</v>
      </c>
    </row>
    <row r="37" spans="1:4" ht="12" customHeight="1" x14ac:dyDescent="0.2">
      <c r="A37" s="18" t="s">
        <v>102</v>
      </c>
      <c r="B37" s="13">
        <v>18725430.700000167</v>
      </c>
      <c r="C37" s="13">
        <v>10577116.409999983</v>
      </c>
      <c r="D37" s="13">
        <v>12044618.989999881</v>
      </c>
    </row>
    <row r="38" spans="1:4" ht="12" customHeight="1" x14ac:dyDescent="0.2">
      <c r="A38" s="18" t="s">
        <v>118</v>
      </c>
      <c r="B38" s="13">
        <v>44528011.520000018</v>
      </c>
      <c r="C38" s="13">
        <v>18420975.489999987</v>
      </c>
      <c r="D38" s="13">
        <v>21847212.950000048</v>
      </c>
    </row>
    <row r="39" spans="1:4" ht="12" customHeight="1" x14ac:dyDescent="0.2">
      <c r="A39" s="16" t="s">
        <v>83</v>
      </c>
      <c r="B39" s="14">
        <v>15830483.359999999</v>
      </c>
      <c r="C39" s="14">
        <v>1564854.4900000002</v>
      </c>
      <c r="D39" s="14">
        <v>2614675.27</v>
      </c>
    </row>
    <row r="40" spans="1:4" ht="12" customHeight="1" x14ac:dyDescent="0.2">
      <c r="A40" s="16" t="s">
        <v>84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79829509.09999983</v>
      </c>
      <c r="C41" s="13">
        <v>24134315.650000028</v>
      </c>
      <c r="D41" s="13">
        <v>62061489.380000107</v>
      </c>
    </row>
    <row r="42" spans="1:4" ht="12" customHeight="1" x14ac:dyDescent="0.2">
      <c r="A42" s="18" t="s">
        <v>104</v>
      </c>
      <c r="B42" s="13">
        <v>14811470.93</v>
      </c>
      <c r="C42" s="13">
        <v>1255043.77</v>
      </c>
      <c r="D42" s="13">
        <v>7310077.1900000013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29161640.25</v>
      </c>
      <c r="C48" s="12">
        <v>29161640.25</v>
      </c>
      <c r="D48" s="12">
        <v>0</v>
      </c>
    </row>
    <row r="49" spans="1:4" ht="12" customHeight="1" x14ac:dyDescent="0.2">
      <c r="A49" s="18" t="s">
        <v>105</v>
      </c>
      <c r="B49" s="13">
        <v>29160655.829999998</v>
      </c>
      <c r="C49" s="13">
        <v>29160655.829999998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26656340.170000006</v>
      </c>
      <c r="C52" s="12">
        <v>25950532.850000005</v>
      </c>
      <c r="D52" s="12">
        <v>1895889.3</v>
      </c>
    </row>
    <row r="53" spans="1:4" ht="12" customHeight="1" x14ac:dyDescent="0.2">
      <c r="A53" s="18" t="s">
        <v>107</v>
      </c>
      <c r="B53" s="13">
        <v>753269.84000000008</v>
      </c>
      <c r="C53" s="13">
        <v>68492.87999999999</v>
      </c>
      <c r="D53" s="13">
        <v>509897.22999999992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9523374.75</v>
      </c>
      <c r="C55" s="12">
        <v>7148543.9499999993</v>
      </c>
      <c r="D55" s="12">
        <v>149772.03999999998</v>
      </c>
    </row>
    <row r="56" spans="1:4" ht="12" customHeight="1" x14ac:dyDescent="0.2">
      <c r="A56" s="18" t="s">
        <v>109</v>
      </c>
      <c r="B56" s="13">
        <v>7381658.3799999999</v>
      </c>
      <c r="C56" s="13">
        <v>5027416.8599999994</v>
      </c>
      <c r="D56" s="13">
        <v>146621.39999999997</v>
      </c>
    </row>
    <row r="57" spans="1:4" ht="12" customHeight="1" x14ac:dyDescent="0.2">
      <c r="A57" s="18" t="s">
        <v>110</v>
      </c>
      <c r="B57" s="13">
        <v>1029812.19</v>
      </c>
      <c r="C57" s="13">
        <v>1009222.9099999999</v>
      </c>
      <c r="D57" s="13">
        <v>3150.6400000000003</v>
      </c>
    </row>
    <row r="58" spans="1:4" ht="12" customHeight="1" x14ac:dyDescent="0.2">
      <c r="A58" s="17" t="s">
        <v>126</v>
      </c>
      <c r="B58" s="12">
        <v>2414403210.3599997</v>
      </c>
      <c r="C58" s="12">
        <v>507524950.49000007</v>
      </c>
      <c r="D58" s="12">
        <v>1104566822.7899997</v>
      </c>
    </row>
    <row r="59" spans="1:4" ht="12" customHeight="1" x14ac:dyDescent="0.2">
      <c r="A59" s="17" t="s">
        <v>125</v>
      </c>
      <c r="B59" s="12">
        <v>71509357.120000005</v>
      </c>
      <c r="C59" s="12">
        <v>16852015.579999998</v>
      </c>
      <c r="D59" s="12">
        <v>41169256.169999994</v>
      </c>
    </row>
    <row r="60" spans="1:4" ht="12" customHeight="1" x14ac:dyDescent="0.2">
      <c r="A60" s="18" t="s">
        <v>51</v>
      </c>
      <c r="B60" s="13">
        <v>41026106.82</v>
      </c>
      <c r="C60" s="13">
        <v>6424444.0599999987</v>
      </c>
      <c r="D60" s="13">
        <v>16485890.309999997</v>
      </c>
    </row>
    <row r="61" spans="1:4" ht="12" customHeight="1" x14ac:dyDescent="0.2">
      <c r="A61" s="18" t="s">
        <v>52</v>
      </c>
      <c r="B61" s="13">
        <v>177823.38</v>
      </c>
      <c r="C61" s="13">
        <v>177823.38</v>
      </c>
      <c r="D61" s="13">
        <v>1678439.9999999995</v>
      </c>
    </row>
    <row r="62" spans="1:4" ht="12" customHeight="1" x14ac:dyDescent="0.2">
      <c r="A62" s="18" t="s">
        <v>70</v>
      </c>
      <c r="B62" s="13">
        <v>30305426.919999998</v>
      </c>
      <c r="C62" s="13">
        <v>10249748.140000001</v>
      </c>
      <c r="D62" s="13">
        <v>23004925.859999999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2309388088.7099996</v>
      </c>
      <c r="C64" s="12">
        <v>489214995.31000006</v>
      </c>
      <c r="D64" s="12">
        <v>1048172310.9599998</v>
      </c>
    </row>
    <row r="65" spans="1:4" ht="12" customHeight="1" x14ac:dyDescent="0.2">
      <c r="A65" s="22" t="s">
        <v>111</v>
      </c>
      <c r="B65" s="13">
        <v>31054741.609999999</v>
      </c>
      <c r="C65" s="13">
        <v>30729874.109999999</v>
      </c>
      <c r="D65" s="13">
        <v>10049737.359999999</v>
      </c>
    </row>
    <row r="66" spans="1:4" ht="12" customHeight="1" x14ac:dyDescent="0.2">
      <c r="A66" s="22" t="s">
        <v>112</v>
      </c>
      <c r="B66" s="13">
        <v>19927096.449999999</v>
      </c>
      <c r="C66" s="13">
        <v>7844906.2400000021</v>
      </c>
      <c r="D66" s="13">
        <v>7559142.910000002</v>
      </c>
    </row>
    <row r="67" spans="1:4" ht="12" customHeight="1" x14ac:dyDescent="0.2">
      <c r="A67" s="18" t="s">
        <v>54</v>
      </c>
      <c r="B67" s="13">
        <v>203084340.86000007</v>
      </c>
      <c r="C67" s="13">
        <v>52457711.760000139</v>
      </c>
      <c r="D67" s="13">
        <v>320821633.50000036</v>
      </c>
    </row>
    <row r="68" spans="1:4" ht="12" customHeight="1" x14ac:dyDescent="0.2">
      <c r="A68" s="18" t="s">
        <v>55</v>
      </c>
      <c r="B68" s="13">
        <v>108649796.67</v>
      </c>
      <c r="C68" s="13">
        <v>1880000</v>
      </c>
      <c r="D68" s="13">
        <v>12442462.669999994</v>
      </c>
    </row>
    <row r="69" spans="1:4" ht="12" customHeight="1" x14ac:dyDescent="0.2">
      <c r="A69" s="21" t="s">
        <v>119</v>
      </c>
      <c r="B69" s="13">
        <v>1022701035.7499992</v>
      </c>
      <c r="C69" s="13">
        <v>68262547.260000005</v>
      </c>
      <c r="D69" s="13">
        <v>260291357.14000002</v>
      </c>
    </row>
    <row r="70" spans="1:4" ht="12" customHeight="1" x14ac:dyDescent="0.2">
      <c r="A70" s="16" t="s">
        <v>82</v>
      </c>
      <c r="B70" s="14">
        <v>872129467.05999923</v>
      </c>
      <c r="C70" s="14">
        <v>2223145.5900000003</v>
      </c>
      <c r="D70" s="14">
        <v>177641669.69000003</v>
      </c>
    </row>
    <row r="71" spans="1:4" ht="12" customHeight="1" x14ac:dyDescent="0.2">
      <c r="A71" s="22" t="s">
        <v>113</v>
      </c>
      <c r="B71" s="13">
        <v>18348751.060000021</v>
      </c>
      <c r="C71" s="13">
        <v>2308642.6</v>
      </c>
      <c r="D71" s="13">
        <v>784969.22</v>
      </c>
    </row>
    <row r="72" spans="1:4" ht="12" customHeight="1" x14ac:dyDescent="0.2">
      <c r="A72" s="22" t="s">
        <v>120</v>
      </c>
      <c r="B72" s="13">
        <v>900639282.79000044</v>
      </c>
      <c r="C72" s="13">
        <v>325067595.89999992</v>
      </c>
      <c r="D72" s="13">
        <v>415556672.88999945</v>
      </c>
    </row>
    <row r="73" spans="1:4" ht="12" customHeight="1" x14ac:dyDescent="0.2">
      <c r="A73" s="16" t="s">
        <v>89</v>
      </c>
      <c r="B73" s="14">
        <v>269409669.47000003</v>
      </c>
      <c r="C73" s="14">
        <v>170409724.25999996</v>
      </c>
      <c r="D73" s="14">
        <v>37601202.279999994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91512.19</v>
      </c>
    </row>
    <row r="75" spans="1:4" ht="12" customHeight="1" x14ac:dyDescent="0.2">
      <c r="A75" s="22" t="s">
        <v>114</v>
      </c>
      <c r="B75" s="13">
        <v>4983043.5200000023</v>
      </c>
      <c r="C75" s="13">
        <v>663717.44000000006</v>
      </c>
      <c r="D75" s="13">
        <v>20471336.870000001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194998.40000000002</v>
      </c>
    </row>
    <row r="77" spans="1:4" ht="12" customHeight="1" x14ac:dyDescent="0.2">
      <c r="A77" s="17" t="s">
        <v>57</v>
      </c>
      <c r="B77" s="12">
        <v>32735139.530000001</v>
      </c>
      <c r="C77" s="12">
        <v>687314.6</v>
      </c>
      <c r="D77" s="12">
        <v>13362292.859999999</v>
      </c>
    </row>
    <row r="78" spans="1:4" ht="12" customHeight="1" x14ac:dyDescent="0.2">
      <c r="A78" s="17" t="s">
        <v>58</v>
      </c>
      <c r="B78" s="12">
        <v>770625</v>
      </c>
      <c r="C78" s="12">
        <v>770625</v>
      </c>
      <c r="D78" s="12">
        <v>1862962.8</v>
      </c>
    </row>
    <row r="79" spans="1:4" ht="12" customHeight="1" x14ac:dyDescent="0.2">
      <c r="A79" s="17" t="s">
        <v>59</v>
      </c>
      <c r="B79" s="12">
        <v>335539347.20000011</v>
      </c>
      <c r="C79" s="12">
        <v>328022680.2100001</v>
      </c>
      <c r="D79" s="12">
        <v>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7516666.9900000002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7516666.9900000002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568718.54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328022680.2100001</v>
      </c>
      <c r="C97" s="12">
        <v>328022680.2100001</v>
      </c>
      <c r="D97" s="12">
        <v>0</v>
      </c>
    </row>
    <row r="98" spans="1:4" ht="12" customHeight="1" x14ac:dyDescent="0.2">
      <c r="A98" s="17" t="s">
        <v>127</v>
      </c>
      <c r="B98" s="12">
        <v>58950632.310000002</v>
      </c>
      <c r="C98" s="12">
        <v>58950632.310000002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58950632.310000002</v>
      </c>
      <c r="C101" s="12">
        <v>58950632.310000002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2077007347.8</v>
      </c>
      <c r="C105" s="12">
        <v>1877825072.78</v>
      </c>
      <c r="D105" s="12">
        <v>58857928.649999999</v>
      </c>
    </row>
    <row r="106" spans="1:4" ht="12" customHeight="1" x14ac:dyDescent="0.2">
      <c r="A106" s="17" t="s">
        <v>68</v>
      </c>
      <c r="B106" s="12">
        <v>2069888580.75</v>
      </c>
      <c r="C106" s="12">
        <v>1872675948.98</v>
      </c>
      <c r="D106" s="12">
        <v>55395987.799999997</v>
      </c>
    </row>
    <row r="107" spans="1:4" ht="12" customHeight="1" x14ac:dyDescent="0.2">
      <c r="A107" s="17" t="s">
        <v>69</v>
      </c>
      <c r="B107" s="12">
        <v>7118767.0500000026</v>
      </c>
      <c r="C107" s="12">
        <v>5149123.8000000007</v>
      </c>
      <c r="D107" s="12">
        <v>3461940.8500000006</v>
      </c>
    </row>
    <row r="108" spans="1:4" ht="12" customHeight="1" x14ac:dyDescent="0.2">
      <c r="A108" s="20" t="s">
        <v>10</v>
      </c>
      <c r="B108" s="12">
        <v>15961661702.260004</v>
      </c>
      <c r="C108" s="12">
        <v>12265702931.550003</v>
      </c>
      <c r="D108" s="12">
        <v>2708260108.73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6">
    <tabColor rgb="FF92D050"/>
    <pageSetUpPr fitToPage="1"/>
  </sheetPr>
  <dimension ref="A1:N109"/>
  <sheetViews>
    <sheetView showGridLines="0" workbookViewId="0">
      <selection activeCell="E1" sqref="E1:AD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25</v>
      </c>
      <c r="B7" s="35"/>
      <c r="C7" s="35"/>
      <c r="D7" s="35"/>
    </row>
    <row r="9" spans="1:4" x14ac:dyDescent="0.2">
      <c r="A9" s="17" t="s">
        <v>123</v>
      </c>
      <c r="B9" s="12">
        <v>1866072993.49</v>
      </c>
      <c r="C9" s="12">
        <v>1747330994.78</v>
      </c>
      <c r="D9" s="12">
        <v>123060849.61</v>
      </c>
    </row>
    <row r="10" spans="1:4" x14ac:dyDescent="0.2">
      <c r="A10" s="17" t="s">
        <v>6</v>
      </c>
      <c r="B10" s="12">
        <v>51017417.319999993</v>
      </c>
      <c r="C10" s="12">
        <v>50626822.219999999</v>
      </c>
      <c r="D10" s="12">
        <v>1279843.6499999999</v>
      </c>
    </row>
    <row r="11" spans="1:4" x14ac:dyDescent="0.2">
      <c r="A11" s="18" t="s">
        <v>7</v>
      </c>
      <c r="B11" s="13">
        <v>39221697.409999996</v>
      </c>
      <c r="C11" s="13">
        <v>39061097.329999998</v>
      </c>
      <c r="D11" s="13">
        <v>148337.32</v>
      </c>
    </row>
    <row r="12" spans="1:4" x14ac:dyDescent="0.2">
      <c r="A12" s="18" t="s">
        <v>35</v>
      </c>
      <c r="B12" s="13">
        <v>10571733.629999999</v>
      </c>
      <c r="C12" s="13">
        <v>10537923.529999997</v>
      </c>
      <c r="D12" s="13">
        <v>31500.36</v>
      </c>
    </row>
    <row r="13" spans="1:4" x14ac:dyDescent="0.2">
      <c r="A13" s="18" t="s">
        <v>8</v>
      </c>
      <c r="B13" s="13">
        <v>1130989.52</v>
      </c>
      <c r="C13" s="13">
        <v>982489.10000000009</v>
      </c>
      <c r="D13" s="13">
        <v>638255.81000000006</v>
      </c>
    </row>
    <row r="14" spans="1:4" x14ac:dyDescent="0.2">
      <c r="A14" s="18" t="s">
        <v>74</v>
      </c>
      <c r="B14" s="13">
        <v>92996.76</v>
      </c>
      <c r="C14" s="13">
        <v>45312.26</v>
      </c>
      <c r="D14" s="13">
        <v>461750.16000000003</v>
      </c>
    </row>
    <row r="15" spans="1:4" x14ac:dyDescent="0.2">
      <c r="A15" s="19" t="s">
        <v>75</v>
      </c>
      <c r="B15" s="14">
        <v>1100000</v>
      </c>
      <c r="C15" s="14">
        <v>951499.58000000007</v>
      </c>
      <c r="D15" s="14">
        <v>638255.81000000006</v>
      </c>
    </row>
    <row r="16" spans="1:4" x14ac:dyDescent="0.2">
      <c r="A16" s="17" t="s">
        <v>9</v>
      </c>
      <c r="B16" s="12">
        <v>114589794.40000001</v>
      </c>
      <c r="C16" s="12">
        <v>97817530.919999987</v>
      </c>
      <c r="D16" s="12">
        <v>24351705.960000001</v>
      </c>
    </row>
    <row r="17" spans="1:4" x14ac:dyDescent="0.2">
      <c r="A17" s="18" t="s">
        <v>36</v>
      </c>
      <c r="B17" s="13">
        <v>739087.91</v>
      </c>
      <c r="C17" s="13">
        <v>332756.74</v>
      </c>
      <c r="D17" s="13">
        <v>128349.25999999998</v>
      </c>
    </row>
    <row r="18" spans="1:4" x14ac:dyDescent="0.2">
      <c r="A18" s="18" t="s">
        <v>72</v>
      </c>
      <c r="B18" s="13">
        <v>113850706.49000001</v>
      </c>
      <c r="C18" s="13">
        <v>97484774.179999992</v>
      </c>
      <c r="D18" s="13">
        <v>24223356.699999999</v>
      </c>
    </row>
    <row r="19" spans="1:4" ht="12" customHeight="1" x14ac:dyDescent="0.2">
      <c r="A19" s="18" t="s">
        <v>73</v>
      </c>
      <c r="B19" s="13">
        <v>13897648.810000004</v>
      </c>
      <c r="C19" s="13">
        <v>11535216.190000001</v>
      </c>
      <c r="D19" s="13">
        <v>4219544.3499999996</v>
      </c>
    </row>
    <row r="20" spans="1:4" x14ac:dyDescent="0.2">
      <c r="A20" s="18" t="s">
        <v>37</v>
      </c>
      <c r="B20" s="13">
        <v>701023.28</v>
      </c>
      <c r="C20" s="13">
        <v>370992.05000000005</v>
      </c>
      <c r="D20" s="13">
        <v>29737.119999999999</v>
      </c>
    </row>
    <row r="21" spans="1:4" x14ac:dyDescent="0.2">
      <c r="A21" s="18" t="s">
        <v>38</v>
      </c>
      <c r="B21" s="13">
        <v>2196490.71</v>
      </c>
      <c r="C21" s="13">
        <v>2162910.63</v>
      </c>
      <c r="D21" s="13">
        <v>180061.12</v>
      </c>
    </row>
    <row r="22" spans="1:4" x14ac:dyDescent="0.2">
      <c r="A22" s="18" t="s">
        <v>39</v>
      </c>
      <c r="B22" s="13">
        <v>1766928.42</v>
      </c>
      <c r="C22" s="13">
        <v>1426156.1099999999</v>
      </c>
      <c r="D22" s="13">
        <v>213150.15</v>
      </c>
    </row>
    <row r="23" spans="1:4" x14ac:dyDescent="0.2">
      <c r="A23" s="18" t="s">
        <v>40</v>
      </c>
      <c r="B23" s="13">
        <v>74751130.760000005</v>
      </c>
      <c r="C23" s="13">
        <v>65165886.82</v>
      </c>
      <c r="D23" s="13">
        <v>14650779.1</v>
      </c>
    </row>
    <row r="24" spans="1:4" x14ac:dyDescent="0.2">
      <c r="A24" s="18" t="s">
        <v>41</v>
      </c>
      <c r="B24" s="13">
        <v>3668520.1199999996</v>
      </c>
      <c r="C24" s="13">
        <v>2643257.5199999996</v>
      </c>
      <c r="D24" s="13">
        <v>815096.89</v>
      </c>
    </row>
    <row r="25" spans="1:4" x14ac:dyDescent="0.2">
      <c r="A25" s="17" t="s">
        <v>78</v>
      </c>
      <c r="B25" s="12">
        <v>5383142.2599999998</v>
      </c>
      <c r="C25" s="12">
        <v>5361135.18</v>
      </c>
      <c r="D25" s="12">
        <v>14041.179999999998</v>
      </c>
    </row>
    <row r="26" spans="1:4" x14ac:dyDescent="0.2">
      <c r="A26" s="18" t="s">
        <v>101</v>
      </c>
      <c r="B26" s="13">
        <v>3385761.34</v>
      </c>
      <c r="C26" s="13">
        <v>3363754.26</v>
      </c>
      <c r="D26" s="13">
        <v>14041.179999999998</v>
      </c>
    </row>
    <row r="27" spans="1:4" x14ac:dyDescent="0.2">
      <c r="A27" s="18" t="s">
        <v>42</v>
      </c>
      <c r="B27" s="13">
        <v>0</v>
      </c>
      <c r="C27" s="13">
        <v>0</v>
      </c>
      <c r="D27" s="13">
        <v>0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x14ac:dyDescent="0.2">
      <c r="A30" s="17" t="s">
        <v>79</v>
      </c>
      <c r="B30" s="12">
        <v>1651748357.3599999</v>
      </c>
      <c r="C30" s="12">
        <v>1557669669.8600001</v>
      </c>
      <c r="D30" s="12">
        <v>92122683.780000001</v>
      </c>
    </row>
    <row r="31" spans="1:4" ht="12" customHeight="1" x14ac:dyDescent="0.2">
      <c r="A31" s="18" t="s">
        <v>80</v>
      </c>
      <c r="B31" s="13">
        <v>35428196.329999998</v>
      </c>
      <c r="C31" s="13">
        <v>18041201.580000002</v>
      </c>
      <c r="D31" s="13">
        <v>165095.26999999999</v>
      </c>
    </row>
    <row r="32" spans="1:4" ht="12" customHeight="1" x14ac:dyDescent="0.2">
      <c r="A32" s="18" t="s">
        <v>124</v>
      </c>
      <c r="B32" s="13">
        <v>88549241.030000001</v>
      </c>
      <c r="C32" s="13">
        <v>88546142.290000007</v>
      </c>
      <c r="D32" s="13">
        <v>0</v>
      </c>
    </row>
    <row r="33" spans="1:4" ht="12" customHeight="1" x14ac:dyDescent="0.2">
      <c r="A33" s="18" t="s">
        <v>43</v>
      </c>
      <c r="B33" s="13">
        <v>66756254.719999999</v>
      </c>
      <c r="C33" s="13">
        <v>59408952.969999984</v>
      </c>
      <c r="D33" s="13">
        <v>3131027.4000000004</v>
      </c>
    </row>
    <row r="34" spans="1:4" ht="12" customHeight="1" x14ac:dyDescent="0.2">
      <c r="A34" s="18" t="s">
        <v>44</v>
      </c>
      <c r="B34" s="13">
        <v>5596060.4400000004</v>
      </c>
      <c r="C34" s="13">
        <v>5529354.79</v>
      </c>
      <c r="D34" s="13">
        <v>384031.35</v>
      </c>
    </row>
    <row r="35" spans="1:4" ht="12" customHeight="1" x14ac:dyDescent="0.2">
      <c r="A35" s="18" t="s">
        <v>81</v>
      </c>
      <c r="B35" s="13">
        <v>1256616687.4599998</v>
      </c>
      <c r="C35" s="13">
        <v>1193939905.8900001</v>
      </c>
      <c r="D35" s="13">
        <v>75139484.439999998</v>
      </c>
    </row>
    <row r="36" spans="1:4" ht="12" customHeight="1" x14ac:dyDescent="0.2">
      <c r="A36" s="16" t="s">
        <v>82</v>
      </c>
      <c r="B36" s="14">
        <v>1143575093.8999999</v>
      </c>
      <c r="C36" s="14">
        <v>1099830786.4100001</v>
      </c>
      <c r="D36" s="14">
        <v>61242007.179999992</v>
      </c>
    </row>
    <row r="37" spans="1:4" ht="12" customHeight="1" x14ac:dyDescent="0.2">
      <c r="A37" s="18" t="s">
        <v>102</v>
      </c>
      <c r="B37" s="13">
        <v>1476376.0500000003</v>
      </c>
      <c r="C37" s="13">
        <v>1350483.4500000002</v>
      </c>
      <c r="D37" s="13">
        <v>0</v>
      </c>
    </row>
    <row r="38" spans="1:4" ht="12" customHeight="1" x14ac:dyDescent="0.2">
      <c r="A38" s="18" t="s">
        <v>118</v>
      </c>
      <c r="B38" s="13">
        <v>174964721.56999999</v>
      </c>
      <c r="C38" s="13">
        <v>174030159.98000002</v>
      </c>
      <c r="D38" s="13">
        <v>7308454.2799999993</v>
      </c>
    </row>
    <row r="39" spans="1:4" ht="12" customHeight="1" x14ac:dyDescent="0.2">
      <c r="A39" s="16" t="s">
        <v>83</v>
      </c>
      <c r="B39" s="14">
        <v>1319685.55</v>
      </c>
      <c r="C39" s="14">
        <v>1319685.55</v>
      </c>
      <c r="D39" s="14">
        <v>1782024.26</v>
      </c>
    </row>
    <row r="40" spans="1:4" ht="12" customHeight="1" x14ac:dyDescent="0.2">
      <c r="A40" s="16" t="s">
        <v>84</v>
      </c>
      <c r="B40" s="14">
        <v>34071555.789999999</v>
      </c>
      <c r="C40" s="14">
        <v>33600000</v>
      </c>
      <c r="D40" s="14">
        <v>0</v>
      </c>
    </row>
    <row r="41" spans="1:4" ht="12" customHeight="1" x14ac:dyDescent="0.2">
      <c r="A41" s="18" t="s">
        <v>103</v>
      </c>
      <c r="B41" s="13">
        <v>7805869.6300000008</v>
      </c>
      <c r="C41" s="13">
        <v>6814690.8400000008</v>
      </c>
      <c r="D41" s="13">
        <v>494591.04</v>
      </c>
    </row>
    <row r="42" spans="1:4" ht="12" customHeight="1" x14ac:dyDescent="0.2">
      <c r="A42" s="18" t="s">
        <v>104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7413198.2499999991</v>
      </c>
      <c r="C48" s="12">
        <v>7413198.2499999991</v>
      </c>
      <c r="D48" s="12">
        <v>0</v>
      </c>
    </row>
    <row r="49" spans="1:4" ht="12" customHeight="1" x14ac:dyDescent="0.2">
      <c r="A49" s="18" t="s">
        <v>105</v>
      </c>
      <c r="B49" s="13">
        <v>7413198.2499999991</v>
      </c>
      <c r="C49" s="13">
        <v>7413198.2499999991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10482062.49</v>
      </c>
      <c r="C52" s="12">
        <v>10482062.49</v>
      </c>
      <c r="D52" s="12">
        <v>0</v>
      </c>
    </row>
    <row r="53" spans="1:4" ht="12" customHeight="1" x14ac:dyDescent="0.2">
      <c r="A53" s="18" t="s">
        <v>107</v>
      </c>
      <c r="B53" s="13">
        <v>522217.98</v>
      </c>
      <c r="C53" s="13">
        <v>522217.98</v>
      </c>
      <c r="D53" s="13">
        <v>0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25439021.41</v>
      </c>
      <c r="C55" s="12">
        <v>17960575.860000003</v>
      </c>
      <c r="D55" s="12">
        <v>5292575.04</v>
      </c>
    </row>
    <row r="56" spans="1:4" ht="12" customHeight="1" x14ac:dyDescent="0.2">
      <c r="A56" s="18" t="s">
        <v>109</v>
      </c>
      <c r="B56" s="13">
        <v>25281285.140000001</v>
      </c>
      <c r="C56" s="13">
        <v>17873205.010000002</v>
      </c>
      <c r="D56" s="13">
        <v>5233322.26</v>
      </c>
    </row>
    <row r="57" spans="1:4" ht="12" customHeight="1" x14ac:dyDescent="0.2">
      <c r="A57" s="18" t="s">
        <v>110</v>
      </c>
      <c r="B57" s="13">
        <v>157736.26999999999</v>
      </c>
      <c r="C57" s="13">
        <v>87370.85</v>
      </c>
      <c r="D57" s="13">
        <v>59252.78</v>
      </c>
    </row>
    <row r="58" spans="1:4" ht="12" customHeight="1" x14ac:dyDescent="0.2">
      <c r="A58" s="17" t="s">
        <v>126</v>
      </c>
      <c r="B58" s="12">
        <v>430502947.97000003</v>
      </c>
      <c r="C58" s="12">
        <v>299175779.12</v>
      </c>
      <c r="D58" s="12">
        <v>112477671.30000003</v>
      </c>
    </row>
    <row r="59" spans="1:4" ht="12" customHeight="1" x14ac:dyDescent="0.2">
      <c r="A59" s="17" t="s">
        <v>125</v>
      </c>
      <c r="B59" s="12">
        <v>12639076.560000001</v>
      </c>
      <c r="C59" s="12">
        <v>9404816.3000000007</v>
      </c>
      <c r="D59" s="12">
        <v>4021904.8899999997</v>
      </c>
    </row>
    <row r="60" spans="1:4" ht="12" customHeight="1" x14ac:dyDescent="0.2">
      <c r="A60" s="18" t="s">
        <v>51</v>
      </c>
      <c r="B60" s="13">
        <v>1110558.98</v>
      </c>
      <c r="C60" s="13">
        <v>1013252.8899999999</v>
      </c>
      <c r="D60" s="13">
        <v>1938132.19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11528517.58</v>
      </c>
      <c r="C62" s="13">
        <v>8391563.4100000001</v>
      </c>
      <c r="D62" s="13">
        <v>2083772.7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370841377.36000001</v>
      </c>
      <c r="C64" s="12">
        <v>264223648.74000004</v>
      </c>
      <c r="D64" s="12">
        <v>104220076.06000002</v>
      </c>
    </row>
    <row r="65" spans="1:4" ht="12" customHeight="1" x14ac:dyDescent="0.2">
      <c r="A65" s="22" t="s">
        <v>111</v>
      </c>
      <c r="B65" s="13">
        <v>23331462.02</v>
      </c>
      <c r="C65" s="13">
        <v>22601205.710000001</v>
      </c>
      <c r="D65" s="13">
        <v>4917588.7</v>
      </c>
    </row>
    <row r="66" spans="1:4" ht="12" customHeight="1" x14ac:dyDescent="0.2">
      <c r="A66" s="22" t="s">
        <v>112</v>
      </c>
      <c r="B66" s="13">
        <v>1213957.97</v>
      </c>
      <c r="C66" s="13">
        <v>1063957.97</v>
      </c>
      <c r="D66" s="13">
        <v>716608.67</v>
      </c>
    </row>
    <row r="67" spans="1:4" ht="12" customHeight="1" x14ac:dyDescent="0.2">
      <c r="A67" s="18" t="s">
        <v>54</v>
      </c>
      <c r="B67" s="13">
        <v>103983246.56999999</v>
      </c>
      <c r="C67" s="13">
        <v>90457009.910000011</v>
      </c>
      <c r="D67" s="13">
        <v>31839718.440000001</v>
      </c>
    </row>
    <row r="68" spans="1:4" ht="12" customHeight="1" x14ac:dyDescent="0.2">
      <c r="A68" s="18" t="s">
        <v>55</v>
      </c>
      <c r="B68" s="13">
        <v>18575698.5</v>
      </c>
      <c r="C68" s="13">
        <v>15542625.84</v>
      </c>
      <c r="D68" s="13">
        <v>4724164.5200000005</v>
      </c>
    </row>
    <row r="69" spans="1:4" ht="12" customHeight="1" x14ac:dyDescent="0.2">
      <c r="A69" s="21" t="s">
        <v>119</v>
      </c>
      <c r="B69" s="13">
        <v>82958583.110000014</v>
      </c>
      <c r="C69" s="13">
        <v>64009592.420000002</v>
      </c>
      <c r="D69" s="13">
        <v>41124798.899999999</v>
      </c>
    </row>
    <row r="70" spans="1:4" ht="12" customHeight="1" x14ac:dyDescent="0.2">
      <c r="A70" s="16" t="s">
        <v>82</v>
      </c>
      <c r="B70" s="14">
        <v>8771688.8999999985</v>
      </c>
      <c r="C70" s="14">
        <v>0</v>
      </c>
      <c r="D70" s="14">
        <v>23425815.489999998</v>
      </c>
    </row>
    <row r="71" spans="1:4" ht="12" customHeight="1" x14ac:dyDescent="0.2">
      <c r="A71" s="22" t="s">
        <v>113</v>
      </c>
      <c r="B71" s="13">
        <v>7531077.3900000006</v>
      </c>
      <c r="C71" s="13">
        <v>5976518.9699999997</v>
      </c>
      <c r="D71" s="13">
        <v>270276.28000000003</v>
      </c>
    </row>
    <row r="72" spans="1:4" ht="12" customHeight="1" x14ac:dyDescent="0.2">
      <c r="A72" s="22" t="s">
        <v>120</v>
      </c>
      <c r="B72" s="13">
        <v>126919764.44000001</v>
      </c>
      <c r="C72" s="13">
        <v>58797087.210000016</v>
      </c>
      <c r="D72" s="13">
        <v>18134205.129999999</v>
      </c>
    </row>
    <row r="73" spans="1:4" ht="12" customHeight="1" x14ac:dyDescent="0.2">
      <c r="A73" s="16" t="s">
        <v>89</v>
      </c>
      <c r="B73" s="14">
        <v>2500000</v>
      </c>
      <c r="C73" s="14">
        <v>2500000</v>
      </c>
      <c r="D73" s="14">
        <v>0</v>
      </c>
    </row>
    <row r="74" spans="1:4" ht="12" customHeight="1" x14ac:dyDescent="0.2">
      <c r="A74" s="16" t="s">
        <v>56</v>
      </c>
      <c r="B74" s="14">
        <v>2485521.2799999998</v>
      </c>
      <c r="C74" s="14">
        <v>2485521.2799999998</v>
      </c>
      <c r="D74" s="14">
        <v>1391520.63</v>
      </c>
    </row>
    <row r="75" spans="1:4" ht="12" customHeight="1" x14ac:dyDescent="0.2">
      <c r="A75" s="22" t="s">
        <v>114</v>
      </c>
      <c r="B75" s="13">
        <v>6327587.3599999994</v>
      </c>
      <c r="C75" s="13">
        <v>5775650.709999999</v>
      </c>
      <c r="D75" s="13">
        <v>1492715.42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47022494.049999997</v>
      </c>
      <c r="C77" s="12">
        <v>25547314.080000002</v>
      </c>
      <c r="D77" s="12">
        <v>4212342.4800000004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23347.87</v>
      </c>
    </row>
    <row r="79" spans="1:4" ht="12" customHeight="1" x14ac:dyDescent="0.2">
      <c r="A79" s="17" t="s">
        <v>59</v>
      </c>
      <c r="B79" s="12">
        <v>33566708.390000001</v>
      </c>
      <c r="C79" s="12">
        <v>33566708.390000001</v>
      </c>
      <c r="D79" s="12">
        <v>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33566708.390000001</v>
      </c>
      <c r="C97" s="12">
        <v>33566708.390000001</v>
      </c>
      <c r="D97" s="12">
        <v>0</v>
      </c>
    </row>
    <row r="98" spans="1:4" ht="12" customHeight="1" x14ac:dyDescent="0.2">
      <c r="A98" s="17" t="s">
        <v>127</v>
      </c>
      <c r="B98" s="12">
        <v>19180844.359999999</v>
      </c>
      <c r="C98" s="12">
        <v>19180844.359999999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19180844.359999999</v>
      </c>
      <c r="C101" s="12">
        <v>19180844.359999999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170460299.41</v>
      </c>
      <c r="C105" s="12">
        <v>57021217.200000003</v>
      </c>
      <c r="D105" s="12">
        <v>17068309.199999999</v>
      </c>
    </row>
    <row r="106" spans="1:4" ht="12" customHeight="1" x14ac:dyDescent="0.2">
      <c r="A106" s="17" t="s">
        <v>68</v>
      </c>
      <c r="B106" s="12">
        <v>170446391.32999998</v>
      </c>
      <c r="C106" s="12">
        <v>57021217.200000003</v>
      </c>
      <c r="D106" s="12">
        <v>16980684.699999999</v>
      </c>
    </row>
    <row r="107" spans="1:4" ht="12" customHeight="1" x14ac:dyDescent="0.2">
      <c r="A107" s="17" t="s">
        <v>69</v>
      </c>
      <c r="B107" s="12">
        <v>13908.08</v>
      </c>
      <c r="C107" s="12">
        <v>0</v>
      </c>
      <c r="D107" s="12">
        <v>87624.5</v>
      </c>
    </row>
    <row r="108" spans="1:4" ht="12" customHeight="1" x14ac:dyDescent="0.2">
      <c r="A108" s="20" t="s">
        <v>10</v>
      </c>
      <c r="B108" s="12">
        <v>2519783793.6199999</v>
      </c>
      <c r="C108" s="12">
        <v>2156275543.8499999</v>
      </c>
      <c r="D108" s="12">
        <v>252606830.11000001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7">
    <tabColor rgb="FF92D050"/>
    <pageSetUpPr fitToPage="1"/>
  </sheetPr>
  <dimension ref="A1:N109"/>
  <sheetViews>
    <sheetView showGridLines="0" workbookViewId="0">
      <selection activeCell="E1" sqref="E1:AD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26</v>
      </c>
      <c r="B7" s="35"/>
      <c r="C7" s="35"/>
      <c r="D7" s="35"/>
    </row>
    <row r="9" spans="1:4" x14ac:dyDescent="0.2">
      <c r="A9" s="17" t="s">
        <v>123</v>
      </c>
      <c r="B9" s="12">
        <v>5323306727.8000002</v>
      </c>
      <c r="C9" s="12">
        <v>4151072405.2299991</v>
      </c>
      <c r="D9" s="12">
        <v>1095474310.5</v>
      </c>
    </row>
    <row r="10" spans="1:4" x14ac:dyDescent="0.2">
      <c r="A10" s="17" t="s">
        <v>6</v>
      </c>
      <c r="B10" s="12">
        <v>113901748.37999998</v>
      </c>
      <c r="C10" s="12">
        <v>85117276.960000008</v>
      </c>
      <c r="D10" s="12">
        <v>19130984.090000011</v>
      </c>
    </row>
    <row r="11" spans="1:4" x14ac:dyDescent="0.2">
      <c r="A11" s="18" t="s">
        <v>7</v>
      </c>
      <c r="B11" s="13">
        <v>85874816.349999979</v>
      </c>
      <c r="C11" s="13">
        <v>65376901.729999982</v>
      </c>
      <c r="D11" s="13">
        <v>12373397.560000008</v>
      </c>
    </row>
    <row r="12" spans="1:4" x14ac:dyDescent="0.2">
      <c r="A12" s="18" t="s">
        <v>35</v>
      </c>
      <c r="B12" s="13">
        <v>25792565.40000001</v>
      </c>
      <c r="C12" s="13">
        <v>18962452.360000014</v>
      </c>
      <c r="D12" s="13">
        <v>6025333.620000002</v>
      </c>
    </row>
    <row r="13" spans="1:4" x14ac:dyDescent="0.2">
      <c r="A13" s="18" t="s">
        <v>8</v>
      </c>
      <c r="B13" s="13">
        <v>0</v>
      </c>
      <c r="C13" s="13">
        <v>0</v>
      </c>
      <c r="D13" s="13">
        <v>0</v>
      </c>
    </row>
    <row r="14" spans="1:4" x14ac:dyDescent="0.2">
      <c r="A14" s="18" t="s">
        <v>74</v>
      </c>
      <c r="B14" s="13">
        <v>2234366.63</v>
      </c>
      <c r="C14" s="13">
        <v>777922.87</v>
      </c>
      <c r="D14" s="13">
        <v>732252.90999999992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324628786.38</v>
      </c>
      <c r="C16" s="12">
        <v>217490874.02000001</v>
      </c>
      <c r="D16" s="12">
        <v>68919681.049999982</v>
      </c>
    </row>
    <row r="17" spans="1:4" x14ac:dyDescent="0.2">
      <c r="A17" s="18" t="s">
        <v>36</v>
      </c>
      <c r="B17" s="13">
        <v>3357762.3</v>
      </c>
      <c r="C17" s="13">
        <v>2600980.85</v>
      </c>
      <c r="D17" s="13">
        <v>195856.94</v>
      </c>
    </row>
    <row r="18" spans="1:4" x14ac:dyDescent="0.2">
      <c r="A18" s="18" t="s">
        <v>72</v>
      </c>
      <c r="B18" s="13">
        <v>321271024.07999998</v>
      </c>
      <c r="C18" s="13">
        <v>214889893.17000002</v>
      </c>
      <c r="D18" s="13">
        <v>68723824.109999985</v>
      </c>
    </row>
    <row r="19" spans="1:4" ht="12" customHeight="1" x14ac:dyDescent="0.2">
      <c r="A19" s="18" t="s">
        <v>73</v>
      </c>
      <c r="B19" s="13">
        <v>8710711.2400000077</v>
      </c>
      <c r="C19" s="13">
        <v>4692690.03</v>
      </c>
      <c r="D19" s="13">
        <v>1818880.69</v>
      </c>
    </row>
    <row r="20" spans="1:4" x14ac:dyDescent="0.2">
      <c r="A20" s="18" t="s">
        <v>37</v>
      </c>
      <c r="B20" s="13">
        <v>9030706.1500000004</v>
      </c>
      <c r="C20" s="13">
        <v>8568298.8900000006</v>
      </c>
      <c r="D20" s="13">
        <v>437734.31</v>
      </c>
    </row>
    <row r="21" spans="1:4" x14ac:dyDescent="0.2">
      <c r="A21" s="18" t="s">
        <v>38</v>
      </c>
      <c r="B21" s="13">
        <v>3130936.7300000004</v>
      </c>
      <c r="C21" s="13">
        <v>2203792.2000000002</v>
      </c>
      <c r="D21" s="13">
        <v>1263104.44</v>
      </c>
    </row>
    <row r="22" spans="1:4" x14ac:dyDescent="0.2">
      <c r="A22" s="18" t="s">
        <v>39</v>
      </c>
      <c r="B22" s="13">
        <v>3389884.3699999996</v>
      </c>
      <c r="C22" s="13">
        <v>2260822.1800000002</v>
      </c>
      <c r="D22" s="13">
        <v>1635408.91</v>
      </c>
    </row>
    <row r="23" spans="1:4" x14ac:dyDescent="0.2">
      <c r="A23" s="18" t="s">
        <v>40</v>
      </c>
      <c r="B23" s="13">
        <v>166041482.54999998</v>
      </c>
      <c r="C23" s="13">
        <v>124105900.25999999</v>
      </c>
      <c r="D23" s="13">
        <v>16347013.710000001</v>
      </c>
    </row>
    <row r="24" spans="1:4" x14ac:dyDescent="0.2">
      <c r="A24" s="18" t="s">
        <v>41</v>
      </c>
      <c r="B24" s="13">
        <v>16492813.75</v>
      </c>
      <c r="C24" s="13">
        <v>14801093.620000001</v>
      </c>
      <c r="D24" s="13">
        <v>2490132.7800000003</v>
      </c>
    </row>
    <row r="25" spans="1:4" x14ac:dyDescent="0.2">
      <c r="A25" s="17" t="s">
        <v>78</v>
      </c>
      <c r="B25" s="12">
        <v>10600714.320000002</v>
      </c>
      <c r="C25" s="12">
        <v>8002174.2600000016</v>
      </c>
      <c r="D25" s="12">
        <v>1975903.3600000017</v>
      </c>
    </row>
    <row r="26" spans="1:4" x14ac:dyDescent="0.2">
      <c r="A26" s="18" t="s">
        <v>101</v>
      </c>
      <c r="B26" s="13">
        <v>7486791.2200000025</v>
      </c>
      <c r="C26" s="13">
        <v>5650753.2700000023</v>
      </c>
      <c r="D26" s="13">
        <v>1900376.2400000019</v>
      </c>
    </row>
    <row r="27" spans="1:4" x14ac:dyDescent="0.2">
      <c r="A27" s="18" t="s">
        <v>42</v>
      </c>
      <c r="B27" s="13">
        <v>0</v>
      </c>
      <c r="C27" s="13">
        <v>0</v>
      </c>
      <c r="D27" s="13">
        <v>0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904000</v>
      </c>
      <c r="C29" s="13">
        <v>904000</v>
      </c>
      <c r="D29" s="13">
        <v>0</v>
      </c>
    </row>
    <row r="30" spans="1:4" x14ac:dyDescent="0.2">
      <c r="A30" s="17" t="s">
        <v>79</v>
      </c>
      <c r="B30" s="12">
        <v>4813254306.9899998</v>
      </c>
      <c r="C30" s="12">
        <v>3791265669.4499993</v>
      </c>
      <c r="D30" s="12">
        <v>1003175724.05</v>
      </c>
    </row>
    <row r="31" spans="1:4" ht="12" customHeight="1" x14ac:dyDescent="0.2">
      <c r="A31" s="18" t="s">
        <v>80</v>
      </c>
      <c r="B31" s="13">
        <v>23342022.719999999</v>
      </c>
      <c r="C31" s="13">
        <v>16375838.060000001</v>
      </c>
      <c r="D31" s="13">
        <v>3232466.6300000004</v>
      </c>
    </row>
    <row r="32" spans="1:4" ht="12" customHeight="1" x14ac:dyDescent="0.2">
      <c r="A32" s="18" t="s">
        <v>124</v>
      </c>
      <c r="B32" s="13">
        <v>155894.34</v>
      </c>
      <c r="C32" s="13">
        <v>85894.34</v>
      </c>
      <c r="D32" s="13">
        <v>16000</v>
      </c>
    </row>
    <row r="33" spans="1:4" ht="12" customHeight="1" x14ac:dyDescent="0.2">
      <c r="A33" s="18" t="s">
        <v>43</v>
      </c>
      <c r="B33" s="13">
        <v>170568023.21000007</v>
      </c>
      <c r="C33" s="13">
        <v>103681043.84000003</v>
      </c>
      <c r="D33" s="13">
        <v>45441624.160000011</v>
      </c>
    </row>
    <row r="34" spans="1:4" ht="12" customHeight="1" x14ac:dyDescent="0.2">
      <c r="A34" s="18" t="s">
        <v>44</v>
      </c>
      <c r="B34" s="13">
        <v>20139888.59</v>
      </c>
      <c r="C34" s="13">
        <v>7072676.5099999998</v>
      </c>
      <c r="D34" s="13">
        <v>11771081.1</v>
      </c>
    </row>
    <row r="35" spans="1:4" ht="12" customHeight="1" x14ac:dyDescent="0.2">
      <c r="A35" s="18" t="s">
        <v>81</v>
      </c>
      <c r="B35" s="13">
        <v>4322842725.6599979</v>
      </c>
      <c r="C35" s="13">
        <v>3521430365.9199996</v>
      </c>
      <c r="D35" s="13">
        <v>853242305.83999991</v>
      </c>
    </row>
    <row r="36" spans="1:4" ht="12" customHeight="1" x14ac:dyDescent="0.2">
      <c r="A36" s="16" t="s">
        <v>82</v>
      </c>
      <c r="B36" s="14">
        <v>4087997961.849999</v>
      </c>
      <c r="C36" s="14">
        <v>3338513622.7899995</v>
      </c>
      <c r="D36" s="14">
        <v>826335356.57999992</v>
      </c>
    </row>
    <row r="37" spans="1:4" ht="12" customHeight="1" x14ac:dyDescent="0.2">
      <c r="A37" s="18" t="s">
        <v>102</v>
      </c>
      <c r="B37" s="13">
        <v>14689366.710000003</v>
      </c>
      <c r="C37" s="13">
        <v>8295709.7300000004</v>
      </c>
      <c r="D37" s="13">
        <v>6342055.5</v>
      </c>
    </row>
    <row r="38" spans="1:4" ht="12" customHeight="1" x14ac:dyDescent="0.2">
      <c r="A38" s="18" t="s">
        <v>118</v>
      </c>
      <c r="B38" s="13">
        <v>129188187.59999999</v>
      </c>
      <c r="C38" s="13">
        <v>73616022.819999993</v>
      </c>
      <c r="D38" s="13">
        <v>34475860.509999998</v>
      </c>
    </row>
    <row r="39" spans="1:4" ht="12" customHeight="1" x14ac:dyDescent="0.2">
      <c r="A39" s="16" t="s">
        <v>83</v>
      </c>
      <c r="B39" s="14">
        <v>65606655.019999996</v>
      </c>
      <c r="C39" s="14">
        <v>57446863.719999999</v>
      </c>
      <c r="D39" s="14">
        <v>3250000</v>
      </c>
    </row>
    <row r="40" spans="1:4" ht="12" customHeight="1" x14ac:dyDescent="0.2">
      <c r="A40" s="16" t="s">
        <v>84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39974314.030000001</v>
      </c>
      <c r="C41" s="13">
        <v>14035318.23</v>
      </c>
      <c r="D41" s="13">
        <v>21656538.57</v>
      </c>
    </row>
    <row r="42" spans="1:4" ht="12" customHeight="1" x14ac:dyDescent="0.2">
      <c r="A42" s="18" t="s">
        <v>104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45</v>
      </c>
      <c r="B43" s="12">
        <v>27.14</v>
      </c>
      <c r="C43" s="12">
        <v>27.14</v>
      </c>
      <c r="D43" s="12">
        <v>0</v>
      </c>
    </row>
    <row r="44" spans="1:4" ht="12" customHeight="1" x14ac:dyDescent="0.2">
      <c r="A44" s="17" t="s">
        <v>46</v>
      </c>
      <c r="B44" s="12">
        <v>27.14</v>
      </c>
      <c r="C44" s="12">
        <v>27.14</v>
      </c>
      <c r="D44" s="12">
        <v>0</v>
      </c>
    </row>
    <row r="45" spans="1:4" ht="12" customHeight="1" x14ac:dyDescent="0.2">
      <c r="A45" s="17" t="s">
        <v>47</v>
      </c>
      <c r="B45" s="14">
        <v>0</v>
      </c>
      <c r="C45" s="14">
        <v>0</v>
      </c>
      <c r="D45" s="14">
        <v>0</v>
      </c>
    </row>
    <row r="46" spans="1:4" ht="12" customHeight="1" x14ac:dyDescent="0.2">
      <c r="A46" s="17" t="s">
        <v>48</v>
      </c>
      <c r="B46" s="14">
        <v>0</v>
      </c>
      <c r="C46" s="14">
        <v>0</v>
      </c>
      <c r="D46" s="14">
        <v>0</v>
      </c>
    </row>
    <row r="47" spans="1:4" ht="12" customHeight="1" x14ac:dyDescent="0.2">
      <c r="A47" s="17" t="s">
        <v>49</v>
      </c>
      <c r="B47" s="14">
        <v>0</v>
      </c>
      <c r="C47" s="14">
        <v>0</v>
      </c>
      <c r="D47" s="14">
        <v>0</v>
      </c>
    </row>
    <row r="48" spans="1:4" ht="12" customHeight="1" x14ac:dyDescent="0.2">
      <c r="A48" s="17" t="s">
        <v>85</v>
      </c>
      <c r="B48" s="12">
        <v>31477611.190000001</v>
      </c>
      <c r="C48" s="12">
        <v>31414561.16</v>
      </c>
      <c r="D48" s="12">
        <v>6337.6900000000005</v>
      </c>
    </row>
    <row r="49" spans="1:4" ht="12" customHeight="1" x14ac:dyDescent="0.2">
      <c r="A49" s="18" t="s">
        <v>105</v>
      </c>
      <c r="B49" s="13">
        <v>31331338.670000002</v>
      </c>
      <c r="C49" s="13">
        <v>31331338.670000002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4">
        <v>0</v>
      </c>
      <c r="C51" s="14">
        <v>0</v>
      </c>
      <c r="D51" s="14">
        <v>0</v>
      </c>
    </row>
    <row r="52" spans="1:4" ht="12" customHeight="1" x14ac:dyDescent="0.2">
      <c r="A52" s="17" t="s">
        <v>86</v>
      </c>
      <c r="B52" s="12">
        <v>3481202.26</v>
      </c>
      <c r="C52" s="12">
        <v>1217682.83</v>
      </c>
      <c r="D52" s="12">
        <v>437097.58999999997</v>
      </c>
    </row>
    <row r="53" spans="1:4" ht="12" customHeight="1" x14ac:dyDescent="0.2">
      <c r="A53" s="18" t="s">
        <v>107</v>
      </c>
      <c r="B53" s="13">
        <v>456888.74</v>
      </c>
      <c r="C53" s="13">
        <v>31786.83</v>
      </c>
      <c r="D53" s="13">
        <v>412182.66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25962331.140000001</v>
      </c>
      <c r="C55" s="12">
        <v>16564139.409999996</v>
      </c>
      <c r="D55" s="12">
        <v>1828582.6699999997</v>
      </c>
    </row>
    <row r="56" spans="1:4" ht="12" customHeight="1" x14ac:dyDescent="0.2">
      <c r="A56" s="18" t="s">
        <v>109</v>
      </c>
      <c r="B56" s="13">
        <v>25355315.43</v>
      </c>
      <c r="C56" s="13">
        <v>16100652.439999996</v>
      </c>
      <c r="D56" s="13">
        <v>1317378.9699999997</v>
      </c>
    </row>
    <row r="57" spans="1:4" ht="12" customHeight="1" x14ac:dyDescent="0.2">
      <c r="A57" s="18" t="s">
        <v>110</v>
      </c>
      <c r="B57" s="13">
        <v>249455.71</v>
      </c>
      <c r="C57" s="13">
        <v>105926.97</v>
      </c>
      <c r="D57" s="13">
        <v>0</v>
      </c>
    </row>
    <row r="58" spans="1:4" ht="12" customHeight="1" x14ac:dyDescent="0.2">
      <c r="A58" s="17" t="s">
        <v>126</v>
      </c>
      <c r="B58" s="12">
        <v>1458043811.1500003</v>
      </c>
      <c r="C58" s="12">
        <v>732899582.68999994</v>
      </c>
      <c r="D58" s="12">
        <v>334517353.61999995</v>
      </c>
    </row>
    <row r="59" spans="1:4" ht="12" customHeight="1" x14ac:dyDescent="0.2">
      <c r="A59" s="17" t="s">
        <v>125</v>
      </c>
      <c r="B59" s="12">
        <v>117814236.41</v>
      </c>
      <c r="C59" s="12">
        <v>86910145.790000021</v>
      </c>
      <c r="D59" s="12">
        <v>47642035.760000005</v>
      </c>
    </row>
    <row r="60" spans="1:4" ht="12" customHeight="1" x14ac:dyDescent="0.2">
      <c r="A60" s="18" t="s">
        <v>51</v>
      </c>
      <c r="B60" s="13">
        <v>102415773.14999999</v>
      </c>
      <c r="C60" s="13">
        <v>80202986.500000015</v>
      </c>
      <c r="D60" s="13">
        <v>38004716.530000001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141979.36000000002</v>
      </c>
    </row>
    <row r="62" spans="1:4" ht="12" customHeight="1" x14ac:dyDescent="0.2">
      <c r="A62" s="18" t="s">
        <v>70</v>
      </c>
      <c r="B62" s="13">
        <v>15398463.260000004</v>
      </c>
      <c r="C62" s="13">
        <v>6707159.2899999991</v>
      </c>
      <c r="D62" s="13">
        <v>9495339.870000001</v>
      </c>
    </row>
    <row r="63" spans="1:4" ht="12" customHeight="1" x14ac:dyDescent="0.2">
      <c r="A63" s="18" t="s">
        <v>53</v>
      </c>
      <c r="B63" s="14">
        <v>0</v>
      </c>
      <c r="C63" s="14">
        <v>0</v>
      </c>
      <c r="D63" s="14">
        <v>0</v>
      </c>
    </row>
    <row r="64" spans="1:4" ht="12" customHeight="1" x14ac:dyDescent="0.2">
      <c r="A64" s="17" t="s">
        <v>88</v>
      </c>
      <c r="B64" s="12">
        <v>1219046502.9900002</v>
      </c>
      <c r="C64" s="12">
        <v>640288186.75999999</v>
      </c>
      <c r="D64" s="12">
        <v>286810496.24999994</v>
      </c>
    </row>
    <row r="65" spans="1:4" ht="12" customHeight="1" x14ac:dyDescent="0.2">
      <c r="A65" s="22" t="s">
        <v>111</v>
      </c>
      <c r="B65" s="13">
        <v>18156472.460000001</v>
      </c>
      <c r="C65" s="13">
        <v>12227817.66</v>
      </c>
      <c r="D65" s="13">
        <v>8552096.4800000004</v>
      </c>
    </row>
    <row r="66" spans="1:4" ht="12" customHeight="1" x14ac:dyDescent="0.2">
      <c r="A66" s="22" t="s">
        <v>112</v>
      </c>
      <c r="B66" s="13">
        <v>1840000</v>
      </c>
      <c r="C66" s="13">
        <v>0</v>
      </c>
      <c r="D66" s="13">
        <v>8108550.9800000004</v>
      </c>
    </row>
    <row r="67" spans="1:4" ht="12" customHeight="1" x14ac:dyDescent="0.2">
      <c r="A67" s="18" t="s">
        <v>54</v>
      </c>
      <c r="B67" s="13">
        <v>415114719.45000017</v>
      </c>
      <c r="C67" s="13">
        <v>145551009.09999996</v>
      </c>
      <c r="D67" s="13">
        <v>148064237.61999997</v>
      </c>
    </row>
    <row r="68" spans="1:4" ht="12" customHeight="1" x14ac:dyDescent="0.2">
      <c r="A68" s="18" t="s">
        <v>55</v>
      </c>
      <c r="B68" s="13">
        <v>30314855.549999997</v>
      </c>
      <c r="C68" s="13">
        <v>22843823.450000003</v>
      </c>
      <c r="D68" s="13">
        <v>22985242.140000001</v>
      </c>
    </row>
    <row r="69" spans="1:4" ht="12" customHeight="1" x14ac:dyDescent="0.2">
      <c r="A69" s="21" t="s">
        <v>119</v>
      </c>
      <c r="B69" s="13">
        <v>473212605.94999999</v>
      </c>
      <c r="C69" s="13">
        <v>282104809.05999994</v>
      </c>
      <c r="D69" s="13">
        <v>41042078.93</v>
      </c>
    </row>
    <row r="70" spans="1:4" ht="12" customHeight="1" x14ac:dyDescent="0.2">
      <c r="A70" s="16" t="s">
        <v>82</v>
      </c>
      <c r="B70" s="14">
        <v>229675246.06999999</v>
      </c>
      <c r="C70" s="14">
        <v>100150335.09999999</v>
      </c>
      <c r="D70" s="14">
        <v>14284593.119999997</v>
      </c>
    </row>
    <row r="71" spans="1:4" ht="12" customHeight="1" x14ac:dyDescent="0.2">
      <c r="A71" s="22" t="s">
        <v>113</v>
      </c>
      <c r="B71" s="13">
        <v>934930.96999999986</v>
      </c>
      <c r="C71" s="13">
        <v>383990.97</v>
      </c>
      <c r="D71" s="13">
        <v>39578.720000000001</v>
      </c>
    </row>
    <row r="72" spans="1:4" ht="12" customHeight="1" x14ac:dyDescent="0.2">
      <c r="A72" s="22" t="s">
        <v>120</v>
      </c>
      <c r="B72" s="13">
        <v>271924860.89000005</v>
      </c>
      <c r="C72" s="13">
        <v>175532084.27999997</v>
      </c>
      <c r="D72" s="13">
        <v>55563596.959999993</v>
      </c>
    </row>
    <row r="73" spans="1:4" ht="12" customHeight="1" x14ac:dyDescent="0.2">
      <c r="A73" s="16" t="s">
        <v>89</v>
      </c>
      <c r="B73" s="14">
        <v>125456509.54000001</v>
      </c>
      <c r="C73" s="14">
        <v>92950637.849999994</v>
      </c>
      <c r="D73" s="14">
        <v>41386024.739999995</v>
      </c>
    </row>
    <row r="74" spans="1:4" ht="12" customHeight="1" x14ac:dyDescent="0.2">
      <c r="A74" s="16" t="s">
        <v>56</v>
      </c>
      <c r="B74" s="14">
        <v>19026243.260000002</v>
      </c>
      <c r="C74" s="14">
        <v>222762.16</v>
      </c>
      <c r="D74" s="14">
        <v>176068.34000000003</v>
      </c>
    </row>
    <row r="75" spans="1:4" ht="12" customHeight="1" x14ac:dyDescent="0.2">
      <c r="A75" s="22" t="s">
        <v>114</v>
      </c>
      <c r="B75" s="13">
        <v>7548057.7199999997</v>
      </c>
      <c r="C75" s="13">
        <v>1644652.24</v>
      </c>
      <c r="D75" s="13">
        <v>2455114.42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121183071.75</v>
      </c>
      <c r="C77" s="12">
        <v>5701250.1399999997</v>
      </c>
      <c r="D77" s="12">
        <v>64821.61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9">
        <v>326468559.16000003</v>
      </c>
      <c r="C79" s="9">
        <v>326468559.16000003</v>
      </c>
      <c r="D79" s="9">
        <v>20000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20000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20000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2000000</v>
      </c>
      <c r="C88" s="12">
        <v>2000000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2000000</v>
      </c>
      <c r="C93" s="13">
        <v>2000000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2000000</v>
      </c>
      <c r="C95" s="14">
        <v>2000000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4">
        <v>324468559.16000003</v>
      </c>
      <c r="C97" s="14">
        <v>324468559.16000003</v>
      </c>
      <c r="D97" s="14">
        <v>0</v>
      </c>
    </row>
    <row r="98" spans="1:4" ht="12" customHeight="1" x14ac:dyDescent="0.2">
      <c r="A98" s="17" t="s">
        <v>127</v>
      </c>
      <c r="B98" s="12">
        <v>57194245.590000004</v>
      </c>
      <c r="C98" s="12">
        <v>57194245.590000004</v>
      </c>
      <c r="D98" s="12">
        <v>0</v>
      </c>
    </row>
    <row r="99" spans="1:4" ht="12" customHeight="1" x14ac:dyDescent="0.2">
      <c r="A99" s="17" t="s">
        <v>62</v>
      </c>
      <c r="B99" s="14">
        <v>0</v>
      </c>
      <c r="C99" s="14">
        <v>0</v>
      </c>
      <c r="D99" s="14">
        <v>0</v>
      </c>
    </row>
    <row r="100" spans="1:4" ht="12" customHeight="1" x14ac:dyDescent="0.2">
      <c r="A100" s="17" t="s">
        <v>63</v>
      </c>
      <c r="B100" s="14">
        <v>0</v>
      </c>
      <c r="C100" s="14">
        <v>0</v>
      </c>
      <c r="D100" s="14">
        <v>0</v>
      </c>
    </row>
    <row r="101" spans="1:4" ht="12" customHeight="1" x14ac:dyDescent="0.2">
      <c r="A101" s="17" t="s">
        <v>64</v>
      </c>
      <c r="B101" s="12">
        <v>57194245.590000004</v>
      </c>
      <c r="C101" s="12">
        <v>57194245.590000004</v>
      </c>
      <c r="D101" s="12">
        <v>0</v>
      </c>
    </row>
    <row r="102" spans="1:4" ht="12" customHeight="1" x14ac:dyDescent="0.2">
      <c r="A102" s="17" t="s">
        <v>65</v>
      </c>
      <c r="B102" s="14">
        <v>0</v>
      </c>
      <c r="C102" s="14">
        <v>0</v>
      </c>
      <c r="D102" s="14">
        <v>0</v>
      </c>
    </row>
    <row r="103" spans="1:4" ht="12" customHeight="1" x14ac:dyDescent="0.2">
      <c r="A103" s="17" t="s">
        <v>66</v>
      </c>
      <c r="B103" s="14">
        <v>0</v>
      </c>
      <c r="C103" s="14">
        <v>0</v>
      </c>
      <c r="D103" s="14">
        <v>0</v>
      </c>
    </row>
    <row r="104" spans="1:4" ht="12" customHeight="1" x14ac:dyDescent="0.2">
      <c r="A104" s="17" t="s">
        <v>67</v>
      </c>
      <c r="B104" s="14">
        <v>0</v>
      </c>
      <c r="C104" s="14">
        <v>0</v>
      </c>
      <c r="D104" s="14">
        <v>0</v>
      </c>
    </row>
    <row r="105" spans="1:4" ht="12" customHeight="1" x14ac:dyDescent="0.2">
      <c r="A105" s="17" t="s">
        <v>128</v>
      </c>
      <c r="B105" s="12">
        <v>500110902.13999999</v>
      </c>
      <c r="C105" s="12">
        <v>494207503.18000001</v>
      </c>
      <c r="D105" s="12">
        <v>455265746.31999993</v>
      </c>
    </row>
    <row r="106" spans="1:4" ht="12" customHeight="1" x14ac:dyDescent="0.2">
      <c r="A106" s="17" t="s">
        <v>68</v>
      </c>
      <c r="B106" s="12">
        <v>500029335.5</v>
      </c>
      <c r="C106" s="12">
        <v>494175488.78000003</v>
      </c>
      <c r="D106" s="12">
        <v>454386607.79999995</v>
      </c>
    </row>
    <row r="107" spans="1:4" ht="12" customHeight="1" x14ac:dyDescent="0.2">
      <c r="A107" s="17" t="s">
        <v>69</v>
      </c>
      <c r="B107" s="12">
        <v>81566.640000000014</v>
      </c>
      <c r="C107" s="12">
        <v>32014.400000000001</v>
      </c>
      <c r="D107" s="12">
        <v>879138.52</v>
      </c>
    </row>
    <row r="108" spans="1:4" ht="12" customHeight="1" x14ac:dyDescent="0.2">
      <c r="A108" s="20" t="s">
        <v>10</v>
      </c>
      <c r="B108" s="12">
        <v>7665124245.8400011</v>
      </c>
      <c r="C108" s="12">
        <v>5761842295.8499994</v>
      </c>
      <c r="D108" s="12">
        <v>1885277410.4399998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>
    <tabColor indexed="34"/>
    <pageSetUpPr fitToPage="1"/>
  </sheetPr>
  <dimension ref="A1:D109"/>
  <sheetViews>
    <sheetView showGridLines="0" workbookViewId="0">
      <selection activeCell="I24" sqref="I24"/>
    </sheetView>
  </sheetViews>
  <sheetFormatPr defaultRowHeight="11.25" x14ac:dyDescent="0.2"/>
  <cols>
    <col min="1" max="1" width="54.42578125" style="8" customWidth="1"/>
    <col min="2" max="3" width="12.5703125" style="9" bestFit="1" customWidth="1"/>
    <col min="4" max="4" width="11.7109375" style="9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27</v>
      </c>
      <c r="B7" s="35"/>
      <c r="C7" s="35"/>
      <c r="D7" s="35"/>
    </row>
    <row r="9" spans="1:4" x14ac:dyDescent="0.2">
      <c r="A9" s="17" t="s">
        <v>123</v>
      </c>
      <c r="B9" s="25">
        <f>+'VALLE D''AOSTA - Vallée d''Aoste'!B9+'TRENTINO-ALTO ADIGE - Südtirol'!B9+'BOLZANO - Bozen'!B9+TRENTO!B9+'FRIULI-VENEZIA GIULIA'!B9+SICILIA!B9+SARDEGNA!B9</f>
        <v>41776214916.520004</v>
      </c>
      <c r="C9" s="25">
        <f>+'VALLE D''AOSTA - Vallée d''Aoste'!C9+'TRENTINO-ALTO ADIGE - Südtirol'!C9+'BOLZANO - Bozen'!C9+TRENTO!C9+'FRIULI-VENEZIA GIULIA'!C9+SICILIA!C9+SARDEGNA!C9</f>
        <v>37100154286.099998</v>
      </c>
      <c r="D9" s="25">
        <f>+'VALLE D''AOSTA - Vallée d''Aoste'!D9+'TRENTINO-ALTO ADIGE - Südtirol'!D9+'BOLZANO - Bozen'!D9+TRENTO!D9+'FRIULI-VENEZIA GIULIA'!D9+SICILIA!D9+SARDEGNA!D9</f>
        <v>4729133631.0799999</v>
      </c>
    </row>
    <row r="10" spans="1:4" x14ac:dyDescent="0.2">
      <c r="A10" s="17" t="s">
        <v>6</v>
      </c>
      <c r="B10" s="12">
        <f>+'VALLE D''AOSTA - Vallée d''Aoste'!B10+'TRENTINO-ALTO ADIGE - Südtirol'!B10+'BOLZANO - Bozen'!B10+TRENTO!B10+'FRIULI-VENEZIA GIULIA'!B10+SICILIA!B10+SARDEGNA!B10</f>
        <v>3487565473.1300001</v>
      </c>
      <c r="C10" s="12">
        <f>+'VALLE D''AOSTA - Vallée d''Aoste'!C10+'TRENTINO-ALTO ADIGE - Südtirol'!C10+'BOLZANO - Bozen'!C10+TRENTO!C10+'FRIULI-VENEZIA GIULIA'!C10+SICILIA!C10+SARDEGNA!C10</f>
        <v>3175344058.1900001</v>
      </c>
      <c r="D10" s="12">
        <f>+'VALLE D''AOSTA - Vallée d''Aoste'!D10+'TRENTINO-ALTO ADIGE - Südtirol'!D10+'BOLZANO - Bozen'!D10+TRENTO!D10+'FRIULI-VENEZIA GIULIA'!D10+SICILIA!D10+SARDEGNA!D10</f>
        <v>189145215.89000005</v>
      </c>
    </row>
    <row r="11" spans="1:4" x14ac:dyDescent="0.2">
      <c r="A11" s="18" t="s">
        <v>7</v>
      </c>
      <c r="B11" s="13">
        <f>+'VALLE D''AOSTA - Vallée d''Aoste'!B11+'TRENTINO-ALTO ADIGE - Südtirol'!B11+'BOLZANO - Bozen'!B11+TRENTO!B11+'FRIULI-VENEZIA GIULIA'!B11+SICILIA!B11+SARDEGNA!B11</f>
        <v>2632302337.0800004</v>
      </c>
      <c r="C11" s="13">
        <f>+'VALLE D''AOSTA - Vallée d''Aoste'!C11+'TRENTINO-ALTO ADIGE - Südtirol'!C11+'BOLZANO - Bozen'!C11+TRENTO!C11+'FRIULI-VENEZIA GIULIA'!C11+SICILIA!C11+SARDEGNA!C11</f>
        <v>2464165003.7600002</v>
      </c>
      <c r="D11" s="13">
        <f>+'VALLE D''AOSTA - Vallée d''Aoste'!D11+'TRENTINO-ALTO ADIGE - Südtirol'!D11+'BOLZANO - Bozen'!D11+TRENTO!D11+'FRIULI-VENEZIA GIULIA'!D11+SICILIA!D11+SARDEGNA!D11</f>
        <v>81539824.970000014</v>
      </c>
    </row>
    <row r="12" spans="1:4" x14ac:dyDescent="0.2">
      <c r="A12" s="18" t="s">
        <v>35</v>
      </c>
      <c r="B12" s="13">
        <f>+'VALLE D''AOSTA - Vallée d''Aoste'!B12+'TRENTINO-ALTO ADIGE - Südtirol'!B12+'BOLZANO - Bozen'!B12+TRENTO!B12+'FRIULI-VENEZIA GIULIA'!B12+SICILIA!B12+SARDEGNA!B12</f>
        <v>813252655.95000005</v>
      </c>
      <c r="C12" s="13">
        <f>+'VALLE D''AOSTA - Vallée d''Aoste'!C12+'TRENTINO-ALTO ADIGE - Südtirol'!C12+'BOLZANO - Bozen'!C12+TRENTO!C12+'FRIULI-VENEZIA GIULIA'!C12+SICILIA!C12+SARDEGNA!C12</f>
        <v>677371562.45000017</v>
      </c>
      <c r="D12" s="13">
        <f>+'VALLE D''AOSTA - Vallée d''Aoste'!D12+'TRENTINO-ALTO ADIGE - Südtirol'!D12+'BOLZANO - Bozen'!D12+TRENTO!D12+'FRIULI-VENEZIA GIULIA'!D12+SICILIA!D12+SARDEGNA!D12</f>
        <v>102103795.51999998</v>
      </c>
    </row>
    <row r="13" spans="1:4" x14ac:dyDescent="0.2">
      <c r="A13" s="18" t="s">
        <v>8</v>
      </c>
      <c r="B13" s="13">
        <f>+'VALLE D''AOSTA - Vallée d''Aoste'!B13+'TRENTINO-ALTO ADIGE - Südtirol'!B13+'BOLZANO - Bozen'!B13+TRENTO!B13+'FRIULI-VENEZIA GIULIA'!B13+SICILIA!B13+SARDEGNA!B13</f>
        <v>1501437.98</v>
      </c>
      <c r="C13" s="13">
        <f>+'VALLE D''AOSTA - Vallée d''Aoste'!C13+'TRENTINO-ALTO ADIGE - Südtirol'!C13+'BOLZANO - Bozen'!C13+TRENTO!C13+'FRIULI-VENEZIA GIULIA'!C13+SICILIA!C13+SARDEGNA!C13</f>
        <v>1387271.08</v>
      </c>
      <c r="D13" s="13">
        <f>+'VALLE D''AOSTA - Vallée d''Aoste'!D13+'TRENTINO-ALTO ADIGE - Südtirol'!D13+'BOLZANO - Bozen'!D13+TRENTO!D13+'FRIULI-VENEZIA GIULIA'!D13+SICILIA!D13+SARDEGNA!D13</f>
        <v>20991.11</v>
      </c>
    </row>
    <row r="14" spans="1:4" x14ac:dyDescent="0.2">
      <c r="A14" s="18" t="s">
        <v>74</v>
      </c>
      <c r="B14" s="13">
        <f>+'VALLE D''AOSTA - Vallée d''Aoste'!B14+'TRENTINO-ALTO ADIGE - Südtirol'!B14+'BOLZANO - Bozen'!B14+TRENTO!B14+'FRIULI-VENEZIA GIULIA'!B14+SICILIA!B14+SARDEGNA!B14</f>
        <v>40509042.119999997</v>
      </c>
      <c r="C14" s="13">
        <f>+'VALLE D''AOSTA - Vallée d''Aoste'!C14+'TRENTINO-ALTO ADIGE - Südtirol'!C14+'BOLZANO - Bozen'!C14+TRENTO!C14+'FRIULI-VENEZIA GIULIA'!C14+SICILIA!C14+SARDEGNA!C14</f>
        <v>32420220.899999995</v>
      </c>
      <c r="D14" s="13">
        <f>+'VALLE D''AOSTA - Vallée d''Aoste'!D14+'TRENTINO-ALTO ADIGE - Südtirol'!D14+'BOLZANO - Bozen'!D14+TRENTO!D14+'FRIULI-VENEZIA GIULIA'!D14+SICILIA!D14+SARDEGNA!D14</f>
        <v>5480604.2899999991</v>
      </c>
    </row>
    <row r="15" spans="1:4" x14ac:dyDescent="0.2">
      <c r="A15" s="19" t="s">
        <v>75</v>
      </c>
      <c r="B15" s="14">
        <f>+'VALLE D''AOSTA - Vallée d''Aoste'!B15+'TRENTINO-ALTO ADIGE - Südtirol'!B15+'BOLZANO - Bozen'!B15+TRENTO!B15+'FRIULI-VENEZIA GIULIA'!B15+SICILIA!B15+SARDEGNA!B15</f>
        <v>333327.47000000003</v>
      </c>
      <c r="C15" s="14">
        <f>+'VALLE D''AOSTA - Vallée d''Aoste'!C15+'TRENTINO-ALTO ADIGE - Südtirol'!C15+'BOLZANO - Bozen'!C15+TRENTO!C15+'FRIULI-VENEZIA GIULIA'!C15+SICILIA!C15+SARDEGNA!C15</f>
        <v>319956.91000000003</v>
      </c>
      <c r="D15" s="14">
        <f>+'VALLE D''AOSTA - Vallée d''Aoste'!D15+'TRENTINO-ALTO ADIGE - Südtirol'!D15+'BOLZANO - Bozen'!D15+TRENTO!D15+'FRIULI-VENEZIA GIULIA'!D15+SICILIA!D15+SARDEGNA!D15</f>
        <v>0</v>
      </c>
    </row>
    <row r="16" spans="1:4" x14ac:dyDescent="0.2">
      <c r="A16" s="17" t="s">
        <v>9</v>
      </c>
      <c r="B16" s="12">
        <f>+'VALLE D''AOSTA - Vallée d''Aoste'!B16+'TRENTINO-ALTO ADIGE - Südtirol'!B16+'BOLZANO - Bozen'!B16+TRENTO!B16+'FRIULI-VENEZIA GIULIA'!B16+SICILIA!B16+SARDEGNA!B16</f>
        <v>3475109832.6599994</v>
      </c>
      <c r="C16" s="12">
        <f>+'VALLE D''AOSTA - Vallée d''Aoste'!C16+'TRENTINO-ALTO ADIGE - Südtirol'!C16+'BOLZANO - Bozen'!C16+TRENTO!C16+'FRIULI-VENEZIA GIULIA'!C16+SICILIA!C16+SARDEGNA!C16</f>
        <v>2816518291.04</v>
      </c>
      <c r="D16" s="12">
        <f>+'VALLE D''AOSTA - Vallée d''Aoste'!D16+'TRENTINO-ALTO ADIGE - Südtirol'!D16+'BOLZANO - Bozen'!D16+TRENTO!D16+'FRIULI-VENEZIA GIULIA'!D16+SICILIA!D16+SARDEGNA!D16</f>
        <v>589515758.19999993</v>
      </c>
    </row>
    <row r="17" spans="1:4" x14ac:dyDescent="0.2">
      <c r="A17" s="18" t="s">
        <v>36</v>
      </c>
      <c r="B17" s="13">
        <f>+'VALLE D''AOSTA - Vallée d''Aoste'!B17+'TRENTINO-ALTO ADIGE - Südtirol'!B17+'BOLZANO - Bozen'!B17+TRENTO!B17+'FRIULI-VENEZIA GIULIA'!B17+SICILIA!B17+SARDEGNA!B17</f>
        <v>46837394.740000002</v>
      </c>
      <c r="C17" s="13">
        <f>+'VALLE D''AOSTA - Vallée d''Aoste'!C17+'TRENTINO-ALTO ADIGE - Südtirol'!C17+'BOLZANO - Bozen'!C17+TRENTO!C17+'FRIULI-VENEZIA GIULIA'!C17+SICILIA!C17+SARDEGNA!C17</f>
        <v>36578259.369999997</v>
      </c>
      <c r="D17" s="13">
        <f>+'VALLE D''AOSTA - Vallée d''Aoste'!D17+'TRENTINO-ALTO ADIGE - Südtirol'!D17+'BOLZANO - Bozen'!D17+TRENTO!D17+'FRIULI-VENEZIA GIULIA'!D17+SICILIA!D17+SARDEGNA!D17</f>
        <v>7576630.6000000006</v>
      </c>
    </row>
    <row r="18" spans="1:4" x14ac:dyDescent="0.2">
      <c r="A18" s="18" t="s">
        <v>72</v>
      </c>
      <c r="B18" s="13">
        <f>+'VALLE D''AOSTA - Vallée d''Aoste'!B18+'TRENTINO-ALTO ADIGE - Südtirol'!B18+'BOLZANO - Bozen'!B18+TRENTO!B18+'FRIULI-VENEZIA GIULIA'!B18+SICILIA!B18+SARDEGNA!B18</f>
        <v>3428272437.9199996</v>
      </c>
      <c r="C18" s="13">
        <f>+'VALLE D''AOSTA - Vallée d''Aoste'!C18+'TRENTINO-ALTO ADIGE - Südtirol'!C18+'BOLZANO - Bozen'!C18+TRENTO!C18+'FRIULI-VENEZIA GIULIA'!C18+SICILIA!C18+SARDEGNA!C18</f>
        <v>2779940031.6700001</v>
      </c>
      <c r="D18" s="13">
        <f>+'VALLE D''AOSTA - Vallée d''Aoste'!D18+'TRENTINO-ALTO ADIGE - Südtirol'!D18+'BOLZANO - Bozen'!D18+TRENTO!D18+'FRIULI-VENEZIA GIULIA'!D18+SICILIA!D18+SARDEGNA!D18</f>
        <v>581939127.5999999</v>
      </c>
    </row>
    <row r="19" spans="1:4" ht="12" customHeight="1" x14ac:dyDescent="0.2">
      <c r="A19" s="18" t="s">
        <v>73</v>
      </c>
      <c r="B19" s="13">
        <f>+'VALLE D''AOSTA - Vallée d''Aoste'!B19+'TRENTINO-ALTO ADIGE - Südtirol'!B19+'BOLZANO - Bozen'!B19+TRENTO!B19+'FRIULI-VENEZIA GIULIA'!B19+SICILIA!B19+SARDEGNA!B19</f>
        <v>86061967.969999984</v>
      </c>
      <c r="C19" s="13">
        <f>+'VALLE D''AOSTA - Vallée d''Aoste'!C19+'TRENTINO-ALTO ADIGE - Südtirol'!C19+'BOLZANO - Bozen'!C19+TRENTO!C19+'FRIULI-VENEZIA GIULIA'!C19+SICILIA!C19+SARDEGNA!C19</f>
        <v>62717390.489999995</v>
      </c>
      <c r="D19" s="13">
        <f>+'VALLE D''AOSTA - Vallée d''Aoste'!D19+'TRENTINO-ALTO ADIGE - Südtirol'!D19+'BOLZANO - Bozen'!D19+TRENTO!D19+'FRIULI-VENEZIA GIULIA'!D19+SICILIA!D19+SARDEGNA!D19</f>
        <v>24376891.700000003</v>
      </c>
    </row>
    <row r="20" spans="1:4" x14ac:dyDescent="0.2">
      <c r="A20" s="18" t="s">
        <v>37</v>
      </c>
      <c r="B20" s="13">
        <f>+'VALLE D''AOSTA - Vallée d''Aoste'!B20+'TRENTINO-ALTO ADIGE - Südtirol'!B20+'BOLZANO - Bozen'!B20+TRENTO!B20+'FRIULI-VENEZIA GIULIA'!B20+SICILIA!B20+SARDEGNA!B20</f>
        <v>87659515.649999991</v>
      </c>
      <c r="C20" s="13">
        <f>+'VALLE D''AOSTA - Vallée d''Aoste'!C20+'TRENTINO-ALTO ADIGE - Südtirol'!C20+'BOLZANO - Bozen'!C20+TRENTO!C20+'FRIULI-VENEZIA GIULIA'!C20+SICILIA!C20+SARDEGNA!C20</f>
        <v>73009159.109999985</v>
      </c>
      <c r="D20" s="13">
        <f>+'VALLE D''AOSTA - Vallée d''Aoste'!D20+'TRENTINO-ALTO ADIGE - Südtirol'!D20+'BOLZANO - Bozen'!D20+TRENTO!D20+'FRIULI-VENEZIA GIULIA'!D20+SICILIA!D20+SARDEGNA!D20</f>
        <v>30213250.559999995</v>
      </c>
    </row>
    <row r="21" spans="1:4" x14ac:dyDescent="0.2">
      <c r="A21" s="18" t="s">
        <v>38</v>
      </c>
      <c r="B21" s="13">
        <f>+'VALLE D''AOSTA - Vallée d''Aoste'!B21+'TRENTINO-ALTO ADIGE - Südtirol'!B21+'BOLZANO - Bozen'!B21+TRENTO!B21+'FRIULI-VENEZIA GIULIA'!B21+SICILIA!B21+SARDEGNA!B21</f>
        <v>94575534.870000005</v>
      </c>
      <c r="C21" s="13">
        <f>+'VALLE D''AOSTA - Vallée d''Aoste'!C21+'TRENTINO-ALTO ADIGE - Südtirol'!C21+'BOLZANO - Bozen'!C21+TRENTO!C21+'FRIULI-VENEZIA GIULIA'!C21+SICILIA!C21+SARDEGNA!C21</f>
        <v>69959270.799999997</v>
      </c>
      <c r="D21" s="13">
        <f>+'VALLE D''AOSTA - Vallée d''Aoste'!D21+'TRENTINO-ALTO ADIGE - Südtirol'!D21+'BOLZANO - Bozen'!D21+TRENTO!D21+'FRIULI-VENEZIA GIULIA'!D21+SICILIA!D21+SARDEGNA!D21</f>
        <v>23659797.91</v>
      </c>
    </row>
    <row r="22" spans="1:4" x14ac:dyDescent="0.2">
      <c r="A22" s="18" t="s">
        <v>39</v>
      </c>
      <c r="B22" s="13">
        <f>+'VALLE D''AOSTA - Vallée d''Aoste'!B22+'TRENTINO-ALTO ADIGE - Südtirol'!B22+'BOLZANO - Bozen'!B22+TRENTO!B22+'FRIULI-VENEZIA GIULIA'!B22+SICILIA!B22+SARDEGNA!B22</f>
        <v>184068542.17000002</v>
      </c>
      <c r="C22" s="13">
        <f>+'VALLE D''AOSTA - Vallée d''Aoste'!C22+'TRENTINO-ALTO ADIGE - Südtirol'!C22+'BOLZANO - Bozen'!C22+TRENTO!C22+'FRIULI-VENEZIA GIULIA'!C22+SICILIA!C22+SARDEGNA!C22</f>
        <v>145665587.50999999</v>
      </c>
      <c r="D22" s="13">
        <f>+'VALLE D''AOSTA - Vallée d''Aoste'!D22+'TRENTINO-ALTO ADIGE - Südtirol'!D22+'BOLZANO - Bozen'!D22+TRENTO!D22+'FRIULI-VENEZIA GIULIA'!D22+SICILIA!D22+SARDEGNA!D22</f>
        <v>35448934.209999993</v>
      </c>
    </row>
    <row r="23" spans="1:4" x14ac:dyDescent="0.2">
      <c r="A23" s="18" t="s">
        <v>40</v>
      </c>
      <c r="B23" s="13">
        <f>+'VALLE D''AOSTA - Vallée d''Aoste'!B23+'TRENTINO-ALTO ADIGE - Südtirol'!B23+'BOLZANO - Bozen'!B23+TRENTO!B23+'FRIULI-VENEZIA GIULIA'!B23+SICILIA!B23+SARDEGNA!B23</f>
        <v>1471898916.6199999</v>
      </c>
      <c r="C23" s="13">
        <f>+'VALLE D''AOSTA - Vallée d''Aoste'!C23+'TRENTINO-ALTO ADIGE - Südtirol'!C23+'BOLZANO - Bozen'!C23+TRENTO!C23+'FRIULI-VENEZIA GIULIA'!C23+SICILIA!C23+SARDEGNA!C23</f>
        <v>1166322768.6499999</v>
      </c>
      <c r="D23" s="13">
        <f>+'VALLE D''AOSTA - Vallée d''Aoste'!D23+'TRENTINO-ALTO ADIGE - Südtirol'!D23+'BOLZANO - Bozen'!D23+TRENTO!D23+'FRIULI-VENEZIA GIULIA'!D23+SICILIA!D23+SARDEGNA!D23</f>
        <v>151565861.58999997</v>
      </c>
    </row>
    <row r="24" spans="1:4" x14ac:dyDescent="0.2">
      <c r="A24" s="18" t="s">
        <v>41</v>
      </c>
      <c r="B24" s="13">
        <f>+'VALLE D''AOSTA - Vallée d''Aoste'!B24+'TRENTINO-ALTO ADIGE - Südtirol'!B24+'BOLZANO - Bozen'!B24+TRENTO!B24+'FRIULI-VENEZIA GIULIA'!B24+SICILIA!B24+SARDEGNA!B24</f>
        <v>813948890.79000008</v>
      </c>
      <c r="C24" s="13">
        <f>+'VALLE D''AOSTA - Vallée d''Aoste'!C24+'TRENTINO-ALTO ADIGE - Südtirol'!C24+'BOLZANO - Bozen'!C24+TRENTO!C24+'FRIULI-VENEZIA GIULIA'!C24+SICILIA!C24+SARDEGNA!C24</f>
        <v>765902930.99000001</v>
      </c>
      <c r="D24" s="13">
        <f>+'VALLE D''AOSTA - Vallée d''Aoste'!D24+'TRENTINO-ALTO ADIGE - Südtirol'!D24+'BOLZANO - Bozen'!D24+TRENTO!D24+'FRIULI-VENEZIA GIULIA'!D24+SICILIA!D24+SARDEGNA!D24</f>
        <v>160901985.18000001</v>
      </c>
    </row>
    <row r="25" spans="1:4" x14ac:dyDescent="0.2">
      <c r="A25" s="17" t="s">
        <v>78</v>
      </c>
      <c r="B25" s="12">
        <f>+'VALLE D''AOSTA - Vallée d''Aoste'!B25+'TRENTINO-ALTO ADIGE - Südtirol'!B25+'BOLZANO - Bozen'!B25+TRENTO!B25+'FRIULI-VENEZIA GIULIA'!B25+SICILIA!B25+SARDEGNA!B25</f>
        <v>275887544.51999998</v>
      </c>
      <c r="C25" s="12">
        <f>+'VALLE D''AOSTA - Vallée d''Aoste'!C25+'TRENTINO-ALTO ADIGE - Südtirol'!C25+'BOLZANO - Bozen'!C25+TRENTO!C25+'FRIULI-VENEZIA GIULIA'!C25+SICILIA!C25+SARDEGNA!C25</f>
        <v>252298260.66</v>
      </c>
      <c r="D25" s="12">
        <f>+'VALLE D''AOSTA - Vallée d''Aoste'!D25+'TRENTINO-ALTO ADIGE - Südtirol'!D25+'BOLZANO - Bozen'!D25+TRENTO!D25+'FRIULI-VENEZIA GIULIA'!D25+SICILIA!D25+SARDEGNA!D25</f>
        <v>12207090.679999998</v>
      </c>
    </row>
    <row r="26" spans="1:4" x14ac:dyDescent="0.2">
      <c r="A26" s="18" t="s">
        <v>101</v>
      </c>
      <c r="B26" s="13">
        <f>+'VALLE D''AOSTA - Vallée d''Aoste'!B26+'TRENTINO-ALTO ADIGE - Südtirol'!B26+'BOLZANO - Bozen'!B26+TRENTO!B26+'FRIULI-VENEZIA GIULIA'!B26+SICILIA!B26+SARDEGNA!B26</f>
        <v>237614703.50000003</v>
      </c>
      <c r="C26" s="13">
        <f>+'VALLE D''AOSTA - Vallée d''Aoste'!C26+'TRENTINO-ALTO ADIGE - Südtirol'!C26+'BOLZANO - Bozen'!C26+TRENTO!C26+'FRIULI-VENEZIA GIULIA'!C26+SICILIA!C26+SARDEGNA!C26</f>
        <v>218185617.42000002</v>
      </c>
      <c r="D26" s="13">
        <f>+'VALLE D''AOSTA - Vallée d''Aoste'!D26+'TRENTINO-ALTO ADIGE - Südtirol'!D26+'BOLZANO - Bozen'!D26+TRENTO!D26+'FRIULI-VENEZIA GIULIA'!D26+SICILIA!D26+SARDEGNA!D26</f>
        <v>9080627.1500000004</v>
      </c>
    </row>
    <row r="27" spans="1:4" x14ac:dyDescent="0.2">
      <c r="A27" s="18" t="s">
        <v>42</v>
      </c>
      <c r="B27" s="13">
        <f>+'VALLE D''AOSTA - Vallée d''Aoste'!B27+'TRENTINO-ALTO ADIGE - Südtirol'!B27+'BOLZANO - Bozen'!B27+TRENTO!B27+'FRIULI-VENEZIA GIULIA'!B27+SICILIA!B27+SARDEGNA!B27</f>
        <v>5192513.8999999994</v>
      </c>
      <c r="C27" s="13">
        <f>+'VALLE D''AOSTA - Vallée d''Aoste'!C27+'TRENTINO-ALTO ADIGE - Südtirol'!C27+'BOLZANO - Bozen'!C27+TRENTO!C27+'FRIULI-VENEZIA GIULIA'!C27+SICILIA!C27+SARDEGNA!C27</f>
        <v>4353956.3499999996</v>
      </c>
      <c r="D27" s="13">
        <f>+'VALLE D''AOSTA - Vallée d''Aoste'!D27+'TRENTINO-ALTO ADIGE - Südtirol'!D27+'BOLZANO - Bozen'!D27+TRENTO!D27+'FRIULI-VENEZIA GIULIA'!D27+SICILIA!D27+SARDEGNA!D27</f>
        <v>626982.37</v>
      </c>
    </row>
    <row r="28" spans="1:4" x14ac:dyDescent="0.2">
      <c r="A28" s="18" t="s">
        <v>76</v>
      </c>
      <c r="B28" s="13">
        <f>+'VALLE D''AOSTA - Vallée d''Aoste'!B28+'TRENTINO-ALTO ADIGE - Südtirol'!B28+'BOLZANO - Bozen'!B28+TRENTO!B28+'FRIULI-VENEZIA GIULIA'!B28+SICILIA!B28+SARDEGNA!B28</f>
        <v>191152.05</v>
      </c>
      <c r="C28" s="13">
        <f>+'VALLE D''AOSTA - Vallée d''Aoste'!C28+'TRENTINO-ALTO ADIGE - Südtirol'!C28+'BOLZANO - Bozen'!C28+TRENTO!C28+'FRIULI-VENEZIA GIULIA'!C28+SICILIA!C28+SARDEGNA!C28</f>
        <v>176300.16</v>
      </c>
      <c r="D28" s="13">
        <f>+'VALLE D''AOSTA - Vallée d''Aoste'!D28+'TRENTINO-ALTO ADIGE - Südtirol'!D28+'BOLZANO - Bozen'!D28+TRENTO!D28+'FRIULI-VENEZIA GIULIA'!D28+SICILIA!D28+SARDEGNA!D28</f>
        <v>12398.61</v>
      </c>
    </row>
    <row r="29" spans="1:4" x14ac:dyDescent="0.2">
      <c r="A29" s="18" t="s">
        <v>77</v>
      </c>
      <c r="B29" s="13">
        <f>+'VALLE D''AOSTA - Vallée d''Aoste'!B29+'TRENTINO-ALTO ADIGE - Südtirol'!B29+'BOLZANO - Bozen'!B29+TRENTO!B29+'FRIULI-VENEZIA GIULIA'!B29+SICILIA!B29+SARDEGNA!B29</f>
        <v>4901391.24</v>
      </c>
      <c r="C29" s="13">
        <f>+'VALLE D''AOSTA - Vallée d''Aoste'!C29+'TRENTINO-ALTO ADIGE - Südtirol'!C29+'BOLZANO - Bozen'!C29+TRENTO!C29+'FRIULI-VENEZIA GIULIA'!C29+SICILIA!C29+SARDEGNA!C29</f>
        <v>4853291.24</v>
      </c>
      <c r="D29" s="13">
        <f>+'VALLE D''AOSTA - Vallée d''Aoste'!D29+'TRENTINO-ALTO ADIGE - Südtirol'!D29+'BOLZANO - Bozen'!D29+TRENTO!D29+'FRIULI-VENEZIA GIULIA'!D29+SICILIA!D29+SARDEGNA!D29</f>
        <v>1762.9</v>
      </c>
    </row>
    <row r="30" spans="1:4" x14ac:dyDescent="0.2">
      <c r="A30" s="17" t="s">
        <v>79</v>
      </c>
      <c r="B30" s="12">
        <f>+'VALLE D''AOSTA - Vallée d''Aoste'!B30+'TRENTINO-ALTO ADIGE - Südtirol'!B30+'BOLZANO - Bozen'!B30+TRENTO!B30+'FRIULI-VENEZIA GIULIA'!B30+SICILIA!B30+SARDEGNA!B30</f>
        <v>32752078673.350002</v>
      </c>
      <c r="C30" s="12">
        <f>+'VALLE D''AOSTA - Vallée d''Aoste'!C30+'TRENTINO-ALTO ADIGE - Südtirol'!C30+'BOLZANO - Bozen'!C30+TRENTO!C30+'FRIULI-VENEZIA GIULIA'!C30+SICILIA!C30+SARDEGNA!C30</f>
        <v>29233473814.760002</v>
      </c>
      <c r="D30" s="12">
        <f>+'VALLE D''AOSTA - Vallée d''Aoste'!D30+'TRENTINO-ALTO ADIGE - Südtirol'!D30+'BOLZANO - Bozen'!D30+TRENTO!D30+'FRIULI-VENEZIA GIULIA'!D30+SICILIA!D30+SARDEGNA!D30</f>
        <v>3573858549.5500002</v>
      </c>
    </row>
    <row r="31" spans="1:4" ht="12" customHeight="1" x14ac:dyDescent="0.2">
      <c r="A31" s="18" t="s">
        <v>80</v>
      </c>
      <c r="B31" s="13">
        <f>+'VALLE D''AOSTA - Vallée d''Aoste'!B31+'TRENTINO-ALTO ADIGE - Südtirol'!B31+'BOLZANO - Bozen'!B31+TRENTO!B31+'FRIULI-VENEZIA GIULIA'!B31+SICILIA!B31+SARDEGNA!B31</f>
        <v>2864725550.0100002</v>
      </c>
      <c r="C31" s="13">
        <f>+'VALLE D''AOSTA - Vallée d''Aoste'!C31+'TRENTINO-ALTO ADIGE - Südtirol'!C31+'BOLZANO - Bozen'!C31+TRENTO!C31+'FRIULI-VENEZIA GIULIA'!C31+SICILIA!C31+SARDEGNA!C31</f>
        <v>2641967704.7599998</v>
      </c>
      <c r="D31" s="13">
        <f>+'VALLE D''AOSTA - Vallée d''Aoste'!D31+'TRENTINO-ALTO ADIGE - Südtirol'!D31+'BOLZANO - Bozen'!D31+TRENTO!D31+'FRIULI-VENEZIA GIULIA'!D31+SICILIA!D31+SARDEGNA!D31</f>
        <v>518331850.50999999</v>
      </c>
    </row>
    <row r="32" spans="1:4" ht="12" customHeight="1" x14ac:dyDescent="0.2">
      <c r="A32" s="18" t="s">
        <v>124</v>
      </c>
      <c r="B32" s="13">
        <f>+'VALLE D''AOSTA - Vallée d''Aoste'!B32+'TRENTINO-ALTO ADIGE - Südtirol'!B32+'BOLZANO - Bozen'!B32+TRENTO!B32+'FRIULI-VENEZIA GIULIA'!B32+SICILIA!B32+SARDEGNA!B32</f>
        <v>113673318.96000001</v>
      </c>
      <c r="C32" s="13">
        <f>+'VALLE D''AOSTA - Vallée d''Aoste'!C32+'TRENTINO-ALTO ADIGE - Südtirol'!C32+'BOLZANO - Bozen'!C32+TRENTO!C32+'FRIULI-VENEZIA GIULIA'!C32+SICILIA!C32+SARDEGNA!C32</f>
        <v>4849474.32</v>
      </c>
      <c r="D32" s="13">
        <f>+'VALLE D''AOSTA - Vallée d''Aoste'!D32+'TRENTINO-ALTO ADIGE - Südtirol'!D32+'BOLZANO - Bozen'!D32+TRENTO!D32+'FRIULI-VENEZIA GIULIA'!D32+SICILIA!D32+SARDEGNA!D32</f>
        <v>108638144.56000002</v>
      </c>
    </row>
    <row r="33" spans="1:4" ht="12" customHeight="1" x14ac:dyDescent="0.2">
      <c r="A33" s="18" t="s">
        <v>43</v>
      </c>
      <c r="B33" s="13">
        <f>+'VALLE D''AOSTA - Vallée d''Aoste'!B33+'TRENTINO-ALTO ADIGE - Südtirol'!B33+'BOLZANO - Bozen'!B33+TRENTO!B33+'FRIULI-VENEZIA GIULIA'!B33+SICILIA!B33+SARDEGNA!B33</f>
        <v>3277833220.21</v>
      </c>
      <c r="C33" s="13">
        <f>+'VALLE D''AOSTA - Vallée d''Aoste'!C33+'TRENTINO-ALTO ADIGE - Südtirol'!C33+'BOLZANO - Bozen'!C33+TRENTO!C33+'FRIULI-VENEZIA GIULIA'!C33+SICILIA!C33+SARDEGNA!C33</f>
        <v>2784543339.2200003</v>
      </c>
      <c r="D33" s="13">
        <f>+'VALLE D''AOSTA - Vallée d''Aoste'!D33+'TRENTINO-ALTO ADIGE - Südtirol'!D33+'BOLZANO - Bozen'!D33+TRENTO!D33+'FRIULI-VENEZIA GIULIA'!D33+SICILIA!D33+SARDEGNA!D33</f>
        <v>290408721.83999997</v>
      </c>
    </row>
    <row r="34" spans="1:4" ht="12" customHeight="1" x14ac:dyDescent="0.2">
      <c r="A34" s="18" t="s">
        <v>44</v>
      </c>
      <c r="B34" s="13">
        <f>+'VALLE D''AOSTA - Vallée d''Aoste'!B34+'TRENTINO-ALTO ADIGE - Südtirol'!B34+'BOLZANO - Bozen'!B34+TRENTO!B34+'FRIULI-VENEZIA GIULIA'!B34+SICILIA!B34+SARDEGNA!B34</f>
        <v>277051776.44000006</v>
      </c>
      <c r="C34" s="13">
        <f>+'VALLE D''AOSTA - Vallée d''Aoste'!C34+'TRENTINO-ALTO ADIGE - Südtirol'!C34+'BOLZANO - Bozen'!C34+TRENTO!C34+'FRIULI-VENEZIA GIULIA'!C34+SICILIA!C34+SARDEGNA!C34</f>
        <v>255856839.53999999</v>
      </c>
      <c r="D34" s="13">
        <f>+'VALLE D''AOSTA - Vallée d''Aoste'!D34+'TRENTINO-ALTO ADIGE - Südtirol'!D34+'BOLZANO - Bozen'!D34+TRENTO!D34+'FRIULI-VENEZIA GIULIA'!D34+SICILIA!D34+SARDEGNA!D34</f>
        <v>19621939.729999997</v>
      </c>
    </row>
    <row r="35" spans="1:4" ht="12" customHeight="1" x14ac:dyDescent="0.2">
      <c r="A35" s="18" t="s">
        <v>81</v>
      </c>
      <c r="B35" s="13">
        <f>+'VALLE D''AOSTA - Vallée d''Aoste'!B35+'TRENTINO-ALTO ADIGE - Südtirol'!B35+'BOLZANO - Bozen'!B35+TRENTO!B35+'FRIULI-VENEZIA GIULIA'!B35+SICILIA!B35+SARDEGNA!B35</f>
        <v>22955137763.200005</v>
      </c>
      <c r="C35" s="13">
        <f>+'VALLE D''AOSTA - Vallée d''Aoste'!C35+'TRENTINO-ALTO ADIGE - Südtirol'!C35+'BOLZANO - Bozen'!C35+TRENTO!C35+'FRIULI-VENEZIA GIULIA'!C35+SICILIA!C35+SARDEGNA!C35</f>
        <v>20857664905.740002</v>
      </c>
      <c r="D35" s="13">
        <f>+'VALLE D''AOSTA - Vallée d''Aoste'!D35+'TRENTINO-ALTO ADIGE - Südtirol'!D35+'BOLZANO - Bozen'!D35+TRENTO!D35+'FRIULI-VENEZIA GIULIA'!D35+SICILIA!D35+SARDEGNA!D35</f>
        <v>2145166721.48</v>
      </c>
    </row>
    <row r="36" spans="1:4" ht="12" customHeight="1" x14ac:dyDescent="0.2">
      <c r="A36" s="16" t="s">
        <v>82</v>
      </c>
      <c r="B36" s="14">
        <f>+'VALLE D''AOSTA - Vallée d''Aoste'!B36+'TRENTINO-ALTO ADIGE - Südtirol'!B36+'BOLZANO - Bozen'!B36+TRENTO!B36+'FRIULI-VENEZIA GIULIA'!B36+SICILIA!B36+SARDEGNA!B36</f>
        <v>20293726964.630005</v>
      </c>
      <c r="C36" s="14">
        <f>+'VALLE D''AOSTA - Vallée d''Aoste'!C36+'TRENTINO-ALTO ADIGE - Südtirol'!C36+'BOLZANO - Bozen'!C36+TRENTO!C36+'FRIULI-VENEZIA GIULIA'!C36+SICILIA!C36+SARDEGNA!C36</f>
        <v>18599283402.230003</v>
      </c>
      <c r="D36" s="14">
        <f>+'VALLE D''AOSTA - Vallée d''Aoste'!D36+'TRENTINO-ALTO ADIGE - Südtirol'!D36+'BOLZANO - Bozen'!D36+TRENTO!D36+'FRIULI-VENEZIA GIULIA'!D36+SICILIA!D36+SARDEGNA!D36</f>
        <v>1573007308.6300001</v>
      </c>
    </row>
    <row r="37" spans="1:4" ht="12" customHeight="1" x14ac:dyDescent="0.2">
      <c r="A37" s="18" t="s">
        <v>102</v>
      </c>
      <c r="B37" s="13">
        <f>+'VALLE D''AOSTA - Vallée d''Aoste'!B37+'TRENTINO-ALTO ADIGE - Südtirol'!B37+'BOLZANO - Bozen'!B37+TRENTO!B37+'FRIULI-VENEZIA GIULIA'!B37+SICILIA!B37+SARDEGNA!B37</f>
        <v>1041310052.5500001</v>
      </c>
      <c r="C37" s="13">
        <f>+'VALLE D''AOSTA - Vallée d''Aoste'!C37+'TRENTINO-ALTO ADIGE - Südtirol'!C37+'BOLZANO - Bozen'!C37+TRENTO!C37+'FRIULI-VENEZIA GIULIA'!C37+SICILIA!C37+SARDEGNA!C37</f>
        <v>1000933232.8000001</v>
      </c>
      <c r="D37" s="13">
        <f>+'VALLE D''AOSTA - Vallée d''Aoste'!D37+'TRENTINO-ALTO ADIGE - Südtirol'!D37+'BOLZANO - Bozen'!D37+TRENTO!D37+'FRIULI-VENEZIA GIULIA'!D37+SICILIA!D37+SARDEGNA!D37</f>
        <v>18473416.420000002</v>
      </c>
    </row>
    <row r="38" spans="1:4" ht="12" customHeight="1" x14ac:dyDescent="0.2">
      <c r="A38" s="18" t="s">
        <v>118</v>
      </c>
      <c r="B38" s="13">
        <f>+'VALLE D''AOSTA - Vallée d''Aoste'!B38+'TRENTINO-ALTO ADIGE - Südtirol'!B38+'BOLZANO - Bozen'!B38+TRENTO!B38+'FRIULI-VENEZIA GIULIA'!B38+SICILIA!B38+SARDEGNA!B38</f>
        <v>816236774.20000041</v>
      </c>
      <c r="C38" s="13">
        <f>+'VALLE D''AOSTA - Vallée d''Aoste'!C38+'TRENTINO-ALTO ADIGE - Südtirol'!C38+'BOLZANO - Bozen'!C38+TRENTO!C38+'FRIULI-VENEZIA GIULIA'!C38+SICILIA!C38+SARDEGNA!C38</f>
        <v>621034695.11000025</v>
      </c>
      <c r="D38" s="13">
        <f>+'VALLE D''AOSTA - Vallée d''Aoste'!D38+'TRENTINO-ALTO ADIGE - Südtirol'!D38+'BOLZANO - Bozen'!D38+TRENTO!D38+'FRIULI-VENEZIA GIULIA'!D38+SICILIA!D38+SARDEGNA!D38</f>
        <v>147164775.91000003</v>
      </c>
    </row>
    <row r="39" spans="1:4" ht="12" customHeight="1" x14ac:dyDescent="0.2">
      <c r="A39" s="16" t="s">
        <v>83</v>
      </c>
      <c r="B39" s="14">
        <f>+'VALLE D''AOSTA - Vallée d''Aoste'!B39+'TRENTINO-ALTO ADIGE - Südtirol'!B39+'BOLZANO - Bozen'!B39+TRENTO!B39+'FRIULI-VENEZIA GIULIA'!B39+SICILIA!B39+SARDEGNA!B39</f>
        <v>155626580.16999999</v>
      </c>
      <c r="C39" s="14">
        <f>+'VALLE D''AOSTA - Vallée d''Aoste'!C39+'TRENTINO-ALTO ADIGE - Südtirol'!C39+'BOLZANO - Bozen'!C39+TRENTO!C39+'FRIULI-VENEZIA GIULIA'!C39+SICILIA!C39+SARDEGNA!C39</f>
        <v>115004625.24000001</v>
      </c>
      <c r="D39" s="14">
        <f>+'VALLE D''AOSTA - Vallée d''Aoste'!D39+'TRENTINO-ALTO ADIGE - Südtirol'!D39+'BOLZANO - Bozen'!D39+TRENTO!D39+'FRIULI-VENEZIA GIULIA'!D39+SICILIA!D39+SARDEGNA!D39</f>
        <v>54782358.109999999</v>
      </c>
    </row>
    <row r="40" spans="1:4" ht="12" customHeight="1" x14ac:dyDescent="0.2">
      <c r="A40" s="16" t="s">
        <v>84</v>
      </c>
      <c r="B40" s="14">
        <f>+'VALLE D''AOSTA - Vallée d''Aoste'!B40+'TRENTINO-ALTO ADIGE - Südtirol'!B40+'BOLZANO - Bozen'!B40+TRENTO!B40+'FRIULI-VENEZIA GIULIA'!B40+SICILIA!B40+SARDEGNA!B40</f>
        <v>147891662.29999998</v>
      </c>
      <c r="C40" s="14">
        <f>+'VALLE D''AOSTA - Vallée d''Aoste'!C40+'TRENTINO-ALTO ADIGE - Südtirol'!C40+'BOLZANO - Bozen'!C40+TRENTO!C40+'FRIULI-VENEZIA GIULIA'!C40+SICILIA!C40+SARDEGNA!C40</f>
        <v>137286097.19</v>
      </c>
      <c r="D40" s="14">
        <f>+'VALLE D''AOSTA - Vallée d''Aoste'!D40+'TRENTINO-ALTO ADIGE - Südtirol'!D40+'BOLZANO - Bozen'!D40+TRENTO!D40+'FRIULI-VENEZIA GIULIA'!D40+SICILIA!D40+SARDEGNA!D40</f>
        <v>8541112.6400000006</v>
      </c>
    </row>
    <row r="41" spans="1:4" ht="12" customHeight="1" x14ac:dyDescent="0.2">
      <c r="A41" s="18" t="s">
        <v>103</v>
      </c>
      <c r="B41" s="13">
        <f>+'VALLE D''AOSTA - Vallée d''Aoste'!B41+'TRENTINO-ALTO ADIGE - Südtirol'!B41+'BOLZANO - Bozen'!B41+TRENTO!B41+'FRIULI-VENEZIA GIULIA'!B41+SICILIA!B41+SARDEGNA!B41</f>
        <v>769825732</v>
      </c>
      <c r="C41" s="13">
        <f>+'VALLE D''AOSTA - Vallée d''Aoste'!C41+'TRENTINO-ALTO ADIGE - Südtirol'!C41+'BOLZANO - Bozen'!C41+TRENTO!C41+'FRIULI-VENEZIA GIULIA'!C41+SICILIA!C41+SARDEGNA!C41</f>
        <v>591813052.79000008</v>
      </c>
      <c r="D41" s="13">
        <f>+'VALLE D''AOSTA - Vallée d''Aoste'!D41+'TRENTINO-ALTO ADIGE - Südtirol'!D41+'BOLZANO - Bozen'!D41+TRENTO!D41+'FRIULI-VENEZIA GIULIA'!D41+SICILIA!D41+SARDEGNA!D41</f>
        <v>153220265.22</v>
      </c>
    </row>
    <row r="42" spans="1:4" ht="12" customHeight="1" x14ac:dyDescent="0.2">
      <c r="A42" s="18" t="s">
        <v>104</v>
      </c>
      <c r="B42" s="13">
        <f>+'VALLE D''AOSTA - Vallée d''Aoste'!B42+'TRENTINO-ALTO ADIGE - Südtirol'!B42+'BOLZANO - Bozen'!B42+TRENTO!B42+'FRIULI-VENEZIA GIULIA'!B42+SICILIA!B42+SARDEGNA!B42</f>
        <v>5793424.3399999999</v>
      </c>
      <c r="C42" s="13">
        <f>+'VALLE D''AOSTA - Vallée d''Aoste'!C42+'TRENTINO-ALTO ADIGE - Südtirol'!C42+'BOLZANO - Bozen'!C42+TRENTO!C42+'FRIULI-VENEZIA GIULIA'!C42+SICILIA!C42+SARDEGNA!C42</f>
        <v>4927830.830000001</v>
      </c>
      <c r="D42" s="13">
        <f>+'VALLE D''AOSTA - Vallée d''Aoste'!D42+'TRENTINO-ALTO ADIGE - Südtirol'!D42+'BOLZANO - Bozen'!D42+TRENTO!D42+'FRIULI-VENEZIA GIULIA'!D42+SICILIA!D42+SARDEGNA!D42</f>
        <v>656844.11</v>
      </c>
    </row>
    <row r="43" spans="1:4" ht="12" customHeight="1" x14ac:dyDescent="0.2">
      <c r="A43" s="17" t="s">
        <v>45</v>
      </c>
      <c r="B43" s="12">
        <f>+'VALLE D''AOSTA - Vallée d''Aoste'!B43+'TRENTINO-ALTO ADIGE - Südtirol'!B43+'BOLZANO - Bozen'!B43+TRENTO!B43+'FRIULI-VENEZIA GIULIA'!B43+SICILIA!B43+SARDEGNA!B43</f>
        <v>304</v>
      </c>
      <c r="C43" s="12">
        <f>+'VALLE D''AOSTA - Vallée d''Aoste'!C43+'TRENTINO-ALTO ADIGE - Südtirol'!C43+'BOLZANO - Bozen'!C43+TRENTO!C43+'FRIULI-VENEZIA GIULIA'!C43+SICILIA!C43+SARDEGNA!C43</f>
        <v>304</v>
      </c>
      <c r="D43" s="12">
        <f>+'VALLE D''AOSTA - Vallée d''Aoste'!D43+'TRENTINO-ALTO ADIGE - Südtirol'!D43+'BOLZANO - Bozen'!D43+TRENTO!D43+'FRIULI-VENEZIA GIULIA'!D43+SICILIA!D43+SARDEGNA!D43</f>
        <v>79051.41</v>
      </c>
    </row>
    <row r="44" spans="1:4" ht="12" customHeight="1" x14ac:dyDescent="0.2">
      <c r="A44" s="17" t="s">
        <v>46</v>
      </c>
      <c r="B44" s="12">
        <f>+'VALLE D''AOSTA - Vallée d''Aoste'!B44+'TRENTINO-ALTO ADIGE - Südtirol'!B44+'BOLZANO - Bozen'!B44+TRENTO!B44+'FRIULI-VENEZIA GIULIA'!B44+SICILIA!B44+SARDEGNA!B44</f>
        <v>304</v>
      </c>
      <c r="C44" s="12">
        <f>+'VALLE D''AOSTA - Vallée d''Aoste'!C44+'TRENTINO-ALTO ADIGE - Südtirol'!C44+'BOLZANO - Bozen'!C44+TRENTO!C44+'FRIULI-VENEZIA GIULIA'!C44+SICILIA!C44+SARDEGNA!C44</f>
        <v>304</v>
      </c>
      <c r="D44" s="12">
        <f>+'VALLE D''AOSTA - Vallée d''Aoste'!D44+'TRENTINO-ALTO ADIGE - Südtirol'!D44+'BOLZANO - Bozen'!D44+TRENTO!D44+'FRIULI-VENEZIA GIULIA'!D44+SICILIA!D44+SARDEGNA!D44</f>
        <v>140</v>
      </c>
    </row>
    <row r="45" spans="1:4" ht="12" customHeight="1" x14ac:dyDescent="0.2">
      <c r="A45" s="17" t="s">
        <v>47</v>
      </c>
      <c r="B45" s="12">
        <f>+'VALLE D''AOSTA - Vallée d''Aoste'!B45+'TRENTINO-ALTO ADIGE - Südtirol'!B45+'BOLZANO - Bozen'!B45+TRENTO!B45+'FRIULI-VENEZIA GIULIA'!B45+SICILIA!B45+SARDEGNA!B45</f>
        <v>0</v>
      </c>
      <c r="C45" s="12">
        <f>+'VALLE D''AOSTA - Vallée d''Aoste'!C45+'TRENTINO-ALTO ADIGE - Südtirol'!C45+'BOLZANO - Bozen'!C45+TRENTO!C45+'FRIULI-VENEZIA GIULIA'!C45+SICILIA!C45+SARDEGNA!C45</f>
        <v>0</v>
      </c>
      <c r="D45" s="12">
        <f>+'VALLE D''AOSTA - Vallée d''Aoste'!D45+'TRENTINO-ALTO ADIGE - Südtirol'!D45+'BOLZANO - Bozen'!D45+TRENTO!D45+'FRIULI-VENEZIA GIULIA'!D45+SICILIA!D45+SARDEGNA!D45</f>
        <v>78911.41</v>
      </c>
    </row>
    <row r="46" spans="1:4" ht="12" customHeight="1" x14ac:dyDescent="0.2">
      <c r="A46" s="17" t="s">
        <v>48</v>
      </c>
      <c r="B46" s="12">
        <f>+'VALLE D''AOSTA - Vallée d''Aoste'!B46+'TRENTINO-ALTO ADIGE - Südtirol'!B46+'BOLZANO - Bozen'!B46+TRENTO!B46+'FRIULI-VENEZIA GIULIA'!B46+SICILIA!B46+SARDEGNA!B46</f>
        <v>0</v>
      </c>
      <c r="C46" s="12">
        <f>+'VALLE D''AOSTA - Vallée d''Aoste'!C46+'TRENTINO-ALTO ADIGE - Südtirol'!C46+'BOLZANO - Bozen'!C46+TRENTO!C46+'FRIULI-VENEZIA GIULIA'!C46+SICILIA!C46+SARDEGNA!C46</f>
        <v>0</v>
      </c>
      <c r="D46" s="12">
        <f>+'VALLE D''AOSTA - Vallée d''Aoste'!D46+'TRENTINO-ALTO ADIGE - Südtirol'!D46+'BOLZANO - Bozen'!D46+TRENTO!D46+'FRIULI-VENEZIA GIULIA'!D46+SICILIA!D46+SARDEGNA!D46</f>
        <v>0</v>
      </c>
    </row>
    <row r="47" spans="1:4" ht="12" customHeight="1" x14ac:dyDescent="0.2">
      <c r="A47" s="17" t="s">
        <v>49</v>
      </c>
      <c r="B47" s="12">
        <f>+'VALLE D''AOSTA - Vallée d''Aoste'!B47+'TRENTINO-ALTO ADIGE - Südtirol'!B47+'BOLZANO - Bozen'!B47+TRENTO!B47+'FRIULI-VENEZIA GIULIA'!B47+SICILIA!B47+SARDEGNA!B47</f>
        <v>384281244.10999995</v>
      </c>
      <c r="C47" s="12">
        <f>+'VALLE D''AOSTA - Vallée d''Aoste'!C47+'TRENTINO-ALTO ADIGE - Südtirol'!C47+'BOLZANO - Bozen'!C47+TRENTO!C47+'FRIULI-VENEZIA GIULIA'!C47+SICILIA!C47+SARDEGNA!C47</f>
        <v>381637554.06999999</v>
      </c>
      <c r="D47" s="12">
        <f>+'VALLE D''AOSTA - Vallée d''Aoste'!D47+'TRENTINO-ALTO ADIGE - Südtirol'!D47+'BOLZANO - Bozen'!D47+TRENTO!D47+'FRIULI-VENEZIA GIULIA'!D47+SICILIA!D47+SARDEGNA!D47</f>
        <v>14320149.49</v>
      </c>
    </row>
    <row r="48" spans="1:4" ht="12" customHeight="1" x14ac:dyDescent="0.2">
      <c r="A48" s="17" t="s">
        <v>85</v>
      </c>
      <c r="B48" s="12">
        <f>+'VALLE D''AOSTA - Vallée d''Aoste'!B48+'TRENTINO-ALTO ADIGE - Südtirol'!B48+'BOLZANO - Bozen'!B48+TRENTO!B48+'FRIULI-VENEZIA GIULIA'!B48+SICILIA!B48+SARDEGNA!B48</f>
        <v>253430555.34999999</v>
      </c>
      <c r="C48" s="12">
        <f>+'VALLE D''AOSTA - Vallée d''Aoste'!C48+'TRENTINO-ALTO ADIGE - Südtirol'!C48+'BOLZANO - Bozen'!C48+TRENTO!C48+'FRIULI-VENEZIA GIULIA'!C48+SICILIA!C48+SARDEGNA!C48</f>
        <v>252593657.72</v>
      </c>
      <c r="D48" s="12">
        <f>+'VALLE D''AOSTA - Vallée d''Aoste'!D48+'TRENTINO-ALTO ADIGE - Südtirol'!D48+'BOLZANO - Bozen'!D48+TRENTO!D48+'FRIULI-VENEZIA GIULIA'!D48+SICILIA!D48+SARDEGNA!D48</f>
        <v>548652.89</v>
      </c>
    </row>
    <row r="49" spans="1:4" ht="12" customHeight="1" x14ac:dyDescent="0.2">
      <c r="A49" s="18" t="s">
        <v>105</v>
      </c>
      <c r="B49" s="13">
        <f>+'VALLE D''AOSTA - Vallée d''Aoste'!B49+'TRENTINO-ALTO ADIGE - Südtirol'!B49+'BOLZANO - Bozen'!B49+TRENTO!B49+'FRIULI-VENEZIA GIULIA'!B49+SICILIA!B49+SARDEGNA!B49</f>
        <v>251124943.25</v>
      </c>
      <c r="C49" s="13">
        <f>+'VALLE D''AOSTA - Vallée d''Aoste'!C49+'TRENTINO-ALTO ADIGE - Südtirol'!C49+'BOLZANO - Bozen'!C49+TRENTO!C49+'FRIULI-VENEZIA GIULIA'!C49+SICILIA!C49+SARDEGNA!C49</f>
        <v>251124943.25</v>
      </c>
      <c r="D49" s="13">
        <f>+'VALLE D''AOSTA - Vallée d''Aoste'!D49+'TRENTINO-ALTO ADIGE - Südtirol'!D49+'BOLZANO - Bozen'!D49+TRENTO!D49+'FRIULI-VENEZIA GIULIA'!D49+SICILIA!D49+SARDEGNA!D49</f>
        <v>216515.79</v>
      </c>
    </row>
    <row r="50" spans="1:4" ht="12" customHeight="1" x14ac:dyDescent="0.2">
      <c r="A50" s="18" t="s">
        <v>106</v>
      </c>
      <c r="B50" s="13">
        <f>+'VALLE D''AOSTA - Vallée d''Aoste'!B50+'TRENTINO-ALTO ADIGE - Südtirol'!B50+'BOLZANO - Bozen'!B50+TRENTO!B50+'FRIULI-VENEZIA GIULIA'!B50+SICILIA!B50+SARDEGNA!B50</f>
        <v>0</v>
      </c>
      <c r="C50" s="13">
        <f>+'VALLE D''AOSTA - Vallée d''Aoste'!C50+'TRENTINO-ALTO ADIGE - Südtirol'!C50+'BOLZANO - Bozen'!C50+TRENTO!C50+'FRIULI-VENEZIA GIULIA'!C50+SICILIA!C50+SARDEGNA!C50</f>
        <v>0</v>
      </c>
      <c r="D50" s="13">
        <f>+'VALLE D''AOSTA - Vallée d''Aoste'!D50+'TRENTINO-ALTO ADIGE - Südtirol'!D50+'BOLZANO - Bozen'!D50+TRENTO!D50+'FRIULI-VENEZIA GIULIA'!D50+SICILIA!D50+SARDEGNA!D50</f>
        <v>0</v>
      </c>
    </row>
    <row r="51" spans="1:4" ht="12" customHeight="1" x14ac:dyDescent="0.2">
      <c r="A51" s="17" t="s">
        <v>50</v>
      </c>
      <c r="B51" s="12">
        <f>+'VALLE D''AOSTA - Vallée d''Aoste'!B51+'TRENTINO-ALTO ADIGE - Südtirol'!B51+'BOLZANO - Bozen'!B51+TRENTO!B51+'FRIULI-VENEZIA GIULIA'!B51+SICILIA!B51+SARDEGNA!B51</f>
        <v>4441016.55</v>
      </c>
      <c r="C51" s="12">
        <f>+'VALLE D''AOSTA - Vallée d''Aoste'!C51+'TRENTINO-ALTO ADIGE - Südtirol'!C51+'BOLZANO - Bozen'!C51+TRENTO!C51+'FRIULI-VENEZIA GIULIA'!C51+SICILIA!C51+SARDEGNA!C51</f>
        <v>4438016.55</v>
      </c>
      <c r="D51" s="12">
        <f>+'VALLE D''AOSTA - Vallée d''Aoste'!D51+'TRENTINO-ALTO ADIGE - Südtirol'!D51+'BOLZANO - Bozen'!D51+TRENTO!D51+'FRIULI-VENEZIA GIULIA'!D51+SICILIA!D51+SARDEGNA!D51</f>
        <v>0</v>
      </c>
    </row>
    <row r="52" spans="1:4" ht="12" customHeight="1" x14ac:dyDescent="0.2">
      <c r="A52" s="17" t="s">
        <v>86</v>
      </c>
      <c r="B52" s="12">
        <f>+'VALLE D''AOSTA - Vallée d''Aoste'!B52+'TRENTINO-ALTO ADIGE - Südtirol'!B52+'BOLZANO - Bozen'!B52+TRENTO!B52+'FRIULI-VENEZIA GIULIA'!B52+SICILIA!B52+SARDEGNA!B52</f>
        <v>1041084401.8199999</v>
      </c>
      <c r="C52" s="12">
        <f>+'VALLE D''AOSTA - Vallée d''Aoste'!C52+'TRENTINO-ALTO ADIGE - Südtirol'!C52+'BOLZANO - Bozen'!C52+TRENTO!C52+'FRIULI-VENEZIA GIULIA'!C52+SICILIA!C52+SARDEGNA!C52</f>
        <v>902980395.00999999</v>
      </c>
      <c r="D52" s="12">
        <f>+'VALLE D''AOSTA - Vallée d''Aoste'!D52+'TRENTINO-ALTO ADIGE - Südtirol'!D52+'BOLZANO - Bozen'!D52+TRENTO!D52+'FRIULI-VENEZIA GIULIA'!D52+SICILIA!D52+SARDEGNA!D52</f>
        <v>338066507.31999999</v>
      </c>
    </row>
    <row r="53" spans="1:4" ht="12" customHeight="1" x14ac:dyDescent="0.2">
      <c r="A53" s="18" t="s">
        <v>107</v>
      </c>
      <c r="B53" s="13">
        <f>+'VALLE D''AOSTA - Vallée d''Aoste'!B53+'TRENTINO-ALTO ADIGE - Südtirol'!B53+'BOLZANO - Bozen'!B53+TRENTO!B53+'FRIULI-VENEZIA GIULIA'!B53+SICILIA!B53+SARDEGNA!B53</f>
        <v>19889346.609999999</v>
      </c>
      <c r="C53" s="13">
        <f>+'VALLE D''AOSTA - Vallée d''Aoste'!C53+'TRENTINO-ALTO ADIGE - Südtirol'!C53+'BOLZANO - Bozen'!C53+TRENTO!C53+'FRIULI-VENEZIA GIULIA'!C53+SICILIA!C53+SARDEGNA!C53</f>
        <v>6654931.7999999998</v>
      </c>
      <c r="D53" s="13">
        <f>+'VALLE D''AOSTA - Vallée d''Aoste'!D53+'TRENTINO-ALTO ADIGE - Südtirol'!D53+'BOLZANO - Bozen'!D53+TRENTO!D53+'FRIULI-VENEZIA GIULIA'!D53+SICILIA!D53+SARDEGNA!D53</f>
        <v>7229952.6700000009</v>
      </c>
    </row>
    <row r="54" spans="1:4" ht="12" customHeight="1" x14ac:dyDescent="0.2">
      <c r="A54" s="18" t="s">
        <v>108</v>
      </c>
      <c r="B54" s="13">
        <f>+'VALLE D''AOSTA - Vallée d''Aoste'!B54+'TRENTINO-ALTO ADIGE - Südtirol'!B54+'BOLZANO - Bozen'!B54+TRENTO!B54+'FRIULI-VENEZIA GIULIA'!B54+SICILIA!B54+SARDEGNA!B54</f>
        <v>0</v>
      </c>
      <c r="C54" s="13">
        <f>+'VALLE D''AOSTA - Vallée d''Aoste'!C54+'TRENTINO-ALTO ADIGE - Südtirol'!C54+'BOLZANO - Bozen'!C54+TRENTO!C54+'FRIULI-VENEZIA GIULIA'!C54+SICILIA!C54+SARDEGNA!C54</f>
        <v>0</v>
      </c>
      <c r="D54" s="13">
        <f>+'VALLE D''AOSTA - Vallée d''Aoste'!D54+'TRENTINO-ALTO ADIGE - Südtirol'!D54+'BOLZANO - Bozen'!D54+TRENTO!D54+'FRIULI-VENEZIA GIULIA'!D54+SICILIA!D54+SARDEGNA!D54</f>
        <v>0</v>
      </c>
    </row>
    <row r="55" spans="1:4" ht="12" customHeight="1" x14ac:dyDescent="0.2">
      <c r="A55" s="17" t="s">
        <v>87</v>
      </c>
      <c r="B55" s="12">
        <f>+'VALLE D''AOSTA - Vallée d''Aoste'!B55+'TRENTINO-ALTO ADIGE - Südtirol'!B55+'BOLZANO - Bozen'!B55+TRENTO!B55+'FRIULI-VENEZIA GIULIA'!B55+SICILIA!B55+SARDEGNA!B55</f>
        <v>102335871.05</v>
      </c>
      <c r="C55" s="12">
        <f>+'VALLE D''AOSTA - Vallée d''Aoste'!C55+'TRENTINO-ALTO ADIGE - Südtirol'!C55+'BOLZANO - Bozen'!C55+TRENTO!C55+'FRIULI-VENEZIA GIULIA'!C55+SICILIA!C55+SARDEGNA!C55</f>
        <v>80869934.120000005</v>
      </c>
      <c r="D55" s="12">
        <f>+'VALLE D''AOSTA - Vallée d''Aoste'!D55+'TRENTINO-ALTO ADIGE - Südtirol'!D55+'BOLZANO - Bozen'!D55+TRENTO!D55+'FRIULI-VENEZIA GIULIA'!D55+SICILIA!D55+SARDEGNA!D55</f>
        <v>11392655.649999999</v>
      </c>
    </row>
    <row r="56" spans="1:4" ht="12" customHeight="1" x14ac:dyDescent="0.2">
      <c r="A56" s="18" t="s">
        <v>109</v>
      </c>
      <c r="B56" s="13">
        <f>+'VALLE D''AOSTA - Vallée d''Aoste'!B56+'TRENTINO-ALTO ADIGE - Südtirol'!B56+'BOLZANO - Bozen'!B56+TRENTO!B56+'FRIULI-VENEZIA GIULIA'!B56+SICILIA!B56+SARDEGNA!B56</f>
        <v>38799985.720000006</v>
      </c>
      <c r="C56" s="13">
        <f>+'VALLE D''AOSTA - Vallée d''Aoste'!C56+'TRENTINO-ALTO ADIGE - Südtirol'!C56+'BOLZANO - Bozen'!C56+TRENTO!C56+'FRIULI-VENEZIA GIULIA'!C56+SICILIA!C56+SARDEGNA!C56</f>
        <v>21903258.550000001</v>
      </c>
      <c r="D56" s="13">
        <f>+'VALLE D''AOSTA - Vallée d''Aoste'!D56+'TRENTINO-ALTO ADIGE - Südtirol'!D56+'BOLZANO - Bozen'!D56+TRENTO!D56+'FRIULI-VENEZIA GIULIA'!D56+SICILIA!D56+SARDEGNA!D56</f>
        <v>8687703.1600000001</v>
      </c>
    </row>
    <row r="57" spans="1:4" ht="12" customHeight="1" x14ac:dyDescent="0.2">
      <c r="A57" s="18" t="s">
        <v>110</v>
      </c>
      <c r="B57" s="13">
        <f>+'VALLE D''AOSTA - Vallée d''Aoste'!B57+'TRENTINO-ALTO ADIGE - Südtirol'!B57+'BOLZANO - Bozen'!B57+TRENTO!B57+'FRIULI-VENEZIA GIULIA'!B57+SICILIA!B57+SARDEGNA!B57</f>
        <v>10104102.379999999</v>
      </c>
      <c r="C57" s="13">
        <f>+'VALLE D''AOSTA - Vallée d''Aoste'!C57+'TRENTINO-ALTO ADIGE - Südtirol'!C57+'BOLZANO - Bozen'!C57+TRENTO!C57+'FRIULI-VENEZIA GIULIA'!C57+SICILIA!C57+SARDEGNA!C57</f>
        <v>8201387.0800000001</v>
      </c>
      <c r="D57" s="13">
        <f>+'VALLE D''AOSTA - Vallée d''Aoste'!D57+'TRENTINO-ALTO ADIGE - Südtirol'!D57+'BOLZANO - Bozen'!D57+TRENTO!D57+'FRIULI-VENEZIA GIULIA'!D57+SICILIA!D57+SARDEGNA!D57</f>
        <v>2096253.62</v>
      </c>
    </row>
    <row r="58" spans="1:4" ht="12" customHeight="1" x14ac:dyDescent="0.2">
      <c r="A58" s="17" t="s">
        <v>126</v>
      </c>
      <c r="B58" s="12">
        <f>+'VALLE D''AOSTA - Vallée d''Aoste'!B58+'TRENTINO-ALTO ADIGE - Südtirol'!B58+'BOLZANO - Bozen'!B58+TRENTO!B58+'FRIULI-VENEZIA GIULIA'!B58+SICILIA!B58+SARDEGNA!B58</f>
        <v>8443483925.4799995</v>
      </c>
      <c r="C58" s="12">
        <f>+'VALLE D''AOSTA - Vallée d''Aoste'!C58+'TRENTINO-ALTO ADIGE - Südtirol'!C58+'BOLZANO - Bozen'!C58+TRENTO!C58+'FRIULI-VENEZIA GIULIA'!C58+SICILIA!C58+SARDEGNA!C58</f>
        <v>5285620321.3999996</v>
      </c>
      <c r="D58" s="12">
        <f>+'VALLE D''AOSTA - Vallée d''Aoste'!D58+'TRENTINO-ALTO ADIGE - Südtirol'!D58+'BOLZANO - Bozen'!D58+TRENTO!D58+'FRIULI-VENEZIA GIULIA'!D58+SICILIA!D58+SARDEGNA!D58</f>
        <v>1921922203</v>
      </c>
    </row>
    <row r="59" spans="1:4" ht="12" customHeight="1" x14ac:dyDescent="0.2">
      <c r="A59" s="17" t="s">
        <v>125</v>
      </c>
      <c r="B59" s="12">
        <f>+'VALLE D''AOSTA - Vallée d''Aoste'!B59+'TRENTINO-ALTO ADIGE - Südtirol'!B59+'BOLZANO - Bozen'!B59+TRENTO!B59+'FRIULI-VENEZIA GIULIA'!B59+SICILIA!B59+SARDEGNA!B59</f>
        <v>1473601092.54</v>
      </c>
      <c r="C59" s="12">
        <f>+'VALLE D''AOSTA - Vallée d''Aoste'!C59+'TRENTINO-ALTO ADIGE - Südtirol'!C59+'BOLZANO - Bozen'!C59+TRENTO!C59+'FRIULI-VENEZIA GIULIA'!C59+SICILIA!C59+SARDEGNA!C59</f>
        <v>1079298435.4400001</v>
      </c>
      <c r="D59" s="12">
        <f>+'VALLE D''AOSTA - Vallée d''Aoste'!D59+'TRENTINO-ALTO ADIGE - Südtirol'!D59+'BOLZANO - Bozen'!D59+TRENTO!D59+'FRIULI-VENEZIA GIULIA'!D59+SICILIA!D59+SARDEGNA!D59</f>
        <v>158496176</v>
      </c>
    </row>
    <row r="60" spans="1:4" ht="12" customHeight="1" x14ac:dyDescent="0.2">
      <c r="A60" s="18" t="s">
        <v>51</v>
      </c>
      <c r="B60" s="13">
        <f>+'VALLE D''AOSTA - Vallée d''Aoste'!B60+'TRENTINO-ALTO ADIGE - Südtirol'!B60+'BOLZANO - Bozen'!B60+TRENTO!B60+'FRIULI-VENEZIA GIULIA'!B60+SICILIA!B60+SARDEGNA!B60</f>
        <v>1081442130.4299998</v>
      </c>
      <c r="C60" s="13">
        <f>+'VALLE D''AOSTA - Vallée d''Aoste'!C60+'TRENTINO-ALTO ADIGE - Südtirol'!C60+'BOLZANO - Bozen'!C60+TRENTO!C60+'FRIULI-VENEZIA GIULIA'!C60+SICILIA!C60+SARDEGNA!C60</f>
        <v>794548648.26999998</v>
      </c>
      <c r="D60" s="13">
        <f>+'VALLE D''AOSTA - Vallée d''Aoste'!D60+'TRENTINO-ALTO ADIGE - Südtirol'!D60+'BOLZANO - Bozen'!D60+TRENTO!D60+'FRIULI-VENEZIA GIULIA'!D60+SICILIA!D60+SARDEGNA!D60</f>
        <v>106616548.04000001</v>
      </c>
    </row>
    <row r="61" spans="1:4" ht="12" customHeight="1" x14ac:dyDescent="0.2">
      <c r="A61" s="18" t="s">
        <v>52</v>
      </c>
      <c r="B61" s="13">
        <f>+'VALLE D''AOSTA - Vallée d''Aoste'!B61+'TRENTINO-ALTO ADIGE - Südtirol'!B61+'BOLZANO - Bozen'!B61+TRENTO!B61+'FRIULI-VENEZIA GIULIA'!B61+SICILIA!B61+SARDEGNA!B61</f>
        <v>115904048.43000001</v>
      </c>
      <c r="C61" s="13">
        <f>+'VALLE D''AOSTA - Vallée d''Aoste'!C61+'TRENTINO-ALTO ADIGE - Südtirol'!C61+'BOLZANO - Bozen'!C61+TRENTO!C61+'FRIULI-VENEZIA GIULIA'!C61+SICILIA!C61+SARDEGNA!C61</f>
        <v>83615265.529999986</v>
      </c>
      <c r="D61" s="13">
        <f>+'VALLE D''AOSTA - Vallée d''Aoste'!D61+'TRENTINO-ALTO ADIGE - Südtirol'!D61+'BOLZANO - Bozen'!D61+TRENTO!D61+'FRIULI-VENEZIA GIULIA'!D61+SICILIA!D61+SARDEGNA!D61</f>
        <v>9136837.4600000009</v>
      </c>
    </row>
    <row r="62" spans="1:4" ht="12" customHeight="1" x14ac:dyDescent="0.2">
      <c r="A62" s="18" t="s">
        <v>70</v>
      </c>
      <c r="B62" s="13">
        <f>+'VALLE D''AOSTA - Vallée d''Aoste'!B62+'TRENTINO-ALTO ADIGE - Südtirol'!B62+'BOLZANO - Bozen'!B62+TRENTO!B62+'FRIULI-VENEZIA GIULIA'!B62+SICILIA!B62+SARDEGNA!B62</f>
        <v>276254913.68000001</v>
      </c>
      <c r="C62" s="13">
        <f>+'VALLE D''AOSTA - Vallée d''Aoste'!C62+'TRENTINO-ALTO ADIGE - Südtirol'!C62+'BOLZANO - Bozen'!C62+TRENTO!C62+'FRIULI-VENEZIA GIULIA'!C62+SICILIA!C62+SARDEGNA!C62</f>
        <v>201134521.64000005</v>
      </c>
      <c r="D62" s="13">
        <f>+'VALLE D''AOSTA - Vallée d''Aoste'!D62+'TRENTINO-ALTO ADIGE - Südtirol'!D62+'BOLZANO - Bozen'!D62+TRENTO!D62+'FRIULI-VENEZIA GIULIA'!D62+SICILIA!D62+SARDEGNA!D62</f>
        <v>42742790.5</v>
      </c>
    </row>
    <row r="63" spans="1:4" ht="12" customHeight="1" x14ac:dyDescent="0.2">
      <c r="A63" s="18" t="s">
        <v>53</v>
      </c>
      <c r="B63" s="13">
        <f>+'VALLE D''AOSTA - Vallée d''Aoste'!B63+'TRENTINO-ALTO ADIGE - Südtirol'!B63+'BOLZANO - Bozen'!B63+TRENTO!B63+'FRIULI-VENEZIA GIULIA'!B63+SICILIA!B63+SARDEGNA!B63</f>
        <v>0</v>
      </c>
      <c r="C63" s="13">
        <f>+'VALLE D''AOSTA - Vallée d''Aoste'!C63+'TRENTINO-ALTO ADIGE - Südtirol'!C63+'BOLZANO - Bozen'!C63+TRENTO!C63+'FRIULI-VENEZIA GIULIA'!C63+SICILIA!C63+SARDEGNA!C63</f>
        <v>0</v>
      </c>
      <c r="D63" s="13">
        <f>+'VALLE D''AOSTA - Vallée d''Aoste'!D63+'TRENTINO-ALTO ADIGE - Südtirol'!D63+'BOLZANO - Bozen'!D63+TRENTO!D63+'FRIULI-VENEZIA GIULIA'!D63+SICILIA!D63+SARDEGNA!D63</f>
        <v>0</v>
      </c>
    </row>
    <row r="64" spans="1:4" ht="12" customHeight="1" x14ac:dyDescent="0.2">
      <c r="A64" s="17" t="s">
        <v>88</v>
      </c>
      <c r="B64" s="12">
        <f>+'VALLE D''AOSTA - Vallée d''Aoste'!B64+'TRENTINO-ALTO ADIGE - Südtirol'!B64+'BOLZANO - Bozen'!B64+TRENTO!B64+'FRIULI-VENEZIA GIULIA'!B64+SICILIA!B64+SARDEGNA!B64</f>
        <v>6541148172.6999998</v>
      </c>
      <c r="C64" s="12">
        <f>+'VALLE D''AOSTA - Vallée d''Aoste'!C64+'TRENTINO-ALTO ADIGE - Südtirol'!C64+'BOLZANO - Bozen'!C64+TRENTO!C64+'FRIULI-VENEZIA GIULIA'!C64+SICILIA!C64+SARDEGNA!C64</f>
        <v>4037215715.4900002</v>
      </c>
      <c r="D64" s="12">
        <f>+'VALLE D''AOSTA - Vallée d''Aoste'!D64+'TRENTINO-ALTO ADIGE - Südtirol'!D64+'BOLZANO - Bozen'!D64+TRENTO!D64+'FRIULI-VENEZIA GIULIA'!D64+SICILIA!D64+SARDEGNA!D64</f>
        <v>1680652828.8199999</v>
      </c>
    </row>
    <row r="65" spans="1:4" ht="12" customHeight="1" x14ac:dyDescent="0.2">
      <c r="A65" s="22" t="s">
        <v>111</v>
      </c>
      <c r="B65" s="13">
        <f>+'VALLE D''AOSTA - Vallée d''Aoste'!B65+'TRENTINO-ALTO ADIGE - Südtirol'!B65+'BOLZANO - Bozen'!B65+TRENTO!B65+'FRIULI-VENEZIA GIULIA'!B65+SICILIA!B65+SARDEGNA!B65</f>
        <v>607938191.93000007</v>
      </c>
      <c r="C65" s="13">
        <f>+'VALLE D''AOSTA - Vallée d''Aoste'!C65+'TRENTINO-ALTO ADIGE - Südtirol'!C65+'BOLZANO - Bozen'!C65+TRENTO!C65+'FRIULI-VENEZIA GIULIA'!C65+SICILIA!C65+SARDEGNA!C65</f>
        <v>281439420.84999996</v>
      </c>
      <c r="D65" s="13">
        <f>+'VALLE D''AOSTA - Vallée d''Aoste'!D65+'TRENTINO-ALTO ADIGE - Südtirol'!D65+'BOLZANO - Bozen'!D65+TRENTO!D65+'FRIULI-VENEZIA GIULIA'!D65+SICILIA!D65+SARDEGNA!D65</f>
        <v>255342892.60999998</v>
      </c>
    </row>
    <row r="66" spans="1:4" ht="12" customHeight="1" x14ac:dyDescent="0.2">
      <c r="A66" s="22" t="s">
        <v>112</v>
      </c>
      <c r="B66" s="13">
        <f>+'VALLE D''AOSTA - Vallée d''Aoste'!B66+'TRENTINO-ALTO ADIGE - Südtirol'!B66+'BOLZANO - Bozen'!B66+TRENTO!B66+'FRIULI-VENEZIA GIULIA'!B66+SICILIA!B66+SARDEGNA!B66</f>
        <v>92967888.469999984</v>
      </c>
      <c r="C66" s="13">
        <f>+'VALLE D''AOSTA - Vallée d''Aoste'!C66+'TRENTINO-ALTO ADIGE - Südtirol'!C66+'BOLZANO - Bozen'!C66+TRENTO!C66+'FRIULI-VENEZIA GIULIA'!C66+SICILIA!C66+SARDEGNA!C66</f>
        <v>10171947.76</v>
      </c>
      <c r="D66" s="13">
        <f>+'VALLE D''AOSTA - Vallée d''Aoste'!D66+'TRENTINO-ALTO ADIGE - Südtirol'!D66+'BOLZANO - Bozen'!D66+TRENTO!D66+'FRIULI-VENEZIA GIULIA'!D66+SICILIA!D66+SARDEGNA!D66</f>
        <v>85632566.309999987</v>
      </c>
    </row>
    <row r="67" spans="1:4" ht="12" customHeight="1" x14ac:dyDescent="0.2">
      <c r="A67" s="18" t="s">
        <v>54</v>
      </c>
      <c r="B67" s="13">
        <f>+'VALLE D''AOSTA - Vallée d''Aoste'!B67+'TRENTINO-ALTO ADIGE - Südtirol'!B67+'BOLZANO - Bozen'!B67+TRENTO!B67+'FRIULI-VENEZIA GIULIA'!B67+SICILIA!B67+SARDEGNA!B67</f>
        <v>1638208897.76</v>
      </c>
      <c r="C67" s="13">
        <f>+'VALLE D''AOSTA - Vallée d''Aoste'!C67+'TRENTINO-ALTO ADIGE - Südtirol'!C67+'BOLZANO - Bozen'!C67+TRENTO!C67+'FRIULI-VENEZIA GIULIA'!C67+SICILIA!C67+SARDEGNA!C67</f>
        <v>1253306484.49</v>
      </c>
      <c r="D67" s="13">
        <f>+'VALLE D''AOSTA - Vallée d''Aoste'!D67+'TRENTINO-ALTO ADIGE - Südtirol'!D67+'BOLZANO - Bozen'!D67+TRENTO!D67+'FRIULI-VENEZIA GIULIA'!D67+SICILIA!D67+SARDEGNA!D67</f>
        <v>218966022.03999999</v>
      </c>
    </row>
    <row r="68" spans="1:4" ht="12" customHeight="1" x14ac:dyDescent="0.2">
      <c r="A68" s="18" t="s">
        <v>55</v>
      </c>
      <c r="B68" s="13">
        <f>+'VALLE D''AOSTA - Vallée d''Aoste'!B68+'TRENTINO-ALTO ADIGE - Südtirol'!B68+'BOLZANO - Bozen'!B68+TRENTO!B68+'FRIULI-VENEZIA GIULIA'!B68+SICILIA!B68+SARDEGNA!B68</f>
        <v>294323922.43000001</v>
      </c>
      <c r="C68" s="13">
        <f>+'VALLE D''AOSTA - Vallée d''Aoste'!C68+'TRENTINO-ALTO ADIGE - Südtirol'!C68+'BOLZANO - Bozen'!C68+TRENTO!C68+'FRIULI-VENEZIA GIULIA'!C68+SICILIA!C68+SARDEGNA!C68</f>
        <v>147472329.05000001</v>
      </c>
      <c r="D68" s="13">
        <f>+'VALLE D''AOSTA - Vallée d''Aoste'!D68+'TRENTINO-ALTO ADIGE - Südtirol'!D68+'BOLZANO - Bozen'!D68+TRENTO!D68+'FRIULI-VENEZIA GIULIA'!D68+SICILIA!D68+SARDEGNA!D68</f>
        <v>55800098.129999995</v>
      </c>
    </row>
    <row r="69" spans="1:4" ht="12" customHeight="1" x14ac:dyDescent="0.2">
      <c r="A69" s="21" t="s">
        <v>119</v>
      </c>
      <c r="B69" s="13">
        <f>+'VALLE D''AOSTA - Vallée d''Aoste'!B69+'TRENTINO-ALTO ADIGE - Südtirol'!B69+'BOLZANO - Bozen'!B69+TRENTO!B69+'FRIULI-VENEZIA GIULIA'!B69+SICILIA!B69+SARDEGNA!B69</f>
        <v>1524175254.21</v>
      </c>
      <c r="C69" s="13">
        <f>+'VALLE D''AOSTA - Vallée d''Aoste'!C69+'TRENTINO-ALTO ADIGE - Südtirol'!C69+'BOLZANO - Bozen'!C69+TRENTO!C69+'FRIULI-VENEZIA GIULIA'!C69+SICILIA!C69+SARDEGNA!C69</f>
        <v>768526566.04999995</v>
      </c>
      <c r="D69" s="13">
        <f>+'VALLE D''AOSTA - Vallée d''Aoste'!D69+'TRENTINO-ALTO ADIGE - Südtirol'!D69+'BOLZANO - Bozen'!D69+TRENTO!D69+'FRIULI-VENEZIA GIULIA'!D69+SICILIA!D69+SARDEGNA!D69</f>
        <v>503097809.63999999</v>
      </c>
    </row>
    <row r="70" spans="1:4" ht="12" customHeight="1" x14ac:dyDescent="0.2">
      <c r="A70" s="16" t="s">
        <v>82</v>
      </c>
      <c r="B70" s="14">
        <f>+'VALLE D''AOSTA - Vallée d''Aoste'!B70+'TRENTINO-ALTO ADIGE - Südtirol'!B70+'BOLZANO - Bozen'!B70+TRENTO!B70+'FRIULI-VENEZIA GIULIA'!B70+SICILIA!B70+SARDEGNA!B70</f>
        <v>482540044.04999995</v>
      </c>
      <c r="C70" s="14">
        <f>+'VALLE D''AOSTA - Vallée d''Aoste'!C70+'TRENTINO-ALTO ADIGE - Südtirol'!C70+'BOLZANO - Bozen'!C70+TRENTO!C70+'FRIULI-VENEZIA GIULIA'!C70+SICILIA!C70+SARDEGNA!C70</f>
        <v>182565136.79000002</v>
      </c>
      <c r="D70" s="14">
        <f>+'VALLE D''AOSTA - Vallée d''Aoste'!D70+'TRENTINO-ALTO ADIGE - Südtirol'!D70+'BOLZANO - Bozen'!D70+TRENTO!D70+'FRIULI-VENEZIA GIULIA'!D70+SICILIA!D70+SARDEGNA!D70</f>
        <v>162000999.63000003</v>
      </c>
    </row>
    <row r="71" spans="1:4" ht="12" customHeight="1" x14ac:dyDescent="0.2">
      <c r="A71" s="22" t="s">
        <v>113</v>
      </c>
      <c r="B71" s="13">
        <f>+'VALLE D''AOSTA - Vallée d''Aoste'!B71+'TRENTINO-ALTO ADIGE - Südtirol'!B71+'BOLZANO - Bozen'!B71+TRENTO!B71+'FRIULI-VENEZIA GIULIA'!B71+SICILIA!B71+SARDEGNA!B71</f>
        <v>273297401.18999988</v>
      </c>
      <c r="C71" s="13">
        <f>+'VALLE D''AOSTA - Vallée d''Aoste'!C71+'TRENTINO-ALTO ADIGE - Südtirol'!C71+'BOLZANO - Bozen'!C71+TRENTO!C71+'FRIULI-VENEZIA GIULIA'!C71+SICILIA!C71+SARDEGNA!C71</f>
        <v>253137982.43999991</v>
      </c>
      <c r="D71" s="13">
        <f>+'VALLE D''AOSTA - Vallée d''Aoste'!D71+'TRENTINO-ALTO ADIGE - Südtirol'!D71+'BOLZANO - Bozen'!D71+TRENTO!D71+'FRIULI-VENEZIA GIULIA'!D71+SICILIA!D71+SARDEGNA!D71</f>
        <v>16801394.100000001</v>
      </c>
    </row>
    <row r="72" spans="1:4" ht="12" customHeight="1" x14ac:dyDescent="0.2">
      <c r="A72" s="22" t="s">
        <v>120</v>
      </c>
      <c r="B72" s="13">
        <f>+'VALLE D''AOSTA - Vallée d''Aoste'!B72+'TRENTINO-ALTO ADIGE - Südtirol'!B72+'BOLZANO - Bozen'!B72+TRENTO!B72+'FRIULI-VENEZIA GIULIA'!B72+SICILIA!B72+SARDEGNA!B72</f>
        <v>1384338843.5300002</v>
      </c>
      <c r="C72" s="13">
        <f>+'VALLE D''AOSTA - Vallée d''Aoste'!C72+'TRENTINO-ALTO ADIGE - Südtirol'!C72+'BOLZANO - Bozen'!C72+TRENTO!C72+'FRIULI-VENEZIA GIULIA'!C72+SICILIA!C72+SARDEGNA!C72</f>
        <v>1004064095.83</v>
      </c>
      <c r="D72" s="13">
        <f>+'VALLE D''AOSTA - Vallée d''Aoste'!D72+'TRENTINO-ALTO ADIGE - Südtirol'!D72+'BOLZANO - Bozen'!D72+TRENTO!D72+'FRIULI-VENEZIA GIULIA'!D72+SICILIA!D72+SARDEGNA!D72</f>
        <v>301947010.50999999</v>
      </c>
    </row>
    <row r="73" spans="1:4" ht="12" customHeight="1" x14ac:dyDescent="0.2">
      <c r="A73" s="16" t="s">
        <v>89</v>
      </c>
      <c r="B73" s="14">
        <f>+'VALLE D''AOSTA - Vallée d''Aoste'!B73+'TRENTINO-ALTO ADIGE - Südtirol'!B73+'BOLZANO - Bozen'!B73+TRENTO!B73+'FRIULI-VENEZIA GIULIA'!B73+SICILIA!B73+SARDEGNA!B73</f>
        <v>393941085.06999999</v>
      </c>
      <c r="C73" s="14">
        <f>+'VALLE D''AOSTA - Vallée d''Aoste'!C73+'TRENTINO-ALTO ADIGE - Südtirol'!C73+'BOLZANO - Bozen'!C73+TRENTO!C73+'FRIULI-VENEZIA GIULIA'!C73+SICILIA!C73+SARDEGNA!C73</f>
        <v>291582825.52999997</v>
      </c>
      <c r="D73" s="14">
        <f>+'VALLE D''AOSTA - Vallée d''Aoste'!D73+'TRENTINO-ALTO ADIGE - Südtirol'!D73+'BOLZANO - Bozen'!D73+TRENTO!D73+'FRIULI-VENEZIA GIULIA'!D73+SICILIA!D73+SARDEGNA!D73</f>
        <v>110652858.98000002</v>
      </c>
    </row>
    <row r="74" spans="1:4" ht="12" customHeight="1" x14ac:dyDescent="0.2">
      <c r="A74" s="16" t="s">
        <v>56</v>
      </c>
      <c r="B74" s="14">
        <f>+'VALLE D''AOSTA - Vallée d''Aoste'!B74+'TRENTINO-ALTO ADIGE - Südtirol'!B74+'BOLZANO - Bozen'!B74+TRENTO!B74+'FRIULI-VENEZIA GIULIA'!B74+SICILIA!B74+SARDEGNA!B74</f>
        <v>101347566.66</v>
      </c>
      <c r="C74" s="14">
        <f>+'VALLE D''AOSTA - Vallée d''Aoste'!C74+'TRENTINO-ALTO ADIGE - Südtirol'!C74+'BOLZANO - Bozen'!C74+TRENTO!C74+'FRIULI-VENEZIA GIULIA'!C74+SICILIA!C74+SARDEGNA!C74</f>
        <v>93230705.829999983</v>
      </c>
      <c r="D74" s="14">
        <f>+'VALLE D''AOSTA - Vallée d''Aoste'!D74+'TRENTINO-ALTO ADIGE - Südtirol'!D74+'BOLZANO - Bozen'!D74+TRENTO!D74+'FRIULI-VENEZIA GIULIA'!D74+SICILIA!D74+SARDEGNA!D74</f>
        <v>10336760.719999999</v>
      </c>
    </row>
    <row r="75" spans="1:4" ht="12" customHeight="1" x14ac:dyDescent="0.2">
      <c r="A75" s="22" t="s">
        <v>114</v>
      </c>
      <c r="B75" s="13">
        <f>+'VALLE D''AOSTA - Vallée d''Aoste'!B75+'TRENTINO-ALTO ADIGE - Südtirol'!B75+'BOLZANO - Bozen'!B75+TRENTO!B75+'FRIULI-VENEZIA GIULIA'!B75+SICILIA!B75+SARDEGNA!B75</f>
        <v>139968555.37</v>
      </c>
      <c r="C75" s="13">
        <f>+'VALLE D''AOSTA - Vallée d''Aoste'!C75+'TRENTINO-ALTO ADIGE - Südtirol'!C75+'BOLZANO - Bozen'!C75+TRENTO!C75+'FRIULI-VENEZIA GIULIA'!C75+SICILIA!C75+SARDEGNA!C75</f>
        <v>112483588.76000002</v>
      </c>
      <c r="D75" s="13">
        <f>+'VALLE D''AOSTA - Vallée d''Aoste'!D75+'TRENTINO-ALTO ADIGE - Südtirol'!D75+'BOLZANO - Bozen'!D75+TRENTO!D75+'FRIULI-VENEZIA GIULIA'!D75+SICILIA!D75+SARDEGNA!D75</f>
        <v>19360227.869999997</v>
      </c>
    </row>
    <row r="76" spans="1:4" ht="12" customHeight="1" x14ac:dyDescent="0.2">
      <c r="A76" s="22" t="s">
        <v>115</v>
      </c>
      <c r="B76" s="13">
        <f>+'VALLE D''AOSTA - Vallée d''Aoste'!B76+'TRENTINO-ALTO ADIGE - Südtirol'!B76+'BOLZANO - Bozen'!B76+TRENTO!B76+'FRIULI-VENEZIA GIULIA'!B76+SICILIA!B76+SARDEGNA!B76</f>
        <v>6565466.0699999994</v>
      </c>
      <c r="C76" s="13">
        <f>+'VALLE D''AOSTA - Vallée d''Aoste'!C76+'TRENTINO-ALTO ADIGE - Südtirol'!C76+'BOLZANO - Bozen'!C76+TRENTO!C76+'FRIULI-VENEZIA GIULIA'!C76+SICILIA!C76+SARDEGNA!C76</f>
        <v>1824834.46</v>
      </c>
      <c r="D76" s="13">
        <f>+'VALLE D''AOSTA - Vallée d''Aoste'!D76+'TRENTINO-ALTO ADIGE - Südtirol'!D76+'BOLZANO - Bozen'!D76+TRENTO!D76+'FRIULI-VENEZIA GIULIA'!D76+SICILIA!D76+SARDEGNA!D76</f>
        <v>5810051.0099999998</v>
      </c>
    </row>
    <row r="77" spans="1:4" ht="12" customHeight="1" x14ac:dyDescent="0.2">
      <c r="A77" s="17" t="s">
        <v>57</v>
      </c>
      <c r="B77" s="12">
        <f>+'VALLE D''AOSTA - Vallée d''Aoste'!B77+'TRENTINO-ALTO ADIGE - Südtirol'!B77+'BOLZANO - Bozen'!B77+TRENTO!B77+'FRIULI-VENEZIA GIULIA'!B77+SICILIA!B77+SARDEGNA!B77</f>
        <v>364109669.99999994</v>
      </c>
      <c r="C77" s="12">
        <f>+'VALLE D''AOSTA - Vallée d''Aoste'!C77+'TRENTINO-ALTO ADIGE - Südtirol'!C77+'BOLZANO - Bozen'!C77+TRENTO!C77+'FRIULI-VENEZIA GIULIA'!C77+SICILIA!C77+SARDEGNA!C77</f>
        <v>104481180.23</v>
      </c>
      <c r="D77" s="12">
        <f>+'VALLE D''AOSTA - Vallée d''Aoste'!D77+'TRENTINO-ALTO ADIGE - Südtirol'!D77+'BOLZANO - Bozen'!D77+TRENTO!D77+'FRIULI-VENEZIA GIULIA'!D77+SICILIA!D77+SARDEGNA!D77</f>
        <v>78526878.219999999</v>
      </c>
    </row>
    <row r="78" spans="1:4" ht="12" customHeight="1" x14ac:dyDescent="0.2">
      <c r="A78" s="17" t="s">
        <v>58</v>
      </c>
      <c r="B78" s="12">
        <f>+'VALLE D''AOSTA - Vallée d''Aoste'!B78+'TRENTINO-ALTO ADIGE - Südtirol'!B78+'BOLZANO - Bozen'!B78+TRENTO!B78+'FRIULI-VENEZIA GIULIA'!B78+SICILIA!B78+SARDEGNA!B78</f>
        <v>64624990.239999995</v>
      </c>
      <c r="C78" s="12">
        <f>+'VALLE D''AOSTA - Vallée d''Aoste'!C78+'TRENTINO-ALTO ADIGE - Südtirol'!C78+'BOLZANO - Bozen'!C78+TRENTO!C78+'FRIULI-VENEZIA GIULIA'!C78+SICILIA!C78+SARDEGNA!C78</f>
        <v>64624990.239999995</v>
      </c>
      <c r="D78" s="12">
        <f>+'VALLE D''AOSTA - Vallée d''Aoste'!D78+'TRENTINO-ALTO ADIGE - Südtirol'!D78+'BOLZANO - Bozen'!D78+TRENTO!D78+'FRIULI-VENEZIA GIULIA'!D78+SICILIA!D78+SARDEGNA!D78</f>
        <v>4246319.96</v>
      </c>
    </row>
    <row r="79" spans="1:4" ht="12" customHeight="1" x14ac:dyDescent="0.2">
      <c r="A79" s="17" t="s">
        <v>59</v>
      </c>
      <c r="B79" s="12">
        <f>+'VALLE D''AOSTA - Vallée d''Aoste'!B79+'TRENTINO-ALTO ADIGE - Südtirol'!B79+'BOLZANO - Bozen'!B79+TRENTO!B79+'FRIULI-VENEZIA GIULIA'!B79+SICILIA!B79+SARDEGNA!B79</f>
        <v>1683878396.0799999</v>
      </c>
      <c r="C79" s="12">
        <f>+'VALLE D''AOSTA - Vallée d''Aoste'!C79+'TRENTINO-ALTO ADIGE - Südtirol'!C79+'BOLZANO - Bozen'!C79+TRENTO!C79+'FRIULI-VENEZIA GIULIA'!C79+SICILIA!C79+SARDEGNA!C79</f>
        <v>1674765879.7300003</v>
      </c>
      <c r="D79" s="12">
        <f>+'VALLE D''AOSTA - Vallée d''Aoste'!D79+'TRENTINO-ALTO ADIGE - Südtirol'!D79+'BOLZANO - Bozen'!D79+TRENTO!D79+'FRIULI-VENEZIA GIULIA'!D79+SICILIA!D79+SARDEGNA!D79</f>
        <v>196000969.03000003</v>
      </c>
    </row>
    <row r="80" spans="1:4" ht="12" customHeight="1" x14ac:dyDescent="0.2">
      <c r="A80" s="17" t="s">
        <v>90</v>
      </c>
      <c r="B80" s="12">
        <f>+'VALLE D''AOSTA - Vallée d''Aoste'!B80+'TRENTINO-ALTO ADIGE - Südtirol'!B80+'BOLZANO - Bozen'!B80+TRENTO!B80+'FRIULI-VENEZIA GIULIA'!B80+SICILIA!B80+SARDEGNA!B80</f>
        <v>929469462.21000004</v>
      </c>
      <c r="C80" s="12">
        <f>+'VALLE D''AOSTA - Vallée d''Aoste'!C80+'TRENTINO-ALTO ADIGE - Südtirol'!C80+'BOLZANO - Bozen'!C80+TRENTO!C80+'FRIULI-VENEZIA GIULIA'!C80+SICILIA!C80+SARDEGNA!C80</f>
        <v>929018731.61000001</v>
      </c>
      <c r="D80" s="12">
        <f>+'VALLE D''AOSTA - Vallée d''Aoste'!D80+'TRENTINO-ALTO ADIGE - Südtirol'!D80+'BOLZANO - Bozen'!D80+TRENTO!D80+'FRIULI-VENEZIA GIULIA'!D80+SICILIA!D80+SARDEGNA!D80</f>
        <v>182954261.90000001</v>
      </c>
    </row>
    <row r="81" spans="1:4" ht="12" customHeight="1" x14ac:dyDescent="0.2">
      <c r="A81" s="22" t="s">
        <v>116</v>
      </c>
      <c r="B81" s="13">
        <f>+'VALLE D''AOSTA - Vallée d''Aoste'!B81+'TRENTINO-ALTO ADIGE - Südtirol'!B81+'BOLZANO - Bozen'!B81+TRENTO!B81+'FRIULI-VENEZIA GIULIA'!B81+SICILIA!B81+SARDEGNA!B81</f>
        <v>0</v>
      </c>
      <c r="C81" s="13">
        <f>+'VALLE D''AOSTA - Vallée d''Aoste'!C81+'TRENTINO-ALTO ADIGE - Südtirol'!C81+'BOLZANO - Bozen'!C81+TRENTO!C81+'FRIULI-VENEZIA GIULIA'!C81+SICILIA!C81+SARDEGNA!C81</f>
        <v>0</v>
      </c>
      <c r="D81" s="13">
        <f>+'VALLE D''AOSTA - Vallée d''Aoste'!D81+'TRENTINO-ALTO ADIGE - Südtirol'!D81+'BOLZANO - Bozen'!D81+TRENTO!D81+'FRIULI-VENEZIA GIULIA'!D81+SICILIA!D81+SARDEGNA!D81</f>
        <v>0</v>
      </c>
    </row>
    <row r="82" spans="1:4" ht="12" customHeight="1" x14ac:dyDescent="0.2">
      <c r="A82" s="22" t="s">
        <v>60</v>
      </c>
      <c r="B82" s="13">
        <f>+'VALLE D''AOSTA - Vallée d''Aoste'!B82+'TRENTINO-ALTO ADIGE - Südtirol'!B82+'BOLZANO - Bozen'!B82+TRENTO!B82+'FRIULI-VENEZIA GIULIA'!B82+SICILIA!B82+SARDEGNA!B82</f>
        <v>236000000</v>
      </c>
      <c r="C82" s="13">
        <f>+'VALLE D''AOSTA - Vallée d''Aoste'!C82+'TRENTINO-ALTO ADIGE - Südtirol'!C82+'BOLZANO - Bozen'!C82+TRENTO!C82+'FRIULI-VENEZIA GIULIA'!C82+SICILIA!C82+SARDEGNA!C82</f>
        <v>236000000</v>
      </c>
      <c r="D82" s="13">
        <f>+'VALLE D''AOSTA - Vallée d''Aoste'!D82+'TRENTINO-ALTO ADIGE - Südtirol'!D82+'BOLZANO - Bozen'!D82+TRENTO!D82+'FRIULI-VENEZIA GIULIA'!D82+SICILIA!D82+SARDEGNA!D82</f>
        <v>29000000</v>
      </c>
    </row>
    <row r="83" spans="1:4" ht="12" customHeight="1" x14ac:dyDescent="0.2">
      <c r="A83" s="22" t="s">
        <v>91</v>
      </c>
      <c r="B83" s="13">
        <f>+'VALLE D''AOSTA - Vallée d''Aoste'!B83+'TRENTINO-ALTO ADIGE - Südtirol'!B83+'BOLZANO - Bozen'!B83+TRENTO!B83+'FRIULI-VENEZIA GIULIA'!B83+SICILIA!B83+SARDEGNA!B83</f>
        <v>663698762.21000004</v>
      </c>
      <c r="C83" s="13">
        <f>+'VALLE D''AOSTA - Vallée d''Aoste'!C83+'TRENTINO-ALTO ADIGE - Südtirol'!C83+'BOLZANO - Bozen'!C83+TRENTO!C83+'FRIULI-VENEZIA GIULIA'!C83+SICILIA!C83+SARDEGNA!C83</f>
        <v>663248031.61000001</v>
      </c>
      <c r="D83" s="13">
        <f>+'VALLE D''AOSTA - Vallée d''Aoste'!D83+'TRENTINO-ALTO ADIGE - Südtirol'!D83+'BOLZANO - Bozen'!D83+TRENTO!D83+'FRIULI-VENEZIA GIULIA'!D83+SICILIA!D83+SARDEGNA!D83</f>
        <v>153753055</v>
      </c>
    </row>
    <row r="84" spans="1:4" ht="12" customHeight="1" x14ac:dyDescent="0.2">
      <c r="A84" s="22" t="s">
        <v>92</v>
      </c>
      <c r="B84" s="13">
        <f>+'VALLE D''AOSTA - Vallée d''Aoste'!B84+'TRENTINO-ALTO ADIGE - Südtirol'!B84+'BOLZANO - Bozen'!B84+TRENTO!B84+'FRIULI-VENEZIA GIULIA'!B84+SICILIA!B84+SARDEGNA!B84</f>
        <v>122000</v>
      </c>
      <c r="C84" s="13">
        <f>+'VALLE D''AOSTA - Vallée d''Aoste'!C84+'TRENTINO-ALTO ADIGE - Südtirol'!C84+'BOLZANO - Bozen'!C84+TRENTO!C84+'FRIULI-VENEZIA GIULIA'!C84+SICILIA!C84+SARDEGNA!C84</f>
        <v>122000</v>
      </c>
      <c r="D84" s="13">
        <f>+'VALLE D''AOSTA - Vallée d''Aoste'!D84+'TRENTINO-ALTO ADIGE - Südtirol'!D84+'BOLZANO - Bozen'!D84+TRENTO!D84+'FRIULI-VENEZIA GIULIA'!D84+SICILIA!D84+SARDEGNA!D84</f>
        <v>0</v>
      </c>
    </row>
    <row r="85" spans="1:4" ht="12" customHeight="1" x14ac:dyDescent="0.2">
      <c r="A85" s="22" t="s">
        <v>93</v>
      </c>
      <c r="B85" s="13">
        <f>+'VALLE D''AOSTA - Vallée d''Aoste'!B85+'TRENTINO-ALTO ADIGE - Südtirol'!B85+'BOLZANO - Bozen'!B85+TRENTO!B85+'FRIULI-VENEZIA GIULIA'!B85+SICILIA!B85+SARDEGNA!B85</f>
        <v>29648700</v>
      </c>
      <c r="C85" s="13">
        <f>+'VALLE D''AOSTA - Vallée d''Aoste'!C85+'TRENTINO-ALTO ADIGE - Südtirol'!C85+'BOLZANO - Bozen'!C85+TRENTO!C85+'FRIULI-VENEZIA GIULIA'!C85+SICILIA!C85+SARDEGNA!C85</f>
        <v>29648700</v>
      </c>
      <c r="D85" s="13">
        <f>+'VALLE D''AOSTA - Vallée d''Aoste'!D85+'TRENTINO-ALTO ADIGE - Südtirol'!D85+'BOLZANO - Bozen'!D85+TRENTO!D85+'FRIULI-VENEZIA GIULIA'!D85+SICILIA!D85+SARDEGNA!D85</f>
        <v>201206.9</v>
      </c>
    </row>
    <row r="86" spans="1:4" s="26" customFormat="1" ht="12" customHeight="1" x14ac:dyDescent="0.2">
      <c r="A86" s="22" t="s">
        <v>94</v>
      </c>
      <c r="B86" s="23">
        <f>+'VALLE D''AOSTA - Vallée d''Aoste'!B86+'TRENTINO-ALTO ADIGE - Südtirol'!B86+'BOLZANO - Bozen'!B86+TRENTO!B86+'FRIULI-VENEZIA GIULIA'!B86+SICILIA!B86+SARDEGNA!B86</f>
        <v>0</v>
      </c>
      <c r="C86" s="23">
        <f>+'VALLE D''AOSTA - Vallée d''Aoste'!C86+'TRENTINO-ALTO ADIGE - Südtirol'!C86+'BOLZANO - Bozen'!C86+TRENTO!C86+'FRIULI-VENEZIA GIULIA'!C86+SICILIA!C86+SARDEGNA!C86</f>
        <v>0</v>
      </c>
      <c r="D86" s="23">
        <f>+'VALLE D''AOSTA - Vallée d''Aoste'!D86+'TRENTINO-ALTO ADIGE - Südtirol'!D86+'BOLZANO - Bozen'!D86+TRENTO!D86+'FRIULI-VENEZIA GIULIA'!D86+SICILIA!D86+SARDEGNA!D86</f>
        <v>0</v>
      </c>
    </row>
    <row r="87" spans="1:4" s="26" customFormat="1" ht="12" customHeight="1" x14ac:dyDescent="0.2">
      <c r="A87" s="22" t="s">
        <v>95</v>
      </c>
      <c r="B87" s="23">
        <f>+'VALLE D''AOSTA - Vallée d''Aoste'!B87+'TRENTINO-ALTO ADIGE - Südtirol'!B87+'BOLZANO - Bozen'!B87+TRENTO!B87+'FRIULI-VENEZIA GIULIA'!B87+SICILIA!B87+SARDEGNA!B87</f>
        <v>0</v>
      </c>
      <c r="C87" s="23">
        <f>+'VALLE D''AOSTA - Vallée d''Aoste'!C87+'TRENTINO-ALTO ADIGE - Südtirol'!C87+'BOLZANO - Bozen'!C87+TRENTO!C87+'FRIULI-VENEZIA GIULIA'!C87+SICILIA!C87+SARDEGNA!C87</f>
        <v>0</v>
      </c>
      <c r="D87" s="23">
        <f>+'VALLE D''AOSTA - Vallée d''Aoste'!D87+'TRENTINO-ALTO ADIGE - Südtirol'!D87+'BOLZANO - Bozen'!D87+TRENTO!D87+'FRIULI-VENEZIA GIULIA'!D87+SICILIA!D87+SARDEGNA!D87</f>
        <v>0</v>
      </c>
    </row>
    <row r="88" spans="1:4" ht="12" customHeight="1" x14ac:dyDescent="0.2">
      <c r="A88" s="17" t="s">
        <v>96</v>
      </c>
      <c r="B88" s="12">
        <f>+'VALLE D''AOSTA - Vallée d''Aoste'!B88+'TRENTINO-ALTO ADIGE - Südtirol'!B88+'BOLZANO - Bozen'!B88+TRENTO!B88+'FRIULI-VENEZIA GIULIA'!B88+SICILIA!B88+SARDEGNA!B88</f>
        <v>269117424.04000002</v>
      </c>
      <c r="C88" s="12">
        <f>+'VALLE D''AOSTA - Vallée d''Aoste'!C88+'TRENTINO-ALTO ADIGE - Südtirol'!C88+'BOLZANO - Bozen'!C88+TRENTO!C88+'FRIULI-VENEZIA GIULIA'!C88+SICILIA!C88+SARDEGNA!C88</f>
        <v>267475642.41000003</v>
      </c>
      <c r="D88" s="12">
        <f>+'VALLE D''AOSTA - Vallée d''Aoste'!D88+'TRENTINO-ALTO ADIGE - Südtirol'!D88+'BOLZANO - Bozen'!D88+TRENTO!D88+'FRIULI-VENEZIA GIULIA'!D88+SICILIA!D88+SARDEGNA!D88</f>
        <v>512252.06</v>
      </c>
    </row>
    <row r="89" spans="1:4" ht="12" customHeight="1" x14ac:dyDescent="0.2">
      <c r="A89" s="22" t="s">
        <v>97</v>
      </c>
      <c r="B89" s="13">
        <f>+'VALLE D''AOSTA - Vallée d''Aoste'!B89+'TRENTINO-ALTO ADIGE - Südtirol'!B89+'BOLZANO - Bozen'!B89+TRENTO!B89+'FRIULI-VENEZIA GIULIA'!B89+SICILIA!B89+SARDEGNA!B89</f>
        <v>0</v>
      </c>
      <c r="C89" s="13">
        <f>+'VALLE D''AOSTA - Vallée d''Aoste'!C89+'TRENTINO-ALTO ADIGE - Südtirol'!C89+'BOLZANO - Bozen'!C89+TRENTO!C89+'FRIULI-VENEZIA GIULIA'!C89+SICILIA!C89+SARDEGNA!C89</f>
        <v>0</v>
      </c>
      <c r="D89" s="13">
        <f>+'VALLE D''AOSTA - Vallée d''Aoste'!D89+'TRENTINO-ALTO ADIGE - Südtirol'!D89+'BOLZANO - Bozen'!D89+TRENTO!D89+'FRIULI-VENEZIA GIULIA'!D89+SICILIA!D89+SARDEGNA!D89</f>
        <v>0</v>
      </c>
    </row>
    <row r="90" spans="1:4" ht="12" customHeight="1" x14ac:dyDescent="0.2">
      <c r="A90" s="22" t="s">
        <v>121</v>
      </c>
      <c r="B90" s="13">
        <f>+'VALLE D''AOSTA - Vallée d''Aoste'!B90+'TRENTINO-ALTO ADIGE - Südtirol'!B90+'BOLZANO - Bozen'!B90+TRENTO!B90+'FRIULI-VENEZIA GIULIA'!B90+SICILIA!B90+SARDEGNA!B90</f>
        <v>44733648.780000009</v>
      </c>
      <c r="C90" s="13">
        <f>+'VALLE D''AOSTA - Vallée d''Aoste'!C90+'TRENTINO-ALTO ADIGE - Südtirol'!C90+'BOLZANO - Bozen'!C90+TRENTO!C90+'FRIULI-VENEZIA GIULIA'!C90+SICILIA!C90+SARDEGNA!C90</f>
        <v>43759112.930000007</v>
      </c>
      <c r="D90" s="13">
        <f>+'VALLE D''AOSTA - Vallée d''Aoste'!D90+'TRENTINO-ALTO ADIGE - Südtirol'!D90+'BOLZANO - Bozen'!D90+TRENTO!D90+'FRIULI-VENEZIA GIULIA'!D90+SICILIA!D90+SARDEGNA!D90</f>
        <v>485422.06</v>
      </c>
    </row>
    <row r="91" spans="1:4" ht="12" customHeight="1" x14ac:dyDescent="0.2">
      <c r="A91" s="16" t="s">
        <v>82</v>
      </c>
      <c r="B91" s="14">
        <f>+'VALLE D''AOSTA - Vallée d''Aoste'!B91+'TRENTINO-ALTO ADIGE - Südtirol'!B91+'BOLZANO - Bozen'!B91+TRENTO!B91+'FRIULI-VENEZIA GIULIA'!B91+SICILIA!B91+SARDEGNA!B91</f>
        <v>0</v>
      </c>
      <c r="C91" s="14">
        <f>+'VALLE D''AOSTA - Vallée d''Aoste'!C91+'TRENTINO-ALTO ADIGE - Südtirol'!C91+'BOLZANO - Bozen'!C91+TRENTO!C91+'FRIULI-VENEZIA GIULIA'!C91+SICILIA!C91+SARDEGNA!C91</f>
        <v>0</v>
      </c>
      <c r="D91" s="14">
        <f>+'VALLE D''AOSTA - Vallée d''Aoste'!D91+'TRENTINO-ALTO ADIGE - Südtirol'!D91+'BOLZANO - Bozen'!D91+TRENTO!D91+'FRIULI-VENEZIA GIULIA'!D91+SICILIA!D91+SARDEGNA!D91</f>
        <v>0</v>
      </c>
    </row>
    <row r="92" spans="1:4" ht="12" customHeight="1" x14ac:dyDescent="0.2">
      <c r="A92" s="22" t="s">
        <v>98</v>
      </c>
      <c r="B92" s="13">
        <f>+'VALLE D''AOSTA - Vallée d''Aoste'!B92+'TRENTINO-ALTO ADIGE - Südtirol'!B92+'BOLZANO - Bozen'!B92+TRENTO!B92+'FRIULI-VENEZIA GIULIA'!B92+SICILIA!B92+SARDEGNA!B92</f>
        <v>5186394.7300000004</v>
      </c>
      <c r="C92" s="13">
        <f>+'VALLE D''AOSTA - Vallée d''Aoste'!C92+'TRENTINO-ALTO ADIGE - Südtirol'!C92+'BOLZANO - Bozen'!C92+TRENTO!C92+'FRIULI-VENEZIA GIULIA'!C92+SICILIA!C92+SARDEGNA!C92</f>
        <v>5174394.7300000004</v>
      </c>
      <c r="D92" s="13">
        <f>+'VALLE D''AOSTA - Vallée d''Aoste'!D92+'TRENTINO-ALTO ADIGE - Südtirol'!D92+'BOLZANO - Bozen'!D92+TRENTO!D92+'FRIULI-VENEZIA GIULIA'!D92+SICILIA!D92+SARDEGNA!D92</f>
        <v>26830</v>
      </c>
    </row>
    <row r="93" spans="1:4" ht="12" customHeight="1" x14ac:dyDescent="0.2">
      <c r="A93" s="22" t="s">
        <v>122</v>
      </c>
      <c r="B93" s="13">
        <f>+'VALLE D''AOSTA - Vallée d''Aoste'!B93+'TRENTINO-ALTO ADIGE - Südtirol'!B93+'BOLZANO - Bozen'!B93+TRENTO!B93+'FRIULI-VENEZIA GIULIA'!B93+SICILIA!B93+SARDEGNA!B93</f>
        <v>142234887.84999999</v>
      </c>
      <c r="C93" s="13">
        <f>+'VALLE D''AOSTA - Vallée d''Aoste'!C93+'TRENTINO-ALTO ADIGE - Südtirol'!C93+'BOLZANO - Bozen'!C93+TRENTO!C93+'FRIULI-VENEZIA GIULIA'!C93+SICILIA!C93+SARDEGNA!C93</f>
        <v>142234887.84999999</v>
      </c>
      <c r="D93" s="13">
        <f>+'VALLE D''AOSTA - Vallée d''Aoste'!D93+'TRENTINO-ALTO ADIGE - Südtirol'!D93+'BOLZANO - Bozen'!D93+TRENTO!D93+'FRIULI-VENEZIA GIULIA'!D93+SICILIA!D93+SARDEGNA!D93</f>
        <v>0</v>
      </c>
    </row>
    <row r="94" spans="1:4" ht="12" customHeight="1" x14ac:dyDescent="0.2">
      <c r="A94" s="16" t="s">
        <v>99</v>
      </c>
      <c r="B94" s="14">
        <f>+'VALLE D''AOSTA - Vallée d''Aoste'!B94+'TRENTINO-ALTO ADIGE - Südtirol'!B94+'BOLZANO - Bozen'!B94+TRENTO!B94+'FRIULI-VENEZIA GIULIA'!B94+SICILIA!B94+SARDEGNA!B94</f>
        <v>100000000</v>
      </c>
      <c r="C94" s="14">
        <f>+'VALLE D''AOSTA - Vallée d''Aoste'!C94+'TRENTINO-ALTO ADIGE - Südtirol'!C94+'BOLZANO - Bozen'!C94+TRENTO!C94+'FRIULI-VENEZIA GIULIA'!C94+SICILIA!C94+SARDEGNA!C94</f>
        <v>100000000</v>
      </c>
      <c r="D94" s="14">
        <f>+'VALLE D''AOSTA - Vallée d''Aoste'!D94+'TRENTINO-ALTO ADIGE - Südtirol'!D94+'BOLZANO - Bozen'!D94+TRENTO!D94+'FRIULI-VENEZIA GIULIA'!D94+SICILIA!D94+SARDEGNA!D94</f>
        <v>0</v>
      </c>
    </row>
    <row r="95" spans="1:4" ht="12" customHeight="1" x14ac:dyDescent="0.2">
      <c r="A95" s="16" t="s">
        <v>100</v>
      </c>
      <c r="B95" s="14">
        <f>+'VALLE D''AOSTA - Vallée d''Aoste'!B95+'TRENTINO-ALTO ADIGE - Südtirol'!B95+'BOLZANO - Bozen'!B95+TRENTO!B95+'FRIULI-VENEZIA GIULIA'!B95+SICILIA!B95+SARDEGNA!B95</f>
        <v>7826825.0599999996</v>
      </c>
      <c r="C95" s="14">
        <f>+'VALLE D''AOSTA - Vallée d''Aoste'!C95+'TRENTINO-ALTO ADIGE - Südtirol'!C95+'BOLZANO - Bozen'!C95+TRENTO!C95+'FRIULI-VENEZIA GIULIA'!C95+SICILIA!C95+SARDEGNA!C95</f>
        <v>7826825.0599999996</v>
      </c>
      <c r="D95" s="14">
        <f>+'VALLE D''AOSTA - Vallée d''Aoste'!D95+'TRENTINO-ALTO ADIGE - Südtirol'!D95+'BOLZANO - Bozen'!D95+TRENTO!D95+'FRIULI-VENEZIA GIULIA'!D95+SICILIA!D95+SARDEGNA!D95</f>
        <v>0</v>
      </c>
    </row>
    <row r="96" spans="1:4" ht="12" customHeight="1" x14ac:dyDescent="0.2">
      <c r="A96" s="22" t="s">
        <v>117</v>
      </c>
      <c r="B96" s="13">
        <f>+'VALLE D''AOSTA - Vallée d''Aoste'!B96+'TRENTINO-ALTO ADIGE - Südtirol'!B96+'BOLZANO - Bozen'!B96+TRENTO!B96+'FRIULI-VENEZIA GIULIA'!B96+SICILIA!B96+SARDEGNA!B96</f>
        <v>6962492.6800000006</v>
      </c>
      <c r="C96" s="13">
        <f>+'VALLE D''AOSTA - Vallée d''Aoste'!C96+'TRENTINO-ALTO ADIGE - Südtirol'!C96+'BOLZANO - Bozen'!C96+TRENTO!C96+'FRIULI-VENEZIA GIULIA'!C96+SICILIA!C96+SARDEGNA!C96</f>
        <v>6307246.9000000004</v>
      </c>
      <c r="D96" s="13">
        <f>+'VALLE D''AOSTA - Vallée d''Aoste'!D96+'TRENTINO-ALTO ADIGE - Südtirol'!D96+'BOLZANO - Bozen'!D96+TRENTO!D96+'FRIULI-VENEZIA GIULIA'!D96+SICILIA!D96+SARDEGNA!D96</f>
        <v>0</v>
      </c>
    </row>
    <row r="97" spans="1:4" ht="12" customHeight="1" x14ac:dyDescent="0.2">
      <c r="A97" s="17" t="s">
        <v>61</v>
      </c>
      <c r="B97" s="12">
        <f>+'VALLE D''AOSTA - Vallée d''Aoste'!B97+'TRENTINO-ALTO ADIGE - Südtirol'!B97+'BOLZANO - Bozen'!B97+TRENTO!B97+'FRIULI-VENEZIA GIULIA'!B97+SICILIA!B97+SARDEGNA!B97</f>
        <v>485291509.83000004</v>
      </c>
      <c r="C97" s="12">
        <f>+'VALLE D''AOSTA - Vallée d''Aoste'!C97+'TRENTINO-ALTO ADIGE - Südtirol'!C97+'BOLZANO - Bozen'!C97+TRENTO!C97+'FRIULI-VENEZIA GIULIA'!C97+SICILIA!C97+SARDEGNA!C97</f>
        <v>478271505.70999998</v>
      </c>
      <c r="D97" s="12">
        <f>+'VALLE D''AOSTA - Vallée d''Aoste'!D97+'TRENTINO-ALTO ADIGE - Südtirol'!D97+'BOLZANO - Bozen'!D97+TRENTO!D97+'FRIULI-VENEZIA GIULIA'!D97+SICILIA!D97+SARDEGNA!D97</f>
        <v>12534455.07</v>
      </c>
    </row>
    <row r="98" spans="1:4" ht="12" customHeight="1" x14ac:dyDescent="0.2">
      <c r="A98" s="17" t="s">
        <v>127</v>
      </c>
      <c r="B98" s="12">
        <f>+'VALLE D''AOSTA - Vallée d''Aoste'!B98+'TRENTINO-ALTO ADIGE - Südtirol'!B98+'BOLZANO - Bozen'!B98+TRENTO!B98+'FRIULI-VENEZIA GIULIA'!B98+SICILIA!B98+SARDEGNA!B98</f>
        <v>456815298.47999996</v>
      </c>
      <c r="C98" s="12">
        <f>+'VALLE D''AOSTA - Vallée d''Aoste'!C98+'TRENTINO-ALTO ADIGE - Südtirol'!C98+'BOLZANO - Bozen'!C98+TRENTO!C98+'FRIULI-VENEZIA GIULIA'!C98+SICILIA!C98+SARDEGNA!C98</f>
        <v>456815298.47999996</v>
      </c>
      <c r="D98" s="12">
        <f>+'VALLE D''AOSTA - Vallée d''Aoste'!D98+'TRENTINO-ALTO ADIGE - Südtirol'!D98+'BOLZANO - Bozen'!D98+TRENTO!D98+'FRIULI-VENEZIA GIULIA'!D98+SICILIA!D98+SARDEGNA!D98</f>
        <v>22522759.82</v>
      </c>
    </row>
    <row r="99" spans="1:4" ht="12" customHeight="1" x14ac:dyDescent="0.2">
      <c r="A99" s="17" t="s">
        <v>62</v>
      </c>
      <c r="B99" s="12">
        <f>+'VALLE D''AOSTA - Vallée d''Aoste'!B99+'TRENTINO-ALTO ADIGE - Südtirol'!B99+'BOLZANO - Bozen'!B99+TRENTO!B99+'FRIULI-VENEZIA GIULIA'!B99+SICILIA!B99+SARDEGNA!B99</f>
        <v>40531747.019999996</v>
      </c>
      <c r="C99" s="12">
        <f>+'VALLE D''AOSTA - Vallée d''Aoste'!C99+'TRENTINO-ALTO ADIGE - Südtirol'!C99+'BOLZANO - Bozen'!C99+TRENTO!C99+'FRIULI-VENEZIA GIULIA'!C99+SICILIA!C99+SARDEGNA!C99</f>
        <v>40531747.019999996</v>
      </c>
      <c r="D99" s="12">
        <f>+'VALLE D''AOSTA - Vallée d''Aoste'!D99+'TRENTINO-ALTO ADIGE - Südtirol'!D99+'BOLZANO - Bozen'!D99+TRENTO!D99+'FRIULI-VENEZIA GIULIA'!D99+SICILIA!D99+SARDEGNA!D99</f>
        <v>0</v>
      </c>
    </row>
    <row r="100" spans="1:4" ht="12" customHeight="1" x14ac:dyDescent="0.2">
      <c r="A100" s="17" t="s">
        <v>63</v>
      </c>
      <c r="B100" s="12">
        <f>+'VALLE D''AOSTA - Vallée d''Aoste'!B100+'TRENTINO-ALTO ADIGE - Südtirol'!B100+'BOLZANO - Bozen'!B100+TRENTO!B100+'FRIULI-VENEZIA GIULIA'!B100+SICILIA!B100+SARDEGNA!B100</f>
        <v>0</v>
      </c>
      <c r="C100" s="12">
        <f>+'VALLE D''AOSTA - Vallée d''Aoste'!C100+'TRENTINO-ALTO ADIGE - Südtirol'!C100+'BOLZANO - Bozen'!C100+TRENTO!C100+'FRIULI-VENEZIA GIULIA'!C100+SICILIA!C100+SARDEGNA!C100</f>
        <v>0</v>
      </c>
      <c r="D100" s="12">
        <f>+'VALLE D''AOSTA - Vallée d''Aoste'!D100+'TRENTINO-ALTO ADIGE - Südtirol'!D100+'BOLZANO - Bozen'!D100+TRENTO!D100+'FRIULI-VENEZIA GIULIA'!D100+SICILIA!D100+SARDEGNA!D100</f>
        <v>0</v>
      </c>
    </row>
    <row r="101" spans="1:4" ht="12" customHeight="1" x14ac:dyDescent="0.2">
      <c r="A101" s="17" t="s">
        <v>64</v>
      </c>
      <c r="B101" s="12">
        <f>+'VALLE D''AOSTA - Vallée d''Aoste'!B101+'TRENTINO-ALTO ADIGE - Südtirol'!B101+'BOLZANO - Bozen'!B101+TRENTO!B101+'FRIULI-VENEZIA GIULIA'!B101+SICILIA!B101+SARDEGNA!B101</f>
        <v>416283551.45999998</v>
      </c>
      <c r="C101" s="12">
        <f>+'VALLE D''AOSTA - Vallée d''Aoste'!C101+'TRENTINO-ALTO ADIGE - Südtirol'!C101+'BOLZANO - Bozen'!C101+TRENTO!C101+'FRIULI-VENEZIA GIULIA'!C101+SICILIA!C101+SARDEGNA!C101</f>
        <v>416283551.45999998</v>
      </c>
      <c r="D101" s="12">
        <f>+'VALLE D''AOSTA - Vallée d''Aoste'!D101+'TRENTINO-ALTO ADIGE - Südtirol'!D101+'BOLZANO - Bozen'!D101+TRENTO!D101+'FRIULI-VENEZIA GIULIA'!D101+SICILIA!D101+SARDEGNA!D101</f>
        <v>22522759.82</v>
      </c>
    </row>
    <row r="102" spans="1:4" ht="12" customHeight="1" x14ac:dyDescent="0.2">
      <c r="A102" s="17" t="s">
        <v>65</v>
      </c>
      <c r="B102" s="12">
        <f>+'VALLE D''AOSTA - Vallée d''Aoste'!B102+'TRENTINO-ALTO ADIGE - Südtirol'!B102+'BOLZANO - Bozen'!B102+TRENTO!B102+'FRIULI-VENEZIA GIULIA'!B102+SICILIA!B102+SARDEGNA!B102</f>
        <v>0</v>
      </c>
      <c r="C102" s="12">
        <f>+'VALLE D''AOSTA - Vallée d''Aoste'!C102+'TRENTINO-ALTO ADIGE - Südtirol'!C102+'BOLZANO - Bozen'!C102+TRENTO!C102+'FRIULI-VENEZIA GIULIA'!C102+SICILIA!C102+SARDEGNA!C102</f>
        <v>0</v>
      </c>
      <c r="D102" s="12">
        <f>+'VALLE D''AOSTA - Vallée d''Aoste'!D102+'TRENTINO-ALTO ADIGE - Südtirol'!D102+'BOLZANO - Bozen'!D102+TRENTO!D102+'FRIULI-VENEZIA GIULIA'!D102+SICILIA!D102+SARDEGNA!D102</f>
        <v>0</v>
      </c>
    </row>
    <row r="103" spans="1:4" ht="12" customHeight="1" x14ac:dyDescent="0.2">
      <c r="A103" s="17" t="s">
        <v>66</v>
      </c>
      <c r="B103" s="12">
        <f>+'VALLE D''AOSTA - Vallée d''Aoste'!B103+'TRENTINO-ALTO ADIGE - Südtirol'!B103+'BOLZANO - Bozen'!B103+TRENTO!B103+'FRIULI-VENEZIA GIULIA'!B103+SICILIA!B103+SARDEGNA!B103</f>
        <v>0</v>
      </c>
      <c r="C103" s="12">
        <f>+'VALLE D''AOSTA - Vallée d''Aoste'!C103+'TRENTINO-ALTO ADIGE - Südtirol'!C103+'BOLZANO - Bozen'!C103+TRENTO!C103+'FRIULI-VENEZIA GIULIA'!C103+SICILIA!C103+SARDEGNA!C103</f>
        <v>0</v>
      </c>
      <c r="D103" s="12">
        <f>+'VALLE D''AOSTA - Vallée d''Aoste'!D103+'TRENTINO-ALTO ADIGE - Südtirol'!D103+'BOLZANO - Bozen'!D103+TRENTO!D103+'FRIULI-VENEZIA GIULIA'!D103+SICILIA!D103+SARDEGNA!D103</f>
        <v>0</v>
      </c>
    </row>
    <row r="104" spans="1:4" ht="12" customHeight="1" x14ac:dyDescent="0.2">
      <c r="A104" s="17" t="s">
        <v>67</v>
      </c>
      <c r="B104" s="12">
        <f>+'VALLE D''AOSTA - Vallée d''Aoste'!B104+'TRENTINO-ALTO ADIGE - Südtirol'!B104+'BOLZANO - Bozen'!B104+TRENTO!B104+'FRIULI-VENEZIA GIULIA'!B104+SICILIA!B104+SARDEGNA!B104</f>
        <v>0</v>
      </c>
      <c r="C104" s="12">
        <f>+'VALLE D''AOSTA - Vallée d''Aoste'!C104+'TRENTINO-ALTO ADIGE - Südtirol'!C104+'BOLZANO - Bozen'!C104+TRENTO!C104+'FRIULI-VENEZIA GIULIA'!C104+SICILIA!C104+SARDEGNA!C104</f>
        <v>0</v>
      </c>
      <c r="D104" s="12">
        <f>+'VALLE D''AOSTA - Vallée d''Aoste'!D104+'TRENTINO-ALTO ADIGE - Südtirol'!D104+'BOLZANO - Bozen'!D104+TRENTO!D104+'FRIULI-VENEZIA GIULIA'!D104+SICILIA!D104+SARDEGNA!D104</f>
        <v>0</v>
      </c>
    </row>
    <row r="105" spans="1:4" ht="12" customHeight="1" x14ac:dyDescent="0.2">
      <c r="A105" s="17" t="s">
        <v>128</v>
      </c>
      <c r="B105" s="12">
        <f>+'VALLE D''AOSTA - Vallée d''Aoste'!B105+'TRENTINO-ALTO ADIGE - Südtirol'!B105+'BOLZANO - Bozen'!B105+TRENTO!B105+'FRIULI-VENEZIA GIULIA'!B105+SICILIA!B105+SARDEGNA!B105</f>
        <v>4690309858.6199999</v>
      </c>
      <c r="C105" s="12">
        <f>+'VALLE D''AOSTA - Vallée d''Aoste'!C105+'TRENTINO-ALTO ADIGE - Südtirol'!C105+'BOLZANO - Bozen'!C105+TRENTO!C105+'FRIULI-VENEZIA GIULIA'!C105+SICILIA!C105+SARDEGNA!C105</f>
        <v>4382434497.1599998</v>
      </c>
      <c r="D105" s="12">
        <f>+'VALLE D''AOSTA - Vallée d''Aoste'!D105+'TRENTINO-ALTO ADIGE - Südtirol'!D105+'BOLZANO - Bozen'!D105+TRENTO!D105+'FRIULI-VENEZIA GIULIA'!D105+SICILIA!D105+SARDEGNA!D105</f>
        <v>380845524.24000001</v>
      </c>
    </row>
    <row r="106" spans="1:4" ht="12" customHeight="1" x14ac:dyDescent="0.2">
      <c r="A106" s="17" t="s">
        <v>68</v>
      </c>
      <c r="B106" s="12">
        <f>+'VALLE D''AOSTA - Vallée d''Aoste'!B106+'TRENTINO-ALTO ADIGE - Südtirol'!B106+'BOLZANO - Bozen'!B106+TRENTO!B106+'FRIULI-VENEZIA GIULIA'!B106+SICILIA!B106+SARDEGNA!B106</f>
        <v>4519296470.0799999</v>
      </c>
      <c r="C106" s="12">
        <f>+'VALLE D''AOSTA - Vallée d''Aoste'!C106+'TRENTINO-ALTO ADIGE - Südtirol'!C106+'BOLZANO - Bozen'!C106+TRENTO!C106+'FRIULI-VENEZIA GIULIA'!C106+SICILIA!C106+SARDEGNA!C106</f>
        <v>4232360328.3400002</v>
      </c>
      <c r="D106" s="12">
        <f>+'VALLE D''AOSTA - Vallée d''Aoste'!D106+'TRENTINO-ALTO ADIGE - Südtirol'!D106+'BOLZANO - Bozen'!D106+TRENTO!D106+'FRIULI-VENEZIA GIULIA'!D106+SICILIA!D106+SARDEGNA!D106</f>
        <v>358602671.73000002</v>
      </c>
    </row>
    <row r="107" spans="1:4" ht="12" customHeight="1" x14ac:dyDescent="0.2">
      <c r="A107" s="17" t="s">
        <v>69</v>
      </c>
      <c r="B107" s="12">
        <f>+'VALLE D''AOSTA - Vallée d''Aoste'!B107+'TRENTINO-ALTO ADIGE - Südtirol'!B107+'BOLZANO - Bozen'!B107+TRENTO!B107+'FRIULI-VENEZIA GIULIA'!B107+SICILIA!B107+SARDEGNA!B107</f>
        <v>171013388.54000002</v>
      </c>
      <c r="C107" s="12">
        <f>+'VALLE D''AOSTA - Vallée d''Aoste'!C107+'TRENTINO-ALTO ADIGE - Südtirol'!C107+'BOLZANO - Bozen'!C107+TRENTO!C107+'FRIULI-VENEZIA GIULIA'!C107+SICILIA!C107+SARDEGNA!C107</f>
        <v>150074168.81999999</v>
      </c>
      <c r="D107" s="12">
        <f>+'VALLE D''AOSTA - Vallée d''Aoste'!D107+'TRENTINO-ALTO ADIGE - Südtirol'!D107+'BOLZANO - Bozen'!D107+TRENTO!D107+'FRIULI-VENEZIA GIULIA'!D107+SICILIA!D107+SARDEGNA!D107</f>
        <v>22242852.510000002</v>
      </c>
    </row>
    <row r="108" spans="1:4" ht="12" customHeight="1" x14ac:dyDescent="0.2">
      <c r="A108" s="20" t="s">
        <v>10</v>
      </c>
      <c r="B108" s="12">
        <f>+'VALLE D''AOSTA - Vallée d''Aoste'!B108+'TRENTINO-ALTO ADIGE - Südtirol'!B108+'BOLZANO - Bozen'!B108+TRENTO!B108+'FRIULI-VENEZIA GIULIA'!B108+SICILIA!B108+SARDEGNA!B108</f>
        <v>57050702395.180008</v>
      </c>
      <c r="C108" s="12">
        <f>+'VALLE D''AOSTA - Vallée d''Aoste'!C108+'TRENTINO-ALTO ADIGE - Südtirol'!C108+'BOLZANO - Bozen'!C108+TRENTO!C108+'FRIULI-VENEZIA GIULIA'!C108+SICILIA!C108+SARDEGNA!C108</f>
        <v>48899790282.870003</v>
      </c>
      <c r="D108" s="12">
        <f>+'VALLE D''AOSTA - Vallée d''Aoste'!D108+'TRENTINO-ALTO ADIGE - Südtirol'!D108+'BOLZANO - Bozen'!D108+TRENTO!D108+'FRIULI-VENEZIA GIULIA'!D108+SICILIA!D108+SARDEGNA!D108</f>
        <v>7250425087.1700001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9">
    <tabColor rgb="FF92D050"/>
    <pageSetUpPr fitToPage="1"/>
  </sheetPr>
  <dimension ref="A1:N109"/>
  <sheetViews>
    <sheetView showGridLines="0" workbookViewId="0">
      <selection activeCell="E1" sqref="E1:AJ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6" t="s">
        <v>28</v>
      </c>
      <c r="B7" s="36"/>
      <c r="C7" s="36"/>
      <c r="D7" s="36"/>
    </row>
    <row r="9" spans="1:4" x14ac:dyDescent="0.2">
      <c r="A9" s="17" t="s">
        <v>123</v>
      </c>
      <c r="B9" s="12">
        <v>1197250301.29</v>
      </c>
      <c r="C9" s="12">
        <v>1087393812.6999998</v>
      </c>
      <c r="D9" s="12">
        <v>89621975.780000001</v>
      </c>
    </row>
    <row r="10" spans="1:4" x14ac:dyDescent="0.2">
      <c r="A10" s="17" t="s">
        <v>6</v>
      </c>
      <c r="B10" s="12">
        <v>258249888.10000005</v>
      </c>
      <c r="C10" s="12">
        <v>237773664.45000002</v>
      </c>
      <c r="D10" s="12">
        <v>12018079.520000001</v>
      </c>
    </row>
    <row r="11" spans="1:4" x14ac:dyDescent="0.2">
      <c r="A11" s="18" t="s">
        <v>7</v>
      </c>
      <c r="B11" s="13">
        <v>196812920.00000003</v>
      </c>
      <c r="C11" s="13">
        <v>187638970.90000001</v>
      </c>
      <c r="D11" s="13">
        <v>2018099.4600000002</v>
      </c>
    </row>
    <row r="12" spans="1:4" x14ac:dyDescent="0.2">
      <c r="A12" s="18" t="s">
        <v>35</v>
      </c>
      <c r="B12" s="13">
        <v>60704630.260000005</v>
      </c>
      <c r="C12" s="13">
        <v>49522153.539999992</v>
      </c>
      <c r="D12" s="13">
        <v>9900914.3100000005</v>
      </c>
    </row>
    <row r="13" spans="1:4" x14ac:dyDescent="0.2">
      <c r="A13" s="18" t="s">
        <v>8</v>
      </c>
      <c r="B13" s="13">
        <v>12218.679999999998</v>
      </c>
      <c r="C13" s="13">
        <v>11368.679999999998</v>
      </c>
      <c r="D13" s="13">
        <v>4290.08</v>
      </c>
    </row>
    <row r="14" spans="1:4" x14ac:dyDescent="0.2">
      <c r="A14" s="18" t="s">
        <v>74</v>
      </c>
      <c r="B14" s="13">
        <v>720119.16</v>
      </c>
      <c r="C14" s="13">
        <v>601171.32999999996</v>
      </c>
      <c r="D14" s="13">
        <v>94775.670000000013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205643078.35999998</v>
      </c>
      <c r="C16" s="12">
        <v>159570985.48000002</v>
      </c>
      <c r="D16" s="12">
        <v>40575453.640000001</v>
      </c>
    </row>
    <row r="17" spans="1:4" x14ac:dyDescent="0.2">
      <c r="A17" s="18" t="s">
        <v>36</v>
      </c>
      <c r="B17" s="13">
        <v>4591595.25</v>
      </c>
      <c r="C17" s="13">
        <v>3827682.2800000003</v>
      </c>
      <c r="D17" s="13">
        <v>684494.67000000016</v>
      </c>
    </row>
    <row r="18" spans="1:4" x14ac:dyDescent="0.2">
      <c r="A18" s="18" t="s">
        <v>72</v>
      </c>
      <c r="B18" s="13">
        <v>201051483.10999998</v>
      </c>
      <c r="C18" s="13">
        <v>155743303.20000002</v>
      </c>
      <c r="D18" s="13">
        <v>39890958.969999999</v>
      </c>
    </row>
    <row r="19" spans="1:4" ht="12" customHeight="1" x14ac:dyDescent="0.2">
      <c r="A19" s="18" t="s">
        <v>73</v>
      </c>
      <c r="B19" s="13">
        <v>11783351.790000001</v>
      </c>
      <c r="C19" s="13">
        <v>8221857.129999998</v>
      </c>
      <c r="D19" s="13">
        <v>2516710.29</v>
      </c>
    </row>
    <row r="20" spans="1:4" x14ac:dyDescent="0.2">
      <c r="A20" s="18" t="s">
        <v>37</v>
      </c>
      <c r="B20" s="13">
        <v>5392509.4499999993</v>
      </c>
      <c r="C20" s="13">
        <v>4905131.08</v>
      </c>
      <c r="D20" s="13">
        <v>475369.93</v>
      </c>
    </row>
    <row r="21" spans="1:4" x14ac:dyDescent="0.2">
      <c r="A21" s="18" t="s">
        <v>38</v>
      </c>
      <c r="B21" s="13">
        <v>7452887.2199999997</v>
      </c>
      <c r="C21" s="13">
        <v>4873323.7600000007</v>
      </c>
      <c r="D21" s="13">
        <v>2049552.7</v>
      </c>
    </row>
    <row r="22" spans="1:4" x14ac:dyDescent="0.2">
      <c r="A22" s="18" t="s">
        <v>39</v>
      </c>
      <c r="B22" s="13">
        <v>9133451.0600000005</v>
      </c>
      <c r="C22" s="13">
        <v>6652578.6199999982</v>
      </c>
      <c r="D22" s="13">
        <v>2969188.6199999992</v>
      </c>
    </row>
    <row r="23" spans="1:4" x14ac:dyDescent="0.2">
      <c r="A23" s="18" t="s">
        <v>40</v>
      </c>
      <c r="B23" s="13">
        <v>75714465.989999995</v>
      </c>
      <c r="C23" s="13">
        <v>54315697.399999999</v>
      </c>
      <c r="D23" s="13">
        <v>16625948.309999999</v>
      </c>
    </row>
    <row r="24" spans="1:4" x14ac:dyDescent="0.2">
      <c r="A24" s="18" t="s">
        <v>41</v>
      </c>
      <c r="B24" s="13">
        <v>39292466.329999998</v>
      </c>
      <c r="C24" s="13">
        <v>38544917.670000002</v>
      </c>
      <c r="D24" s="13">
        <v>2579822.4900000002</v>
      </c>
    </row>
    <row r="25" spans="1:4" x14ac:dyDescent="0.2">
      <c r="A25" s="17" t="s">
        <v>78</v>
      </c>
      <c r="B25" s="12">
        <v>24326397.870000005</v>
      </c>
      <c r="C25" s="12">
        <v>20508672.390000004</v>
      </c>
      <c r="D25" s="12">
        <v>3361637.8599999994</v>
      </c>
    </row>
    <row r="26" spans="1:4" x14ac:dyDescent="0.2">
      <c r="A26" s="18" t="s">
        <v>101</v>
      </c>
      <c r="B26" s="13">
        <v>16532057.970000003</v>
      </c>
      <c r="C26" s="13">
        <v>13471771.470000003</v>
      </c>
      <c r="D26" s="13">
        <v>2740376.5899999994</v>
      </c>
    </row>
    <row r="27" spans="1:4" x14ac:dyDescent="0.2">
      <c r="A27" s="18" t="s">
        <v>42</v>
      </c>
      <c r="B27" s="13">
        <v>355798.71</v>
      </c>
      <c r="C27" s="13">
        <v>310862.79000000004</v>
      </c>
      <c r="D27" s="13">
        <v>20522.64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358555.14</v>
      </c>
      <c r="C29" s="13">
        <v>324784.14</v>
      </c>
      <c r="D29" s="13">
        <v>80.900000000000006</v>
      </c>
    </row>
    <row r="30" spans="1:4" x14ac:dyDescent="0.2">
      <c r="A30" s="17" t="s">
        <v>79</v>
      </c>
      <c r="B30" s="12">
        <v>697903074.96999991</v>
      </c>
      <c r="C30" s="12">
        <v>658682281.50999999</v>
      </c>
      <c r="D30" s="12">
        <v>33447512.229999997</v>
      </c>
    </row>
    <row r="31" spans="1:4" ht="12" customHeight="1" x14ac:dyDescent="0.2">
      <c r="A31" s="18" t="s">
        <v>80</v>
      </c>
      <c r="B31" s="13">
        <v>81781973.260000005</v>
      </c>
      <c r="C31" s="13">
        <v>81781973.260000005</v>
      </c>
      <c r="D31" s="13">
        <v>12899.810000000001</v>
      </c>
    </row>
    <row r="32" spans="1:4" ht="12" customHeight="1" x14ac:dyDescent="0.2">
      <c r="A32" s="18" t="s">
        <v>124</v>
      </c>
      <c r="B32" s="13">
        <v>25618</v>
      </c>
      <c r="C32" s="13">
        <v>618</v>
      </c>
      <c r="D32" s="13">
        <v>0</v>
      </c>
    </row>
    <row r="33" spans="1:4" ht="12" customHeight="1" x14ac:dyDescent="0.2">
      <c r="A33" s="18" t="s">
        <v>43</v>
      </c>
      <c r="B33" s="13">
        <v>117991961.92999998</v>
      </c>
      <c r="C33" s="13">
        <v>116690993.52</v>
      </c>
      <c r="D33" s="13">
        <v>1585931.02</v>
      </c>
    </row>
    <row r="34" spans="1:4" ht="12" customHeight="1" x14ac:dyDescent="0.2">
      <c r="A34" s="18" t="s">
        <v>44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81</v>
      </c>
      <c r="B35" s="13">
        <v>375343493.88</v>
      </c>
      <c r="C35" s="13">
        <v>350931886.76999998</v>
      </c>
      <c r="D35" s="13">
        <v>23741684.18</v>
      </c>
    </row>
    <row r="36" spans="1:4" ht="12" customHeight="1" x14ac:dyDescent="0.2">
      <c r="A36" s="16" t="s">
        <v>82</v>
      </c>
      <c r="B36" s="14">
        <v>313302644.13</v>
      </c>
      <c r="C36" s="14">
        <v>292374733.24000001</v>
      </c>
      <c r="D36" s="14">
        <v>13796496.329999996</v>
      </c>
    </row>
    <row r="37" spans="1:4" ht="12" customHeight="1" x14ac:dyDescent="0.2">
      <c r="A37" s="18" t="s">
        <v>102</v>
      </c>
      <c r="B37" s="13">
        <v>49466437.170000002</v>
      </c>
      <c r="C37" s="13">
        <v>48237395.190000005</v>
      </c>
      <c r="D37" s="13">
        <v>1727893.82</v>
      </c>
    </row>
    <row r="38" spans="1:4" ht="12" customHeight="1" x14ac:dyDescent="0.2">
      <c r="A38" s="18" t="s">
        <v>118</v>
      </c>
      <c r="B38" s="13">
        <v>25886099.93</v>
      </c>
      <c r="C38" s="13">
        <v>17832829.359999999</v>
      </c>
      <c r="D38" s="13">
        <v>3491112.6799999988</v>
      </c>
    </row>
    <row r="39" spans="1:4" ht="12" customHeight="1" x14ac:dyDescent="0.2">
      <c r="A39" s="16" t="s">
        <v>83</v>
      </c>
      <c r="B39" s="14">
        <v>3774045.33</v>
      </c>
      <c r="C39" s="14">
        <v>1735863.2100000004</v>
      </c>
      <c r="D39" s="14">
        <v>596442.26</v>
      </c>
    </row>
    <row r="40" spans="1:4" ht="12" customHeight="1" x14ac:dyDescent="0.2">
      <c r="A40" s="16" t="s">
        <v>84</v>
      </c>
      <c r="B40" s="14">
        <v>4545705.21</v>
      </c>
      <c r="C40" s="14">
        <v>1600000</v>
      </c>
      <c r="D40" s="14">
        <v>283500</v>
      </c>
    </row>
    <row r="41" spans="1:4" ht="12" customHeight="1" x14ac:dyDescent="0.2">
      <c r="A41" s="18" t="s">
        <v>103</v>
      </c>
      <c r="B41" s="13">
        <v>39343265.420000017</v>
      </c>
      <c r="C41" s="13">
        <v>35145994.909999996</v>
      </c>
      <c r="D41" s="13">
        <v>2885768.56</v>
      </c>
    </row>
    <row r="42" spans="1:4" ht="12" customHeight="1" x14ac:dyDescent="0.2">
      <c r="A42" s="18" t="s">
        <v>104</v>
      </c>
      <c r="B42" s="13">
        <v>19225.38</v>
      </c>
      <c r="C42" s="13">
        <v>15590.5</v>
      </c>
      <c r="D42" s="13">
        <v>2222.16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3858503.81</v>
      </c>
      <c r="C48" s="12">
        <v>3858474.9899999998</v>
      </c>
      <c r="D48" s="12">
        <v>0</v>
      </c>
    </row>
    <row r="49" spans="1:4" ht="12" customHeight="1" x14ac:dyDescent="0.2">
      <c r="A49" s="18" t="s">
        <v>105</v>
      </c>
      <c r="B49" s="13">
        <v>3270221.1999999997</v>
      </c>
      <c r="C49" s="13">
        <v>3270221.1999999997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4438016.55</v>
      </c>
      <c r="C51" s="12">
        <v>4438016.55</v>
      </c>
      <c r="D51" s="12">
        <v>0</v>
      </c>
    </row>
    <row r="52" spans="1:4" ht="12" customHeight="1" x14ac:dyDescent="0.2">
      <c r="A52" s="17" t="s">
        <v>86</v>
      </c>
      <c r="B52" s="12">
        <v>850485.49</v>
      </c>
      <c r="C52" s="12">
        <v>637816</v>
      </c>
      <c r="D52" s="12">
        <v>180004.81000000003</v>
      </c>
    </row>
    <row r="53" spans="1:4" ht="12" customHeight="1" x14ac:dyDescent="0.2">
      <c r="A53" s="18" t="s">
        <v>107</v>
      </c>
      <c r="B53" s="13">
        <v>185348.77</v>
      </c>
      <c r="C53" s="13">
        <v>248.77</v>
      </c>
      <c r="D53" s="13">
        <v>163123.62000000002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1980856.14</v>
      </c>
      <c r="C55" s="12">
        <v>1923901.3299999998</v>
      </c>
      <c r="D55" s="12">
        <v>39287.72</v>
      </c>
    </row>
    <row r="56" spans="1:4" ht="12" customHeight="1" x14ac:dyDescent="0.2">
      <c r="A56" s="18" t="s">
        <v>109</v>
      </c>
      <c r="B56" s="13">
        <v>336078.93999999994</v>
      </c>
      <c r="C56" s="13">
        <v>319074.19</v>
      </c>
      <c r="D56" s="13">
        <v>22377.98</v>
      </c>
    </row>
    <row r="57" spans="1:4" ht="12" customHeight="1" x14ac:dyDescent="0.2">
      <c r="A57" s="18" t="s">
        <v>110</v>
      </c>
      <c r="B57" s="13">
        <v>1327818.08</v>
      </c>
      <c r="C57" s="13">
        <v>1287868.02</v>
      </c>
      <c r="D57" s="13">
        <v>16909.739999999998</v>
      </c>
    </row>
    <row r="58" spans="1:4" ht="12" customHeight="1" x14ac:dyDescent="0.2">
      <c r="A58" s="17" t="s">
        <v>126</v>
      </c>
      <c r="B58" s="12">
        <v>196263393.75999996</v>
      </c>
      <c r="C58" s="12">
        <v>161705627.89000002</v>
      </c>
      <c r="D58" s="12">
        <v>22881527.590000004</v>
      </c>
    </row>
    <row r="59" spans="1:4" ht="12" customHeight="1" x14ac:dyDescent="0.2">
      <c r="A59" s="17" t="s">
        <v>125</v>
      </c>
      <c r="B59" s="12">
        <v>88538775.519999981</v>
      </c>
      <c r="C59" s="12">
        <v>67907067.310000002</v>
      </c>
      <c r="D59" s="12">
        <v>9386891.4200000018</v>
      </c>
    </row>
    <row r="60" spans="1:4" ht="12" customHeight="1" x14ac:dyDescent="0.2">
      <c r="A60" s="18" t="s">
        <v>51</v>
      </c>
      <c r="B60" s="13">
        <v>71050170.569999978</v>
      </c>
      <c r="C60" s="13">
        <v>53747402.800000004</v>
      </c>
      <c r="D60" s="13">
        <v>6168299.7300000014</v>
      </c>
    </row>
    <row r="61" spans="1:4" ht="12" customHeight="1" x14ac:dyDescent="0.2">
      <c r="A61" s="18" t="s">
        <v>52</v>
      </c>
      <c r="B61" s="13">
        <v>79610.929999999993</v>
      </c>
      <c r="C61" s="13">
        <v>79384.67</v>
      </c>
      <c r="D61" s="13">
        <v>13261.720000000001</v>
      </c>
    </row>
    <row r="62" spans="1:4" ht="12" customHeight="1" x14ac:dyDescent="0.2">
      <c r="A62" s="18" t="s">
        <v>70</v>
      </c>
      <c r="B62" s="13">
        <v>17408994.019999992</v>
      </c>
      <c r="C62" s="13">
        <v>14080279.839999998</v>
      </c>
      <c r="D62" s="13">
        <v>3205329.97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96307935.449999988</v>
      </c>
      <c r="C64" s="12">
        <v>82590566.599999994</v>
      </c>
      <c r="D64" s="12">
        <v>13418241.17</v>
      </c>
    </row>
    <row r="65" spans="1:4" ht="12" customHeight="1" x14ac:dyDescent="0.2">
      <c r="A65" s="22" t="s">
        <v>111</v>
      </c>
      <c r="B65" s="13">
        <v>9480</v>
      </c>
      <c r="C65" s="13">
        <v>9480</v>
      </c>
      <c r="D65" s="13">
        <v>0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54</v>
      </c>
      <c r="B67" s="13">
        <v>26143671.750000004</v>
      </c>
      <c r="C67" s="13">
        <v>24340289.75</v>
      </c>
      <c r="D67" s="13">
        <v>2084292.2500000002</v>
      </c>
    </row>
    <row r="68" spans="1:4" ht="12" customHeight="1" x14ac:dyDescent="0.2">
      <c r="A68" s="18" t="s">
        <v>55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119</v>
      </c>
      <c r="B69" s="13">
        <v>15597210.089999998</v>
      </c>
      <c r="C69" s="13">
        <v>14624636.979999999</v>
      </c>
      <c r="D69" s="13">
        <v>1908865.4</v>
      </c>
    </row>
    <row r="70" spans="1:4" ht="12" customHeight="1" x14ac:dyDescent="0.2">
      <c r="A70" s="16" t="s">
        <v>82</v>
      </c>
      <c r="B70" s="14">
        <v>8096958.3399999999</v>
      </c>
      <c r="C70" s="14">
        <v>7534020.2599999998</v>
      </c>
      <c r="D70" s="14">
        <v>430694.16</v>
      </c>
    </row>
    <row r="71" spans="1:4" ht="12" customHeight="1" x14ac:dyDescent="0.2">
      <c r="A71" s="22" t="s">
        <v>113</v>
      </c>
      <c r="B71" s="13">
        <v>2184127.1399999997</v>
      </c>
      <c r="C71" s="13">
        <v>2051384.23</v>
      </c>
      <c r="D71" s="13">
        <v>15957.320000000002</v>
      </c>
    </row>
    <row r="72" spans="1:4" ht="12" customHeight="1" x14ac:dyDescent="0.2">
      <c r="A72" s="22" t="s">
        <v>120</v>
      </c>
      <c r="B72" s="13">
        <v>49151270.749999993</v>
      </c>
      <c r="C72" s="13">
        <v>38450795.140000001</v>
      </c>
      <c r="D72" s="13">
        <v>9285455.2599999998</v>
      </c>
    </row>
    <row r="73" spans="1:4" ht="12" customHeight="1" x14ac:dyDescent="0.2">
      <c r="A73" s="16" t="s">
        <v>89</v>
      </c>
      <c r="B73" s="14">
        <v>27664809.769999996</v>
      </c>
      <c r="C73" s="14">
        <v>20007053.119999997</v>
      </c>
      <c r="D73" s="14">
        <v>545700</v>
      </c>
    </row>
    <row r="74" spans="1:4" ht="12" customHeight="1" x14ac:dyDescent="0.2">
      <c r="A74" s="16" t="s">
        <v>56</v>
      </c>
      <c r="B74" s="14">
        <v>137518.39999999999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2767175.7199999997</v>
      </c>
      <c r="C75" s="13">
        <v>2658980.4999999995</v>
      </c>
      <c r="D75" s="13">
        <v>123670.94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11415904.639999999</v>
      </c>
      <c r="C77" s="12">
        <v>11207215.83</v>
      </c>
      <c r="D77" s="12">
        <v>76395</v>
      </c>
    </row>
    <row r="78" spans="1:4" ht="12" customHeight="1" x14ac:dyDescent="0.2">
      <c r="A78" s="17" t="s">
        <v>58</v>
      </c>
      <c r="B78" s="12">
        <v>778.15</v>
      </c>
      <c r="C78" s="12">
        <v>778.15</v>
      </c>
      <c r="D78" s="12">
        <v>0</v>
      </c>
    </row>
    <row r="79" spans="1:4" ht="12" customHeight="1" x14ac:dyDescent="0.2">
      <c r="A79" s="17" t="s">
        <v>59</v>
      </c>
      <c r="B79" s="12">
        <v>65128416.93</v>
      </c>
      <c r="C79" s="12">
        <v>62604696.890000001</v>
      </c>
      <c r="D79" s="12">
        <v>14497438.33</v>
      </c>
    </row>
    <row r="80" spans="1:4" ht="12" customHeight="1" x14ac:dyDescent="0.2">
      <c r="A80" s="17" t="s">
        <v>90</v>
      </c>
      <c r="B80" s="12">
        <v>5857759.3099999996</v>
      </c>
      <c r="C80" s="12">
        <v>5857759.3099999996</v>
      </c>
      <c r="D80" s="12">
        <v>3753055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5857759.3099999996</v>
      </c>
      <c r="C83" s="13">
        <v>5857759.3099999996</v>
      </c>
      <c r="D83" s="13">
        <v>3753055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59270657.619999997</v>
      </c>
      <c r="C97" s="12">
        <v>56746937.579999998</v>
      </c>
      <c r="D97" s="12">
        <v>10744383.33</v>
      </c>
    </row>
    <row r="98" spans="1:4" ht="12" customHeight="1" x14ac:dyDescent="0.2">
      <c r="A98" s="17" t="s">
        <v>127</v>
      </c>
      <c r="B98" s="12">
        <v>58849477.549999997</v>
      </c>
      <c r="C98" s="12">
        <v>58849477.549999997</v>
      </c>
      <c r="D98" s="12">
        <v>0</v>
      </c>
    </row>
    <row r="99" spans="1:4" ht="12" customHeight="1" x14ac:dyDescent="0.2">
      <c r="A99" s="17" t="s">
        <v>62</v>
      </c>
      <c r="B99" s="12">
        <v>3700000</v>
      </c>
      <c r="C99" s="12">
        <v>3700000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55149477.549999997</v>
      </c>
      <c r="C101" s="12">
        <v>55149477.549999997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89216383.329999998</v>
      </c>
      <c r="C105" s="12">
        <v>74803700.719999999</v>
      </c>
      <c r="D105" s="12">
        <v>15144791.75</v>
      </c>
    </row>
    <row r="106" spans="1:4" ht="12" customHeight="1" x14ac:dyDescent="0.2">
      <c r="A106" s="17" t="s">
        <v>68</v>
      </c>
      <c r="B106" s="12">
        <v>84886681.489999995</v>
      </c>
      <c r="C106" s="12">
        <v>72427662.879999995</v>
      </c>
      <c r="D106" s="12">
        <v>15042988.42</v>
      </c>
    </row>
    <row r="107" spans="1:4" ht="12" customHeight="1" x14ac:dyDescent="0.2">
      <c r="A107" s="17" t="s">
        <v>69</v>
      </c>
      <c r="B107" s="12">
        <v>4329701.84</v>
      </c>
      <c r="C107" s="12">
        <v>2376037.84</v>
      </c>
      <c r="D107" s="12">
        <v>101803.33</v>
      </c>
    </row>
    <row r="108" spans="1:4" ht="12" customHeight="1" x14ac:dyDescent="0.2">
      <c r="A108" s="20" t="s">
        <v>10</v>
      </c>
      <c r="B108" s="12">
        <v>1606707972.8599999</v>
      </c>
      <c r="C108" s="12">
        <v>1445357315.75</v>
      </c>
      <c r="D108" s="12">
        <v>142145733.44999999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tabColor indexed="34"/>
    <pageSetUpPr fitToPage="1"/>
  </sheetPr>
  <dimension ref="A1:D109"/>
  <sheetViews>
    <sheetView showGridLines="0" workbookViewId="0">
      <selection activeCell="E1" sqref="E1:W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11</v>
      </c>
      <c r="B7" s="35"/>
      <c r="C7" s="35"/>
      <c r="D7" s="35"/>
    </row>
    <row r="9" spans="1:4" x14ac:dyDescent="0.2">
      <c r="A9" s="17" t="s">
        <v>123</v>
      </c>
      <c r="B9" s="12">
        <f>+PIEMONTE!B9+LIGURIA!B9+LOMBARDIA!B9+VENETO!B9+'EMILIA-ROMAGNA'!B9+TOSCANA!B9+UMBRIA!B9+MARCHE!B9+LAZIO!B9+ABRUZZO!B9+MOLISE!B9+CAMPANIA!B9+PUGLIA!B9+BASILICATA!B9+CALABRIA!B9</f>
        <v>140988668220.13</v>
      </c>
      <c r="C9" s="12">
        <f>+PIEMONTE!C9+LIGURIA!C9+LOMBARDIA!C9+VENETO!C9+'EMILIA-ROMAGNA'!C9+TOSCANA!C9+UMBRIA!C9+MARCHE!C9+LAZIO!C9+ABRUZZO!C9+MOLISE!C9+CAMPANIA!C9+PUGLIA!C9+BASILICATA!C9+CALABRIA!C9</f>
        <v>119930634788.45</v>
      </c>
      <c r="D9" s="12">
        <f>+PIEMONTE!D9+LIGURIA!D9+LOMBARDIA!D9+VENETO!D9+'EMILIA-ROMAGNA'!D9+TOSCANA!D9+UMBRIA!D9+MARCHE!D9+LAZIO!D9+ABRUZZO!D9+MOLISE!D9+CAMPANIA!D9+PUGLIA!D9+BASILICATA!D9+CALABRIA!D9</f>
        <v>19318122992.48</v>
      </c>
    </row>
    <row r="10" spans="1:4" x14ac:dyDescent="0.2">
      <c r="A10" s="17" t="s">
        <v>6</v>
      </c>
      <c r="B10" s="12">
        <f>+PIEMONTE!B10+LIGURIA!B10+LOMBARDIA!B10+VENETO!B10+'EMILIA-ROMAGNA'!B10+TOSCANA!B10+UMBRIA!B10+MARCHE!B10+LAZIO!B10+ABRUZZO!B10+MOLISE!B10+CAMPANIA!B10+PUGLIA!B10+BASILICATA!B10+CALABRIA!B10</f>
        <v>1976115138.6299996</v>
      </c>
      <c r="C10" s="12">
        <f>+PIEMONTE!C10+LIGURIA!C10+LOMBARDIA!C10+VENETO!C10+'EMILIA-ROMAGNA'!C10+TOSCANA!C10+UMBRIA!C10+MARCHE!C10+LAZIO!C10+ABRUZZO!C10+MOLISE!C10+CAMPANIA!C10+PUGLIA!C10+BASILICATA!C10+CALABRIA!C10</f>
        <v>1831820598.1000001</v>
      </c>
      <c r="D10" s="12">
        <f>+PIEMONTE!D10+LIGURIA!D10+LOMBARDIA!D10+VENETO!D10+'EMILIA-ROMAGNA'!D10+TOSCANA!D10+UMBRIA!D10+MARCHE!D10+LAZIO!D10+ABRUZZO!D10+MOLISE!D10+CAMPANIA!D10+PUGLIA!D10+BASILICATA!D10+CALABRIA!D10</f>
        <v>104015470.08000001</v>
      </c>
    </row>
    <row r="11" spans="1:4" x14ac:dyDescent="0.2">
      <c r="A11" s="18" t="s">
        <v>7</v>
      </c>
      <c r="B11" s="13">
        <f>+PIEMONTE!B11+LIGURIA!B11+LOMBARDIA!B11+VENETO!B11+'EMILIA-ROMAGNA'!B11+TOSCANA!B11+UMBRIA!B11+MARCHE!B11+LAZIO!B11+ABRUZZO!B11+MOLISE!B11+CAMPANIA!B11+PUGLIA!B11+BASILICATA!B11+CALABRIA!B11</f>
        <v>1514728999.3199997</v>
      </c>
      <c r="C11" s="13">
        <f>+PIEMONTE!C11+LIGURIA!C11+LOMBARDIA!C11+VENETO!C11+'EMILIA-ROMAGNA'!C11+TOSCANA!C11+UMBRIA!C11+MARCHE!C11+LAZIO!C11+ABRUZZO!C11+MOLISE!C11+CAMPANIA!C11+PUGLIA!C11+BASILICATA!C11+CALABRIA!C11</f>
        <v>1429677596.8900001</v>
      </c>
      <c r="D11" s="13">
        <f>+PIEMONTE!D11+LIGURIA!D11+LOMBARDIA!D11+VENETO!D11+'EMILIA-ROMAGNA'!D11+TOSCANA!D11+UMBRIA!D11+MARCHE!D11+LAZIO!D11+ABRUZZO!D11+MOLISE!D11+CAMPANIA!D11+PUGLIA!D11+BASILICATA!D11+CALABRIA!D11</f>
        <v>46865317.660000011</v>
      </c>
    </row>
    <row r="12" spans="1:4" x14ac:dyDescent="0.2">
      <c r="A12" s="18" t="s">
        <v>35</v>
      </c>
      <c r="B12" s="13">
        <f>+PIEMONTE!B12+LIGURIA!B12+LOMBARDIA!B12+VENETO!B12+'EMILIA-ROMAGNA'!B12+TOSCANA!B12+UMBRIA!B12+MARCHE!B12+LAZIO!B12+ABRUZZO!B12+MOLISE!B12+CAMPANIA!B12+PUGLIA!B12+BASILICATA!B12+CALABRIA!B12</f>
        <v>412224171.01999998</v>
      </c>
      <c r="C12" s="13">
        <f>+PIEMONTE!C12+LIGURIA!C12+LOMBARDIA!C12+VENETO!C12+'EMILIA-ROMAGNA'!C12+TOSCANA!C12+UMBRIA!C12+MARCHE!C12+LAZIO!C12+ABRUZZO!C12+MOLISE!C12+CAMPANIA!C12+PUGLIA!C12+BASILICATA!C12+CALABRIA!C12</f>
        <v>362000033.73999983</v>
      </c>
      <c r="D12" s="13">
        <f>+PIEMONTE!D12+LIGURIA!D12+LOMBARDIA!D12+VENETO!D12+'EMILIA-ROMAGNA'!D12+TOSCANA!D12+UMBRIA!D12+MARCHE!D12+LAZIO!D12+ABRUZZO!D12+MOLISE!D12+CAMPANIA!D12+PUGLIA!D12+BASILICATA!D12+CALABRIA!D12</f>
        <v>50086913.440000013</v>
      </c>
    </row>
    <row r="13" spans="1:4" x14ac:dyDescent="0.2">
      <c r="A13" s="18" t="s">
        <v>8</v>
      </c>
      <c r="B13" s="13">
        <f>+PIEMONTE!B13+LIGURIA!B13+LOMBARDIA!B13+VENETO!B13+'EMILIA-ROMAGNA'!B13+TOSCANA!B13+UMBRIA!B13+MARCHE!B13+LAZIO!B13+ABRUZZO!B13+MOLISE!B13+CAMPANIA!B13+PUGLIA!B13+BASILICATA!B13+CALABRIA!B13</f>
        <v>12445111.609999999</v>
      </c>
      <c r="C13" s="13">
        <f>+PIEMONTE!C13+LIGURIA!C13+LOMBARDIA!C13+VENETO!C13+'EMILIA-ROMAGNA'!C13+TOSCANA!C13+UMBRIA!C13+MARCHE!C13+LAZIO!C13+ABRUZZO!C13+MOLISE!C13+CAMPANIA!C13+PUGLIA!C13+BASILICATA!C13+CALABRIA!C13</f>
        <v>11379594.4</v>
      </c>
      <c r="D13" s="13">
        <f>+PIEMONTE!D13+LIGURIA!D13+LOMBARDIA!D13+VENETO!D13+'EMILIA-ROMAGNA'!D13+TOSCANA!D13+UMBRIA!D13+MARCHE!D13+LAZIO!D13+ABRUZZO!D13+MOLISE!D13+CAMPANIA!D13+PUGLIA!D13+BASILICATA!D13+CALABRIA!D13</f>
        <v>760856.04</v>
      </c>
    </row>
    <row r="14" spans="1:4" x14ac:dyDescent="0.2">
      <c r="A14" s="18" t="s">
        <v>74</v>
      </c>
      <c r="B14" s="13">
        <f>+PIEMONTE!B14+LIGURIA!B14+LOMBARDIA!B14+VENETO!B14+'EMILIA-ROMAGNA'!B14+TOSCANA!B14+UMBRIA!B14+MARCHE!B14+LAZIO!B14+ABRUZZO!B14+MOLISE!B14+CAMPANIA!B14+PUGLIA!B14+BASILICATA!B14+CALABRIA!B14</f>
        <v>36716856.68</v>
      </c>
      <c r="C14" s="13">
        <f>+PIEMONTE!C14+LIGURIA!C14+LOMBARDIA!C14+VENETO!C14+'EMILIA-ROMAGNA'!C14+TOSCANA!C14+UMBRIA!C14+MARCHE!C14+LAZIO!C14+ABRUZZO!C14+MOLISE!C14+CAMPANIA!C14+PUGLIA!C14+BASILICATA!C14+CALABRIA!C14</f>
        <v>28763373.070000004</v>
      </c>
      <c r="D14" s="13">
        <f>+PIEMONTE!D14+LIGURIA!D14+LOMBARDIA!D14+VENETO!D14+'EMILIA-ROMAGNA'!D14+TOSCANA!D14+UMBRIA!D14+MARCHE!D14+LAZIO!D14+ABRUZZO!D14+MOLISE!D14+CAMPANIA!D14+PUGLIA!D14+BASILICATA!D14+CALABRIA!D14</f>
        <v>6302382.9400000004</v>
      </c>
    </row>
    <row r="15" spans="1:4" x14ac:dyDescent="0.2">
      <c r="A15" s="19" t="s">
        <v>75</v>
      </c>
      <c r="B15" s="14">
        <f>+PIEMONTE!B15+LIGURIA!B15+LOMBARDIA!B15+VENETO!B15+'EMILIA-ROMAGNA'!B15+TOSCANA!B15+UMBRIA!B15+MARCHE!B15+LAZIO!B15+ABRUZZO!B15+MOLISE!B15+CAMPANIA!B15+PUGLIA!B15+BASILICATA!B15+CALABRIA!B15</f>
        <v>10196347.240000002</v>
      </c>
      <c r="C15" s="14">
        <f>+PIEMONTE!C15+LIGURIA!C15+LOMBARDIA!C15+VENETO!C15+'EMILIA-ROMAGNA'!C15+TOSCANA!C15+UMBRIA!C15+MARCHE!C15+LAZIO!C15+ABRUZZO!C15+MOLISE!C15+CAMPANIA!C15+PUGLIA!C15+BASILICATA!C15+CALABRIA!C15</f>
        <v>9306401.5899999999</v>
      </c>
      <c r="D15" s="14">
        <f>+PIEMONTE!D15+LIGURIA!D15+LOMBARDIA!D15+VENETO!D15+'EMILIA-ROMAGNA'!D15+TOSCANA!D15+UMBRIA!D15+MARCHE!D15+LAZIO!D15+ABRUZZO!D15+MOLISE!D15+CAMPANIA!D15+PUGLIA!D15+BASILICATA!D15+CALABRIA!D15</f>
        <v>697168.85000000009</v>
      </c>
    </row>
    <row r="16" spans="1:4" x14ac:dyDescent="0.2">
      <c r="A16" s="17" t="s">
        <v>9</v>
      </c>
      <c r="B16" s="12">
        <f>+PIEMONTE!B16+LIGURIA!B16+LOMBARDIA!B16+VENETO!B16+'EMILIA-ROMAGNA'!B16+TOSCANA!B16+UMBRIA!B16+MARCHE!B16+LAZIO!B16+ABRUZZO!B16+MOLISE!B16+CAMPANIA!B16+PUGLIA!B16+BASILICATA!B16+CALABRIA!B16</f>
        <v>9966529340.4400005</v>
      </c>
      <c r="C16" s="12">
        <f>+PIEMONTE!C16+LIGURIA!C16+LOMBARDIA!C16+VENETO!C16+'EMILIA-ROMAGNA'!C16+TOSCANA!C16+UMBRIA!C16+MARCHE!C16+LAZIO!C16+ABRUZZO!C16+MOLISE!C16+CAMPANIA!C16+PUGLIA!C16+BASILICATA!C16+CALABRIA!C16</f>
        <v>7379534842.4800005</v>
      </c>
      <c r="D16" s="12">
        <f>+PIEMONTE!D16+LIGURIA!D16+LOMBARDIA!D16+VENETO!D16+'EMILIA-ROMAGNA'!D16+TOSCANA!D16+UMBRIA!D16+MARCHE!D16+LAZIO!D16+ABRUZZO!D16+MOLISE!D16+CAMPANIA!D16+PUGLIA!D16+BASILICATA!D16+CALABRIA!D16</f>
        <v>1657899025.0600002</v>
      </c>
    </row>
    <row r="17" spans="1:4" x14ac:dyDescent="0.2">
      <c r="A17" s="18" t="s">
        <v>36</v>
      </c>
      <c r="B17" s="13">
        <f>+PIEMONTE!B17+LIGURIA!B17+LOMBARDIA!B17+VENETO!B17+'EMILIA-ROMAGNA'!B17+TOSCANA!B17+UMBRIA!B17+MARCHE!B17+LAZIO!B17+ABRUZZO!B17+MOLISE!B17+CAMPANIA!B17+PUGLIA!B17+BASILICATA!B17+CALABRIA!B17</f>
        <v>39355594.489999995</v>
      </c>
      <c r="C17" s="13">
        <f>+PIEMONTE!C17+LIGURIA!C17+LOMBARDIA!C17+VENETO!C17+'EMILIA-ROMAGNA'!C17+TOSCANA!C17+UMBRIA!C17+MARCHE!C17+LAZIO!C17+ABRUZZO!C17+MOLISE!C17+CAMPANIA!C17+PUGLIA!C17+BASILICATA!C17+CALABRIA!C17</f>
        <v>22378867.66</v>
      </c>
      <c r="D17" s="13">
        <f>+PIEMONTE!D17+LIGURIA!D17+LOMBARDIA!D17+VENETO!D17+'EMILIA-ROMAGNA'!D17+TOSCANA!D17+UMBRIA!D17+MARCHE!D17+LAZIO!D17+ABRUZZO!D17+MOLISE!D17+CAMPANIA!D17+PUGLIA!D17+BASILICATA!D17+CALABRIA!D17</f>
        <v>27448702.110000003</v>
      </c>
    </row>
    <row r="18" spans="1:4" x14ac:dyDescent="0.2">
      <c r="A18" s="18" t="s">
        <v>72</v>
      </c>
      <c r="B18" s="13">
        <f>+PIEMONTE!B18+LIGURIA!B18+LOMBARDIA!B18+VENETO!B18+'EMILIA-ROMAGNA'!B18+TOSCANA!B18+UMBRIA!B18+MARCHE!B18+LAZIO!B18+ABRUZZO!B18+MOLISE!B18+CAMPANIA!B18+PUGLIA!B18+BASILICATA!B18+CALABRIA!B18</f>
        <v>9927173745.9500008</v>
      </c>
      <c r="C18" s="13">
        <f>+PIEMONTE!C18+LIGURIA!C18+LOMBARDIA!C18+VENETO!C18+'EMILIA-ROMAGNA'!C18+TOSCANA!C18+UMBRIA!C18+MARCHE!C18+LAZIO!C18+ABRUZZO!C18+MOLISE!C18+CAMPANIA!C18+PUGLIA!C18+BASILICATA!C18+CALABRIA!C18</f>
        <v>7357155974.8199997</v>
      </c>
      <c r="D18" s="13">
        <f>+PIEMONTE!D18+LIGURIA!D18+LOMBARDIA!D18+VENETO!D18+'EMILIA-ROMAGNA'!D18+TOSCANA!D18+UMBRIA!D18+MARCHE!D18+LAZIO!D18+ABRUZZO!D18+MOLISE!D18+CAMPANIA!D18+PUGLIA!D18+BASILICATA!D18+CALABRIA!D18</f>
        <v>1630450322.9499998</v>
      </c>
    </row>
    <row r="19" spans="1:4" ht="12" customHeight="1" x14ac:dyDescent="0.2">
      <c r="A19" s="18" t="s">
        <v>73</v>
      </c>
      <c r="B19" s="13">
        <f>+PIEMONTE!B19+LIGURIA!B19+LOMBARDIA!B19+VENETO!B19+'EMILIA-ROMAGNA'!B19+TOSCANA!B19+UMBRIA!B19+MARCHE!B19+LAZIO!B19+ABRUZZO!B19+MOLISE!B19+CAMPANIA!B19+PUGLIA!B19+BASILICATA!B19+CALABRIA!B19</f>
        <v>228971556.44000006</v>
      </c>
      <c r="C19" s="13">
        <f>+PIEMONTE!C19+LIGURIA!C19+LOMBARDIA!C19+VENETO!C19+'EMILIA-ROMAGNA'!C19+TOSCANA!C19+UMBRIA!C19+MARCHE!C19+LAZIO!C19+ABRUZZO!C19+MOLISE!C19+CAMPANIA!C19+PUGLIA!C19+BASILICATA!C19+CALABRIA!C19</f>
        <v>126577712.29000005</v>
      </c>
      <c r="D19" s="13">
        <f>+PIEMONTE!D19+LIGURIA!D19+LOMBARDIA!D19+VENETO!D19+'EMILIA-ROMAGNA'!D19+TOSCANA!D19+UMBRIA!D19+MARCHE!D19+LAZIO!D19+ABRUZZO!D19+MOLISE!D19+CAMPANIA!D19+PUGLIA!D19+BASILICATA!D19+CALABRIA!D19</f>
        <v>82688528.340000004</v>
      </c>
    </row>
    <row r="20" spans="1:4" x14ac:dyDescent="0.2">
      <c r="A20" s="18" t="s">
        <v>37</v>
      </c>
      <c r="B20" s="13">
        <f>+PIEMONTE!B20+LIGURIA!B20+LOMBARDIA!B20+VENETO!B20+'EMILIA-ROMAGNA'!B20+TOSCANA!B20+UMBRIA!B20+MARCHE!B20+LAZIO!B20+ABRUZZO!B20+MOLISE!B20+CAMPANIA!B20+PUGLIA!B20+BASILICATA!B20+CALABRIA!B20</f>
        <v>75849844.790000021</v>
      </c>
      <c r="C20" s="13">
        <f>+PIEMONTE!C20+LIGURIA!C20+LOMBARDIA!C20+VENETO!C20+'EMILIA-ROMAGNA'!C20+TOSCANA!C20+UMBRIA!C20+MARCHE!C20+LAZIO!C20+ABRUZZO!C20+MOLISE!C20+CAMPANIA!C20+PUGLIA!C20+BASILICATA!C20+CALABRIA!C20</f>
        <v>65675677.829999998</v>
      </c>
      <c r="D20" s="13">
        <f>+PIEMONTE!D20+LIGURIA!D20+LOMBARDIA!D20+VENETO!D20+'EMILIA-ROMAGNA'!D20+TOSCANA!D20+UMBRIA!D20+MARCHE!D20+LAZIO!D20+ABRUZZO!D20+MOLISE!D20+CAMPANIA!D20+PUGLIA!D20+BASILICATA!D20+CALABRIA!D20</f>
        <v>7526611.0300000003</v>
      </c>
    </row>
    <row r="21" spans="1:4" x14ac:dyDescent="0.2">
      <c r="A21" s="18" t="s">
        <v>38</v>
      </c>
      <c r="B21" s="13">
        <f>+PIEMONTE!B21+LIGURIA!B21+LOMBARDIA!B21+VENETO!B21+'EMILIA-ROMAGNA'!B21+TOSCANA!B21+UMBRIA!B21+MARCHE!B21+LAZIO!B21+ABRUZZO!B21+MOLISE!B21+CAMPANIA!B21+PUGLIA!B21+BASILICATA!B21+CALABRIA!B21</f>
        <v>192791395.29000002</v>
      </c>
      <c r="C21" s="13">
        <f>+PIEMONTE!C21+LIGURIA!C21+LOMBARDIA!C21+VENETO!C21+'EMILIA-ROMAGNA'!C21+TOSCANA!C21+UMBRIA!C21+MARCHE!C21+LAZIO!C21+ABRUZZO!C21+MOLISE!C21+CAMPANIA!C21+PUGLIA!C21+BASILICATA!C21+CALABRIA!C21</f>
        <v>149707152.29999995</v>
      </c>
      <c r="D21" s="13">
        <f>+PIEMONTE!D21+LIGURIA!D21+LOMBARDIA!D21+VENETO!D21+'EMILIA-ROMAGNA'!D21+TOSCANA!D21+UMBRIA!D21+MARCHE!D21+LAZIO!D21+ABRUZZO!D21+MOLISE!D21+CAMPANIA!D21+PUGLIA!D21+BASILICATA!D21+CALABRIA!D21</f>
        <v>20540364.900000002</v>
      </c>
    </row>
    <row r="22" spans="1:4" x14ac:dyDescent="0.2">
      <c r="A22" s="18" t="s">
        <v>39</v>
      </c>
      <c r="B22" s="13">
        <f>+PIEMONTE!B22+LIGURIA!B22+LOMBARDIA!B22+VENETO!B22+'EMILIA-ROMAGNA'!B22+TOSCANA!B22+UMBRIA!B22+MARCHE!B22+LAZIO!B22+ABRUZZO!B22+MOLISE!B22+CAMPANIA!B22+PUGLIA!B22+BASILICATA!B22+CALABRIA!B22</f>
        <v>120502836.23</v>
      </c>
      <c r="C22" s="13">
        <f>+PIEMONTE!C22+LIGURIA!C22+LOMBARDIA!C22+VENETO!C22+'EMILIA-ROMAGNA'!C22+TOSCANA!C22+UMBRIA!C22+MARCHE!C22+LAZIO!C22+ABRUZZO!C22+MOLISE!C22+CAMPANIA!C22+PUGLIA!C22+BASILICATA!C22+CALABRIA!C22</f>
        <v>70907721.210000008</v>
      </c>
      <c r="D22" s="13">
        <f>+PIEMONTE!D22+LIGURIA!D22+LOMBARDIA!D22+VENETO!D22+'EMILIA-ROMAGNA'!D22+TOSCANA!D22+UMBRIA!D22+MARCHE!D22+LAZIO!D22+ABRUZZO!D22+MOLISE!D22+CAMPANIA!D22+PUGLIA!D22+BASILICATA!D22+CALABRIA!D22</f>
        <v>43267684.049999997</v>
      </c>
    </row>
    <row r="23" spans="1:4" x14ac:dyDescent="0.2">
      <c r="A23" s="18" t="s">
        <v>40</v>
      </c>
      <c r="B23" s="13">
        <f>+PIEMONTE!B23+LIGURIA!B23+LOMBARDIA!B23+VENETO!B23+'EMILIA-ROMAGNA'!B23+TOSCANA!B23+UMBRIA!B23+MARCHE!B23+LAZIO!B23+ABRUZZO!B23+MOLISE!B23+CAMPANIA!B23+PUGLIA!B23+BASILICATA!B23+CALABRIA!B23</f>
        <v>4149433027.6900005</v>
      </c>
      <c r="C23" s="13">
        <f>+PIEMONTE!C23+LIGURIA!C23+LOMBARDIA!C23+VENETO!C23+'EMILIA-ROMAGNA'!C23+TOSCANA!C23+UMBRIA!C23+MARCHE!C23+LAZIO!C23+ABRUZZO!C23+MOLISE!C23+CAMPANIA!C23+PUGLIA!C23+BASILICATA!C23+CALABRIA!C23</f>
        <v>3427182439.1500006</v>
      </c>
      <c r="D23" s="13">
        <f>+PIEMONTE!D23+LIGURIA!D23+LOMBARDIA!D23+VENETO!D23+'EMILIA-ROMAGNA'!D23+TOSCANA!D23+UMBRIA!D23+MARCHE!D23+LAZIO!D23+ABRUZZO!D23+MOLISE!D23+CAMPANIA!D23+PUGLIA!D23+BASILICATA!D23+CALABRIA!D23</f>
        <v>623280226.04000008</v>
      </c>
    </row>
    <row r="24" spans="1:4" x14ac:dyDescent="0.2">
      <c r="A24" s="18" t="s">
        <v>41</v>
      </c>
      <c r="B24" s="13">
        <f>+PIEMONTE!B24+LIGURIA!B24+LOMBARDIA!B24+VENETO!B24+'EMILIA-ROMAGNA'!B24+TOSCANA!B24+UMBRIA!B24+MARCHE!B24+LAZIO!B24+ABRUZZO!B24+MOLISE!B24+CAMPANIA!B24+PUGLIA!B24+BASILICATA!B24+CALABRIA!B24</f>
        <v>3353797267.5599999</v>
      </c>
      <c r="C24" s="13">
        <f>+PIEMONTE!C24+LIGURIA!C24+LOMBARDIA!C24+VENETO!C24+'EMILIA-ROMAGNA'!C24+TOSCANA!C24+UMBRIA!C24+MARCHE!C24+LAZIO!C24+ABRUZZO!C24+MOLISE!C24+CAMPANIA!C24+PUGLIA!C24+BASILICATA!C24+CALABRIA!C24</f>
        <v>2595450709.4899998</v>
      </c>
      <c r="D24" s="13">
        <f>+PIEMONTE!D24+LIGURIA!D24+LOMBARDIA!D24+VENETO!D24+'EMILIA-ROMAGNA'!D24+TOSCANA!D24+UMBRIA!D24+MARCHE!D24+LAZIO!D24+ABRUZZO!D24+MOLISE!D24+CAMPANIA!D24+PUGLIA!D24+BASILICATA!D24+CALABRIA!D24</f>
        <v>227274051.10999995</v>
      </c>
    </row>
    <row r="25" spans="1:4" x14ac:dyDescent="0.2">
      <c r="A25" s="17" t="s">
        <v>78</v>
      </c>
      <c r="B25" s="12">
        <f>+PIEMONTE!B25+LIGURIA!B25+LOMBARDIA!B25+VENETO!B25+'EMILIA-ROMAGNA'!B25+TOSCANA!B25+UMBRIA!B25+MARCHE!B25+LAZIO!B25+ABRUZZO!B25+MOLISE!B25+CAMPANIA!B25+PUGLIA!B25+BASILICATA!B25+CALABRIA!B25</f>
        <v>175533107.71000001</v>
      </c>
      <c r="C25" s="12">
        <f>+PIEMONTE!C25+LIGURIA!C25+LOMBARDIA!C25+VENETO!C25+'EMILIA-ROMAGNA'!C25+TOSCANA!C25+UMBRIA!C25+MARCHE!C25+LAZIO!C25+ABRUZZO!C25+MOLISE!C25+CAMPANIA!C25+PUGLIA!C25+BASILICATA!C25+CALABRIA!C25</f>
        <v>155030975.24000004</v>
      </c>
      <c r="D25" s="12">
        <f>+PIEMONTE!D25+LIGURIA!D25+LOMBARDIA!D25+VENETO!D25+'EMILIA-ROMAGNA'!D25+TOSCANA!D25+UMBRIA!D25+MARCHE!D25+LAZIO!D25+ABRUZZO!D25+MOLISE!D25+CAMPANIA!D25+PUGLIA!D25+BASILICATA!D25+CALABRIA!D25</f>
        <v>18069808.75</v>
      </c>
    </row>
    <row r="26" spans="1:4" x14ac:dyDescent="0.2">
      <c r="A26" s="18" t="s">
        <v>101</v>
      </c>
      <c r="B26" s="13">
        <f>+PIEMONTE!B26+LIGURIA!B26+LOMBARDIA!B26+VENETO!B26+'EMILIA-ROMAGNA'!B26+TOSCANA!B26+UMBRIA!B26+MARCHE!B26+LAZIO!B26+ABRUZZO!B26+MOLISE!B26+CAMPANIA!B26+PUGLIA!B26+BASILICATA!B26+CALABRIA!B26</f>
        <v>132546117.19000001</v>
      </c>
      <c r="C26" s="13">
        <f>+PIEMONTE!C26+LIGURIA!C26+LOMBARDIA!C26+VENETO!C26+'EMILIA-ROMAGNA'!C26+TOSCANA!C26+UMBRIA!C26+MARCHE!C26+LAZIO!C26+ABRUZZO!C26+MOLISE!C26+CAMPANIA!C26+PUGLIA!C26+BASILICATA!C26+CALABRIA!C26</f>
        <v>114695874.41000001</v>
      </c>
      <c r="D26" s="13">
        <f>+PIEMONTE!D26+LIGURIA!D26+LOMBARDIA!D26+VENETO!D26+'EMILIA-ROMAGNA'!D26+TOSCANA!D26+UMBRIA!D26+MARCHE!D26+LAZIO!D26+ABRUZZO!D26+MOLISE!D26+CAMPANIA!D26+PUGLIA!D26+BASILICATA!D26+CALABRIA!D26</f>
        <v>16417282.080000002</v>
      </c>
    </row>
    <row r="27" spans="1:4" x14ac:dyDescent="0.2">
      <c r="A27" s="18" t="s">
        <v>42</v>
      </c>
      <c r="B27" s="13">
        <f>+PIEMONTE!B27+LIGURIA!B27+LOMBARDIA!B27+VENETO!B27+'EMILIA-ROMAGNA'!B27+TOSCANA!B27+UMBRIA!B27+MARCHE!B27+LAZIO!B27+ABRUZZO!B27+MOLISE!B27+CAMPANIA!B27+PUGLIA!B27+BASILICATA!B27+CALABRIA!B27</f>
        <v>11294645.779999999</v>
      </c>
      <c r="C27" s="13">
        <f>+PIEMONTE!C27+LIGURIA!C27+LOMBARDIA!C27+VENETO!C27+'EMILIA-ROMAGNA'!C27+TOSCANA!C27+UMBRIA!C27+MARCHE!C27+LAZIO!C27+ABRUZZO!C27+MOLISE!C27+CAMPANIA!C27+PUGLIA!C27+BASILICATA!C27+CALABRIA!C27</f>
        <v>10402829.049999999</v>
      </c>
      <c r="D27" s="13">
        <f>+PIEMONTE!D27+LIGURIA!D27+LOMBARDIA!D27+VENETO!D27+'EMILIA-ROMAGNA'!D27+TOSCANA!D27+UMBRIA!D27+MARCHE!D27+LAZIO!D27+ABRUZZO!D27+MOLISE!D27+CAMPANIA!D27+PUGLIA!D27+BASILICATA!D27+CALABRIA!D27</f>
        <v>533586.53</v>
      </c>
    </row>
    <row r="28" spans="1:4" ht="22.5" x14ac:dyDescent="0.2">
      <c r="A28" s="18" t="s">
        <v>76</v>
      </c>
      <c r="B28" s="13">
        <f>+PIEMONTE!B28+LIGURIA!B28+LOMBARDIA!B28+VENETO!B28+'EMILIA-ROMAGNA'!B28+TOSCANA!B28+UMBRIA!B28+MARCHE!B28+LAZIO!B28+ABRUZZO!B28+MOLISE!B28+CAMPANIA!B28+PUGLIA!B28+BASILICATA!B28+CALABRIA!B28</f>
        <v>12613.25</v>
      </c>
      <c r="C28" s="13">
        <f>+PIEMONTE!C28+LIGURIA!C28+LOMBARDIA!C28+VENETO!C28+'EMILIA-ROMAGNA'!C28+TOSCANA!C28+UMBRIA!C28+MARCHE!C28+LAZIO!C28+ABRUZZO!C28+MOLISE!C28+CAMPANIA!C28+PUGLIA!C28+BASILICATA!C28+CALABRIA!C28</f>
        <v>9881.15</v>
      </c>
      <c r="D28" s="13">
        <f>+PIEMONTE!D28+LIGURIA!D28+LOMBARDIA!D28+VENETO!D28+'EMILIA-ROMAGNA'!D28+TOSCANA!D28+UMBRIA!D28+MARCHE!D28+LAZIO!D28+ABRUZZO!D28+MOLISE!D28+CAMPANIA!D28+PUGLIA!D28+BASILICATA!D28+CALABRIA!D28</f>
        <v>0</v>
      </c>
    </row>
    <row r="29" spans="1:4" x14ac:dyDescent="0.2">
      <c r="A29" s="18" t="s">
        <v>77</v>
      </c>
      <c r="B29" s="13">
        <f>+PIEMONTE!B29+LIGURIA!B29+LOMBARDIA!B29+VENETO!B29+'EMILIA-ROMAGNA'!B29+TOSCANA!B29+UMBRIA!B29+MARCHE!B29+LAZIO!B29+ABRUZZO!B29+MOLISE!B29+CAMPANIA!B29+PUGLIA!B29+BASILICATA!B29+CALABRIA!B29</f>
        <v>13620470.630000001</v>
      </c>
      <c r="C29" s="13">
        <f>+PIEMONTE!C29+LIGURIA!C29+LOMBARDIA!C29+VENETO!C29+'EMILIA-ROMAGNA'!C29+TOSCANA!C29+UMBRIA!C29+MARCHE!C29+LAZIO!C29+ABRUZZO!C29+MOLISE!C29+CAMPANIA!C29+PUGLIA!C29+BASILICATA!C29+CALABRIA!C29</f>
        <v>13598922.620000001</v>
      </c>
      <c r="D29" s="13">
        <f>+PIEMONTE!D29+LIGURIA!D29+LOMBARDIA!D29+VENETO!D29+'EMILIA-ROMAGNA'!D29+TOSCANA!D29+UMBRIA!D29+MARCHE!D29+LAZIO!D29+ABRUZZO!D29+MOLISE!D29+CAMPANIA!D29+PUGLIA!D29+BASILICATA!D29+CALABRIA!D29</f>
        <v>22295.39</v>
      </c>
    </row>
    <row r="30" spans="1:4" x14ac:dyDescent="0.2">
      <c r="A30" s="17" t="s">
        <v>79</v>
      </c>
      <c r="B30" s="12">
        <f>+PIEMONTE!B30+LIGURIA!B30+LOMBARDIA!B30+VENETO!B30+'EMILIA-ROMAGNA'!B30+TOSCANA!B30+UMBRIA!B30+MARCHE!B30+LAZIO!B30+ABRUZZO!B30+MOLISE!B30+CAMPANIA!B30+PUGLIA!B30+BASILICATA!B30+CALABRIA!B30</f>
        <v>125288088369.58002</v>
      </c>
      <c r="C30" s="12">
        <f>+PIEMONTE!C30+LIGURIA!C30+LOMBARDIA!C30+VENETO!C30+'EMILIA-ROMAGNA'!C30+TOSCANA!C30+UMBRIA!C30+MARCHE!C30+LAZIO!C30+ABRUZZO!C30+MOLISE!C30+CAMPANIA!C30+PUGLIA!C30+BASILICATA!C30+CALABRIA!C30</f>
        <v>108763907293.8</v>
      </c>
      <c r="D30" s="12">
        <f>+PIEMONTE!D30+LIGURIA!D30+LOMBARDIA!D30+VENETO!D30+'EMILIA-ROMAGNA'!D30+TOSCANA!D30+UMBRIA!D30+MARCHE!D30+LAZIO!D30+ABRUZZO!D30+MOLISE!D30+CAMPANIA!D30+PUGLIA!D30+BASILICATA!D30+CALABRIA!D30</f>
        <v>17190398946.18</v>
      </c>
    </row>
    <row r="31" spans="1:4" ht="12" customHeight="1" x14ac:dyDescent="0.2">
      <c r="A31" s="18" t="s">
        <v>80</v>
      </c>
      <c r="B31" s="13">
        <f>+PIEMONTE!B31+LIGURIA!B31+LOMBARDIA!B31+VENETO!B31+'EMILIA-ROMAGNA'!B31+TOSCANA!B31+UMBRIA!B31+MARCHE!B31+LAZIO!B31+ABRUZZO!B31+MOLISE!B31+CAMPANIA!B31+PUGLIA!B31+BASILICATA!B31+CALABRIA!B31</f>
        <v>1042771380.7400001</v>
      </c>
      <c r="C31" s="13">
        <f>+PIEMONTE!C31+LIGURIA!C31+LOMBARDIA!C31+VENETO!C31+'EMILIA-ROMAGNA'!C31+TOSCANA!C31+UMBRIA!C31+MARCHE!C31+LAZIO!C31+ABRUZZO!C31+MOLISE!C31+CAMPANIA!C31+PUGLIA!C31+BASILICATA!C31+CALABRIA!C31</f>
        <v>499717259.21000004</v>
      </c>
      <c r="D31" s="13">
        <f>+PIEMONTE!D31+LIGURIA!D31+LOMBARDIA!D31+VENETO!D31+'EMILIA-ROMAGNA'!D31+TOSCANA!D31+UMBRIA!D31+MARCHE!D31+LAZIO!D31+ABRUZZO!D31+MOLISE!D31+CAMPANIA!D31+PUGLIA!D31+BASILICATA!D31+CALABRIA!D31</f>
        <v>300268705.53000003</v>
      </c>
    </row>
    <row r="32" spans="1:4" ht="12" customHeight="1" x14ac:dyDescent="0.2">
      <c r="A32" s="18" t="s">
        <v>124</v>
      </c>
      <c r="B32" s="13">
        <f>+PIEMONTE!B32+LIGURIA!B32+LOMBARDIA!B32+VENETO!B32+'EMILIA-ROMAGNA'!B32+TOSCANA!B32+UMBRIA!B32+MARCHE!B32+LAZIO!B32+ABRUZZO!B32+MOLISE!B32+CAMPANIA!B32+PUGLIA!B32+BASILICATA!B32+CALABRIA!B32</f>
        <v>298600743.86999995</v>
      </c>
      <c r="C32" s="13">
        <f>+PIEMONTE!C32+LIGURIA!C32+LOMBARDIA!C32+VENETO!C32+'EMILIA-ROMAGNA'!C32+TOSCANA!C32+UMBRIA!C32+MARCHE!C32+LAZIO!C32+ABRUZZO!C32+MOLISE!C32+CAMPANIA!C32+PUGLIA!C32+BASILICATA!C32+CALABRIA!C32</f>
        <v>179567779.69000003</v>
      </c>
      <c r="D32" s="13">
        <f>+PIEMONTE!D32+LIGURIA!D32+LOMBARDIA!D32+VENETO!D32+'EMILIA-ROMAGNA'!D32+TOSCANA!D32+UMBRIA!D32+MARCHE!D32+LAZIO!D32+ABRUZZO!D32+MOLISE!D32+CAMPANIA!D32+PUGLIA!D32+BASILICATA!D32+CALABRIA!D32</f>
        <v>72603676.750000015</v>
      </c>
    </row>
    <row r="33" spans="1:4" ht="12" customHeight="1" x14ac:dyDescent="0.2">
      <c r="A33" s="18" t="s">
        <v>43</v>
      </c>
      <c r="B33" s="13">
        <f>+PIEMONTE!B33+LIGURIA!B33+LOMBARDIA!B33+VENETO!B33+'EMILIA-ROMAGNA'!B33+TOSCANA!B33+UMBRIA!B33+MARCHE!B33+LAZIO!B33+ABRUZZO!B33+MOLISE!B33+CAMPANIA!B33+PUGLIA!B33+BASILICATA!B33+CALABRIA!B33</f>
        <v>2035851625.5500004</v>
      </c>
      <c r="C33" s="13">
        <f>+PIEMONTE!C33+LIGURIA!C33+LOMBARDIA!C33+VENETO!C33+'EMILIA-ROMAGNA'!C33+TOSCANA!C33+UMBRIA!C33+MARCHE!C33+LAZIO!C33+ABRUZZO!C33+MOLISE!C33+CAMPANIA!C33+PUGLIA!C33+BASILICATA!C33+CALABRIA!C33</f>
        <v>1299920364.5500002</v>
      </c>
      <c r="D33" s="13">
        <f>+PIEMONTE!D33+LIGURIA!D33+LOMBARDIA!D33+VENETO!D33+'EMILIA-ROMAGNA'!D33+TOSCANA!D33+UMBRIA!D33+MARCHE!D33+LAZIO!D33+ABRUZZO!D33+MOLISE!D33+CAMPANIA!D33+PUGLIA!D33+BASILICATA!D33+CALABRIA!D33</f>
        <v>625299996.82000005</v>
      </c>
    </row>
    <row r="34" spans="1:4" ht="12" customHeight="1" x14ac:dyDescent="0.2">
      <c r="A34" s="18" t="s">
        <v>44</v>
      </c>
      <c r="B34" s="13">
        <f>+PIEMONTE!B34+LIGURIA!B34+LOMBARDIA!B34+VENETO!B34+'EMILIA-ROMAGNA'!B34+TOSCANA!B34+UMBRIA!B34+MARCHE!B34+LAZIO!B34+ABRUZZO!B34+MOLISE!B34+CAMPANIA!B34+PUGLIA!B34+BASILICATA!B34+CALABRIA!B34</f>
        <v>1325089636.5699999</v>
      </c>
      <c r="C34" s="13">
        <f>+PIEMONTE!C34+LIGURIA!C34+LOMBARDIA!C34+VENETO!C34+'EMILIA-ROMAGNA'!C34+TOSCANA!C34+UMBRIA!C34+MARCHE!C34+LAZIO!C34+ABRUZZO!C34+MOLISE!C34+CAMPANIA!C34+PUGLIA!C34+BASILICATA!C34+CALABRIA!C34</f>
        <v>950987884.12999988</v>
      </c>
      <c r="D34" s="13">
        <f>+PIEMONTE!D34+LIGURIA!D34+LOMBARDIA!D34+VENETO!D34+'EMILIA-ROMAGNA'!D34+TOSCANA!D34+UMBRIA!D34+MARCHE!D34+LAZIO!D34+ABRUZZO!D34+MOLISE!D34+CAMPANIA!D34+PUGLIA!D34+BASILICATA!D34+CALABRIA!D34</f>
        <v>322877510.51000011</v>
      </c>
    </row>
    <row r="35" spans="1:4" ht="12" customHeight="1" x14ac:dyDescent="0.2">
      <c r="A35" s="18" t="s">
        <v>81</v>
      </c>
      <c r="B35" s="13">
        <f>+PIEMONTE!B35+LIGURIA!B35+LOMBARDIA!B35+VENETO!B35+'EMILIA-ROMAGNA'!B35+TOSCANA!B35+UMBRIA!B35+MARCHE!B35+LAZIO!B35+ABRUZZO!B35+MOLISE!B35+CAMPANIA!B35+PUGLIA!B35+BASILICATA!B35+CALABRIA!B35</f>
        <v>116409632459.13002</v>
      </c>
      <c r="C35" s="13">
        <f>+PIEMONTE!C35+LIGURIA!C35+LOMBARDIA!C35+VENETO!C35+'EMILIA-ROMAGNA'!C35+TOSCANA!C35+UMBRIA!C35+MARCHE!C35+LAZIO!C35+ABRUZZO!C35+MOLISE!C35+CAMPANIA!C35+PUGLIA!C35+BASILICATA!C35+CALABRIA!C35</f>
        <v>102748596571.18999</v>
      </c>
      <c r="D35" s="13">
        <f>+PIEMONTE!D35+LIGURIA!D35+LOMBARDIA!D35+VENETO!D35+'EMILIA-ROMAGNA'!D35+TOSCANA!D35+UMBRIA!D35+MARCHE!D35+LAZIO!D35+ABRUZZO!D35+MOLISE!D35+CAMPANIA!D35+PUGLIA!D35+BASILICATA!D35+CALABRIA!D35</f>
        <v>14784808518.869999</v>
      </c>
    </row>
    <row r="36" spans="1:4" ht="12" customHeight="1" x14ac:dyDescent="0.2">
      <c r="A36" s="16" t="s">
        <v>82</v>
      </c>
      <c r="B36" s="14">
        <f>+PIEMONTE!B36+LIGURIA!B36+LOMBARDIA!B36+VENETO!B36+'EMILIA-ROMAGNA'!B36+TOSCANA!B36+UMBRIA!B36+MARCHE!B36+LAZIO!B36+ABRUZZO!B36+MOLISE!B36+CAMPANIA!B36+PUGLIA!B36+BASILICATA!B36+CALABRIA!B36</f>
        <v>111000910074.25</v>
      </c>
      <c r="C36" s="14">
        <f>+PIEMONTE!C36+LIGURIA!C36+LOMBARDIA!C36+VENETO!C36+'EMILIA-ROMAGNA'!C36+TOSCANA!C36+UMBRIA!C36+MARCHE!C36+LAZIO!C36+ABRUZZO!C36+MOLISE!C36+CAMPANIA!C36+PUGLIA!C36+BASILICATA!C36+CALABRIA!C36</f>
        <v>98757028592.859985</v>
      </c>
      <c r="D36" s="14">
        <f>+PIEMONTE!D36+LIGURIA!D36+LOMBARDIA!D36+VENETO!D36+'EMILIA-ROMAGNA'!D36+TOSCANA!D36+UMBRIA!D36+MARCHE!D36+LAZIO!D36+ABRUZZO!D36+MOLISE!D36+CAMPANIA!D36+PUGLIA!D36+BASILICATA!D36+CALABRIA!D36</f>
        <v>13682411446.74</v>
      </c>
    </row>
    <row r="37" spans="1:4" ht="12" customHeight="1" x14ac:dyDescent="0.2">
      <c r="A37" s="18" t="s">
        <v>102</v>
      </c>
      <c r="B37" s="13">
        <f>+PIEMONTE!B37+LIGURIA!B37+LOMBARDIA!B37+VENETO!B37+'EMILIA-ROMAGNA'!B37+TOSCANA!B37+UMBRIA!B37+MARCHE!B37+LAZIO!B37+ABRUZZO!B37+MOLISE!B37+CAMPANIA!B37+PUGLIA!B37+BASILICATA!B37+CALABRIA!B37</f>
        <v>218815582.13000029</v>
      </c>
      <c r="C37" s="13">
        <f>+PIEMONTE!C37+LIGURIA!C37+LOMBARDIA!C37+VENETO!C37+'EMILIA-ROMAGNA'!C37+TOSCANA!C37+UMBRIA!C37+MARCHE!C37+LAZIO!C37+ABRUZZO!C37+MOLISE!C37+CAMPANIA!C37+PUGLIA!C37+BASILICATA!C37+CALABRIA!C37</f>
        <v>132901184.27999999</v>
      </c>
      <c r="D37" s="13">
        <f>+PIEMONTE!D37+LIGURIA!D37+LOMBARDIA!D37+VENETO!D37+'EMILIA-ROMAGNA'!D37+TOSCANA!D37+UMBRIA!D37+MARCHE!D37+LAZIO!D37+ABRUZZO!D37+MOLISE!D37+CAMPANIA!D37+PUGLIA!D37+BASILICATA!D37+CALABRIA!D37</f>
        <v>43220015.139999881</v>
      </c>
    </row>
    <row r="38" spans="1:4" ht="12" customHeight="1" x14ac:dyDescent="0.2">
      <c r="A38" s="18" t="s">
        <v>118</v>
      </c>
      <c r="B38" s="13">
        <f>+PIEMONTE!B38+LIGURIA!B38+LOMBARDIA!B38+VENETO!B38+'EMILIA-ROMAGNA'!B38+TOSCANA!B38+UMBRIA!B38+MARCHE!B38+LAZIO!B38+ABRUZZO!B38+MOLISE!B38+CAMPANIA!B38+PUGLIA!B38+BASILICATA!B38+CALABRIA!B38</f>
        <v>2312455536.1799998</v>
      </c>
      <c r="C38" s="13">
        <f>+PIEMONTE!C38+LIGURIA!C38+LOMBARDIA!C38+VENETO!C38+'EMILIA-ROMAGNA'!C38+TOSCANA!C38+UMBRIA!C38+MARCHE!C38+LAZIO!C38+ABRUZZO!C38+MOLISE!C38+CAMPANIA!C38+PUGLIA!C38+BASILICATA!C38+CALABRIA!C38</f>
        <v>1841651358.6500003</v>
      </c>
      <c r="D38" s="13">
        <f>+PIEMONTE!D38+LIGURIA!D38+LOMBARDIA!D38+VENETO!D38+'EMILIA-ROMAGNA'!D38+TOSCANA!D38+UMBRIA!D38+MARCHE!D38+LAZIO!D38+ABRUZZO!D38+MOLISE!D38+CAMPANIA!D38+PUGLIA!D38+BASILICATA!D38+CALABRIA!D38</f>
        <v>403745809.05000001</v>
      </c>
    </row>
    <row r="39" spans="1:4" ht="12" customHeight="1" x14ac:dyDescent="0.2">
      <c r="A39" s="16" t="s">
        <v>83</v>
      </c>
      <c r="B39" s="14">
        <f>+PIEMONTE!B39+LIGURIA!B39+LOMBARDIA!B39+VENETO!B39+'EMILIA-ROMAGNA'!B39+TOSCANA!B39+UMBRIA!B39+MARCHE!B39+LAZIO!B39+ABRUZZO!B39+MOLISE!B39+CAMPANIA!B39+PUGLIA!B39+BASILICATA!B39+CALABRIA!B39</f>
        <v>895636386.36000013</v>
      </c>
      <c r="C39" s="14">
        <f>+PIEMONTE!C39+LIGURIA!C39+LOMBARDIA!C39+VENETO!C39+'EMILIA-ROMAGNA'!C39+TOSCANA!C39+UMBRIA!C39+MARCHE!C39+LAZIO!C39+ABRUZZO!C39+MOLISE!C39+CAMPANIA!C39+PUGLIA!C39+BASILICATA!C39+CALABRIA!C39</f>
        <v>810427393.55000007</v>
      </c>
      <c r="D39" s="14">
        <f>+PIEMONTE!D39+LIGURIA!D39+LOMBARDIA!D39+VENETO!D39+'EMILIA-ROMAGNA'!D39+TOSCANA!D39+UMBRIA!D39+MARCHE!D39+LAZIO!D39+ABRUZZO!D39+MOLISE!D39+CAMPANIA!D39+PUGLIA!D39+BASILICATA!D39+CALABRIA!D39</f>
        <v>75508753.060000002</v>
      </c>
    </row>
    <row r="40" spans="1:4" ht="12" customHeight="1" x14ac:dyDescent="0.2">
      <c r="A40" s="16" t="s">
        <v>84</v>
      </c>
      <c r="B40" s="14">
        <f>+PIEMONTE!B40+LIGURIA!B40+LOMBARDIA!B40+VENETO!B40+'EMILIA-ROMAGNA'!B40+TOSCANA!B40+UMBRIA!B40+MARCHE!B40+LAZIO!B40+ABRUZZO!B40+MOLISE!B40+CAMPANIA!B40+PUGLIA!B40+BASILICATA!B40+CALABRIA!B40</f>
        <v>59701311.640000001</v>
      </c>
      <c r="C40" s="14">
        <f>+PIEMONTE!C40+LIGURIA!C40+LOMBARDIA!C40+VENETO!C40+'EMILIA-ROMAGNA'!C40+TOSCANA!C40+UMBRIA!C40+MARCHE!C40+LAZIO!C40+ABRUZZO!C40+MOLISE!C40+CAMPANIA!C40+PUGLIA!C40+BASILICATA!C40+CALABRIA!C40</f>
        <v>48614214.719999999</v>
      </c>
      <c r="D40" s="14">
        <f>+PIEMONTE!D40+LIGURIA!D40+LOMBARDIA!D40+VENETO!D40+'EMILIA-ROMAGNA'!D40+TOSCANA!D40+UMBRIA!D40+MARCHE!D40+LAZIO!D40+ABRUZZO!D40+MOLISE!D40+CAMPANIA!D40+PUGLIA!D40+BASILICATA!D40+CALABRIA!D40</f>
        <v>12982123.609999999</v>
      </c>
    </row>
    <row r="41" spans="1:4" ht="12" customHeight="1" x14ac:dyDescent="0.2">
      <c r="A41" s="18" t="s">
        <v>103</v>
      </c>
      <c r="B41" s="13">
        <f>+PIEMONTE!B41+LIGURIA!B41+LOMBARDIA!B41+VENETO!B41+'EMILIA-ROMAGNA'!B41+TOSCANA!B41+UMBRIA!B41+MARCHE!B41+LAZIO!B41+ABRUZZO!B41+MOLISE!B41+CAMPANIA!B41+PUGLIA!B41+BASILICATA!B41+CALABRIA!B41</f>
        <v>1085011318.99</v>
      </c>
      <c r="C41" s="13">
        <f>+PIEMONTE!C41+LIGURIA!C41+LOMBARDIA!C41+VENETO!C41+'EMILIA-ROMAGNA'!C41+TOSCANA!C41+UMBRIA!C41+MARCHE!C41+LAZIO!C41+ABRUZZO!C41+MOLISE!C41+CAMPANIA!C41+PUGLIA!C41+BASILICATA!C41+CALABRIA!C41</f>
        <v>720158218.69000018</v>
      </c>
      <c r="D41" s="13">
        <f>+PIEMONTE!D41+LIGURIA!D41+LOMBARDIA!D41+VENETO!D41+'EMILIA-ROMAGNA'!D41+TOSCANA!D41+UMBRIA!D41+MARCHE!D41+LAZIO!D41+ABRUZZO!D41+MOLISE!D41+CAMPANIA!D41+PUGLIA!D41+BASILICATA!D41+CALABRIA!D41</f>
        <v>408427520.07000011</v>
      </c>
    </row>
    <row r="42" spans="1:4" ht="12" customHeight="1" x14ac:dyDescent="0.2">
      <c r="A42" s="18" t="s">
        <v>104</v>
      </c>
      <c r="B42" s="13">
        <f>+PIEMONTE!B42+LIGURIA!B42+LOMBARDIA!B42+VENETO!B42+'EMILIA-ROMAGNA'!B42+TOSCANA!B42+UMBRIA!B42+MARCHE!B42+LAZIO!B42+ABRUZZO!B42+MOLISE!B42+CAMPANIA!B42+PUGLIA!B42+BASILICATA!B42+CALABRIA!B42</f>
        <v>29211689.979999997</v>
      </c>
      <c r="C42" s="13">
        <f>+PIEMONTE!C42+LIGURIA!C42+LOMBARDIA!C42+VENETO!C42+'EMILIA-ROMAGNA'!C42+TOSCANA!C42+UMBRIA!C42+MARCHE!C42+LAZIO!C42+ABRUZZO!C42+MOLISE!C42+CAMPANIA!C42+PUGLIA!C42+BASILICATA!C42+CALABRIA!C42</f>
        <v>3545483.27</v>
      </c>
      <c r="D42" s="13">
        <f>+PIEMONTE!D42+LIGURIA!D42+LOMBARDIA!D42+VENETO!D42+'EMILIA-ROMAGNA'!D42+TOSCANA!D42+UMBRIA!D42+MARCHE!D42+LAZIO!D42+ABRUZZO!D42+MOLISE!D42+CAMPANIA!D42+PUGLIA!D42+BASILICATA!D42+CALABRIA!D42</f>
        <v>23216270.210000008</v>
      </c>
    </row>
    <row r="43" spans="1:4" ht="12" customHeight="1" x14ac:dyDescent="0.2">
      <c r="A43" s="17" t="s">
        <v>45</v>
      </c>
      <c r="B43" s="12">
        <f>+PIEMONTE!B43+LIGURIA!B43+LOMBARDIA!B43+VENETO!B43+'EMILIA-ROMAGNA'!B43+TOSCANA!B43+UMBRIA!B43+MARCHE!B43+LAZIO!B43+ABRUZZO!B43+MOLISE!B43+CAMPANIA!B43+PUGLIA!B43+BASILICATA!B43+CALABRIA!B43</f>
        <v>1527.14</v>
      </c>
      <c r="C43" s="12">
        <f>+PIEMONTE!C43+LIGURIA!C43+LOMBARDIA!C43+VENETO!C43+'EMILIA-ROMAGNA'!C43+TOSCANA!C43+UMBRIA!C43+MARCHE!C43+LAZIO!C43+ABRUZZO!C43+MOLISE!C43+CAMPANIA!C43+PUGLIA!C43+BASILICATA!C43+CALABRIA!C43</f>
        <v>1107.0300000000002</v>
      </c>
      <c r="D43" s="12">
        <f>+PIEMONTE!D43+LIGURIA!D43+LOMBARDIA!D43+VENETO!D43+'EMILIA-ROMAGNA'!D43+TOSCANA!D43+UMBRIA!D43+MARCHE!D43+LAZIO!D43+ABRUZZO!D43+MOLISE!D43+CAMPANIA!D43+PUGLIA!D43+BASILICATA!D43+CALABRIA!D43</f>
        <v>157227.91</v>
      </c>
    </row>
    <row r="44" spans="1:4" ht="12" customHeight="1" x14ac:dyDescent="0.2">
      <c r="A44" s="17" t="s">
        <v>46</v>
      </c>
      <c r="B44" s="12">
        <f>+PIEMONTE!B44+LIGURIA!B44+LOMBARDIA!B44+VENETO!B44+'EMILIA-ROMAGNA'!B44+TOSCANA!B44+UMBRIA!B44+MARCHE!B44+LAZIO!B44+ABRUZZO!B44+MOLISE!B44+CAMPANIA!B44+PUGLIA!B44+BASILICATA!B44+CALABRIA!B44</f>
        <v>1527.14</v>
      </c>
      <c r="C44" s="12">
        <f>+PIEMONTE!C44+LIGURIA!C44+LOMBARDIA!C44+VENETO!C44+'EMILIA-ROMAGNA'!C44+TOSCANA!C44+UMBRIA!C44+MARCHE!C44+LAZIO!C44+ABRUZZO!C44+MOLISE!C44+CAMPANIA!C44+PUGLIA!C44+BASILICATA!C44+CALABRIA!C44</f>
        <v>1107.0300000000002</v>
      </c>
      <c r="D44" s="12">
        <f>+PIEMONTE!D44+LIGURIA!D44+LOMBARDIA!D44+VENETO!D44+'EMILIA-ROMAGNA'!D44+TOSCANA!D44+UMBRIA!D44+MARCHE!D44+LAZIO!D44+ABRUZZO!D44+MOLISE!D44+CAMPANIA!D44+PUGLIA!D44+BASILICATA!D44+CALABRIA!D44</f>
        <v>0</v>
      </c>
    </row>
    <row r="45" spans="1:4" ht="12" customHeight="1" x14ac:dyDescent="0.2">
      <c r="A45" s="17" t="s">
        <v>47</v>
      </c>
      <c r="B45" s="12">
        <f>+PIEMONTE!B45+LIGURIA!B45+LOMBARDIA!B45+VENETO!B45+'EMILIA-ROMAGNA'!B45+TOSCANA!B45+UMBRIA!B45+MARCHE!B45+LAZIO!B45+ABRUZZO!B45+MOLISE!B45+CAMPANIA!B45+PUGLIA!B45+BASILICATA!B45+CALABRIA!B45</f>
        <v>0</v>
      </c>
      <c r="C45" s="12">
        <f>+PIEMONTE!C45+LIGURIA!C45+LOMBARDIA!C45+VENETO!C45+'EMILIA-ROMAGNA'!C45+TOSCANA!C45+UMBRIA!C45+MARCHE!C45+LAZIO!C45+ABRUZZO!C45+MOLISE!C45+CAMPANIA!C45+PUGLIA!C45+BASILICATA!C45+CALABRIA!C45</f>
        <v>0</v>
      </c>
      <c r="D45" s="12">
        <f>+PIEMONTE!D45+LIGURIA!D45+LOMBARDIA!D45+VENETO!D45+'EMILIA-ROMAGNA'!D45+TOSCANA!D45+UMBRIA!D45+MARCHE!D45+LAZIO!D45+ABRUZZO!D45+MOLISE!D45+CAMPANIA!D45+PUGLIA!D45+BASILICATA!D45+CALABRIA!D45</f>
        <v>157227.91</v>
      </c>
    </row>
    <row r="46" spans="1:4" ht="12" customHeight="1" x14ac:dyDescent="0.2">
      <c r="A46" s="17" t="s">
        <v>48</v>
      </c>
      <c r="B46" s="12">
        <f>+PIEMONTE!B46+LIGURIA!B46+LOMBARDIA!B46+VENETO!B46+'EMILIA-ROMAGNA'!B46+TOSCANA!B46+UMBRIA!B46+MARCHE!B46+LAZIO!B46+ABRUZZO!B46+MOLISE!B46+CAMPANIA!B46+PUGLIA!B46+BASILICATA!B46+CALABRIA!B46</f>
        <v>0</v>
      </c>
      <c r="C46" s="12">
        <f>+PIEMONTE!C46+LIGURIA!C46+LOMBARDIA!C46+VENETO!C46+'EMILIA-ROMAGNA'!C46+TOSCANA!C46+UMBRIA!C46+MARCHE!C46+LAZIO!C46+ABRUZZO!C46+MOLISE!C46+CAMPANIA!C46+PUGLIA!C46+BASILICATA!C46+CALABRIA!C46</f>
        <v>0</v>
      </c>
      <c r="D46" s="12">
        <f>+PIEMONTE!D46+LIGURIA!D46+LOMBARDIA!D46+VENETO!D46+'EMILIA-ROMAGNA'!D46+TOSCANA!D46+UMBRIA!D46+MARCHE!D46+LAZIO!D46+ABRUZZO!D46+MOLISE!D46+CAMPANIA!D46+PUGLIA!D46+BASILICATA!D46+CALABRIA!D46</f>
        <v>0</v>
      </c>
    </row>
    <row r="47" spans="1:4" ht="12" customHeight="1" x14ac:dyDescent="0.2">
      <c r="A47" s="17" t="s">
        <v>49</v>
      </c>
      <c r="B47" s="12">
        <f>+PIEMONTE!B47+LIGURIA!B47+LOMBARDIA!B47+VENETO!B47+'EMILIA-ROMAGNA'!B47+TOSCANA!B47+UMBRIA!B47+MARCHE!B47+LAZIO!B47+ABRUZZO!B47+MOLISE!B47+CAMPANIA!B47+PUGLIA!B47+BASILICATA!B47+CALABRIA!B47</f>
        <v>0</v>
      </c>
      <c r="C47" s="12">
        <f>+PIEMONTE!C47+LIGURIA!C47+LOMBARDIA!C47+VENETO!C47+'EMILIA-ROMAGNA'!C47+TOSCANA!C47+UMBRIA!C47+MARCHE!C47+LAZIO!C47+ABRUZZO!C47+MOLISE!C47+CAMPANIA!C47+PUGLIA!C47+BASILICATA!C47+CALABRIA!C47</f>
        <v>0</v>
      </c>
      <c r="D47" s="12">
        <f>+PIEMONTE!D47+LIGURIA!D47+LOMBARDIA!D47+VENETO!D47+'EMILIA-ROMAGNA'!D47+TOSCANA!D47+UMBRIA!D47+MARCHE!D47+LAZIO!D47+ABRUZZO!D47+MOLISE!D47+CAMPANIA!D47+PUGLIA!D47+BASILICATA!D47+CALABRIA!D47</f>
        <v>0</v>
      </c>
    </row>
    <row r="48" spans="1:4" ht="12" customHeight="1" x14ac:dyDescent="0.2">
      <c r="A48" s="17" t="s">
        <v>85</v>
      </c>
      <c r="B48" s="12">
        <f>+PIEMONTE!B48+LIGURIA!B48+LOMBARDIA!B48+VENETO!B48+'EMILIA-ROMAGNA'!B48+TOSCANA!B48+UMBRIA!B48+MARCHE!B48+LAZIO!B48+ABRUZZO!B48+MOLISE!B48+CAMPANIA!B48+PUGLIA!B48+BASILICATA!B48+CALABRIA!B48</f>
        <v>1421703953.0300002</v>
      </c>
      <c r="C48" s="12">
        <f>+PIEMONTE!C48+LIGURIA!C48+LOMBARDIA!C48+VENETO!C48+'EMILIA-ROMAGNA'!C48+TOSCANA!C48+UMBRIA!C48+MARCHE!C48+LAZIO!C48+ABRUZZO!C48+MOLISE!C48+CAMPANIA!C48+PUGLIA!C48+BASILICATA!C48+CALABRIA!C48</f>
        <v>1410119657.0599999</v>
      </c>
      <c r="D48" s="12">
        <f>+PIEMONTE!D48+LIGURIA!D48+LOMBARDIA!D48+VENETO!D48+'EMILIA-ROMAGNA'!D48+TOSCANA!D48+UMBRIA!D48+MARCHE!D48+LAZIO!D48+ABRUZZO!D48+MOLISE!D48+CAMPANIA!D48+PUGLIA!D48+BASILICATA!D48+CALABRIA!D48</f>
        <v>4808785.120000001</v>
      </c>
    </row>
    <row r="49" spans="1:4" ht="12" customHeight="1" x14ac:dyDescent="0.2">
      <c r="A49" s="18" t="s">
        <v>105</v>
      </c>
      <c r="B49" s="13">
        <f>+PIEMONTE!B49+LIGURIA!B49+LOMBARDIA!B49+VENETO!B49+'EMILIA-ROMAGNA'!B49+TOSCANA!B49+UMBRIA!B49+MARCHE!B49+LAZIO!B49+ABRUZZO!B49+MOLISE!B49+CAMPANIA!B49+PUGLIA!B49+BASILICATA!B49+CALABRIA!B49</f>
        <v>1212151428.2</v>
      </c>
      <c r="C49" s="13">
        <f>+PIEMONTE!C49+LIGURIA!C49+LOMBARDIA!C49+VENETO!C49+'EMILIA-ROMAGNA'!C49+TOSCANA!C49+UMBRIA!C49+MARCHE!C49+LAZIO!C49+ABRUZZO!C49+MOLISE!C49+CAMPANIA!C49+PUGLIA!C49+BASILICATA!C49+CALABRIA!C49</f>
        <v>1208390441.7799997</v>
      </c>
      <c r="D49" s="13">
        <f>+PIEMONTE!D49+LIGURIA!D49+LOMBARDIA!D49+VENETO!D49+'EMILIA-ROMAGNA'!D49+TOSCANA!D49+UMBRIA!D49+MARCHE!D49+LAZIO!D49+ABRUZZO!D49+MOLISE!D49+CAMPANIA!D49+PUGLIA!D49+BASILICATA!D49+CALABRIA!D49</f>
        <v>302492.78999999998</v>
      </c>
    </row>
    <row r="50" spans="1:4" ht="12" customHeight="1" x14ac:dyDescent="0.2">
      <c r="A50" s="18" t="s">
        <v>106</v>
      </c>
      <c r="B50" s="13">
        <f>+PIEMONTE!B50+LIGURIA!B50+LOMBARDIA!B50+VENETO!B50+'EMILIA-ROMAGNA'!B50+TOSCANA!B50+UMBRIA!B50+MARCHE!B50+LAZIO!B50+ABRUZZO!B50+MOLISE!B50+CAMPANIA!B50+PUGLIA!B50+BASILICATA!B50+CALABRIA!B50</f>
        <v>51741262.18999999</v>
      </c>
      <c r="C50" s="13">
        <f>+PIEMONTE!C50+LIGURIA!C50+LOMBARDIA!C50+VENETO!C50+'EMILIA-ROMAGNA'!C50+TOSCANA!C50+UMBRIA!C50+MARCHE!C50+LAZIO!C50+ABRUZZO!C50+MOLISE!C50+CAMPANIA!C50+PUGLIA!C50+BASILICATA!C50+CALABRIA!C50</f>
        <v>51741262.18999999</v>
      </c>
      <c r="D50" s="13">
        <f>+PIEMONTE!D50+LIGURIA!D50+LOMBARDIA!D50+VENETO!D50+'EMILIA-ROMAGNA'!D50+TOSCANA!D50+UMBRIA!D50+MARCHE!D50+LAZIO!D50+ABRUZZO!D50+MOLISE!D50+CAMPANIA!D50+PUGLIA!D50+BASILICATA!D50+CALABRIA!D50</f>
        <v>0</v>
      </c>
    </row>
    <row r="51" spans="1:4" ht="12" customHeight="1" x14ac:dyDescent="0.2">
      <c r="A51" s="17" t="s">
        <v>50</v>
      </c>
      <c r="B51" s="12">
        <f>+PIEMONTE!B51+LIGURIA!B51+LOMBARDIA!B51+VENETO!B51+'EMILIA-ROMAGNA'!B51+TOSCANA!B51+UMBRIA!B51+MARCHE!B51+LAZIO!B51+ABRUZZO!B51+MOLISE!B51+CAMPANIA!B51+PUGLIA!B51+BASILICATA!B51+CALABRIA!B51</f>
        <v>0</v>
      </c>
      <c r="C51" s="12">
        <f>+PIEMONTE!C51+LIGURIA!C51+LOMBARDIA!C51+VENETO!C51+'EMILIA-ROMAGNA'!C51+TOSCANA!C51+UMBRIA!C51+MARCHE!C51+LAZIO!C51+ABRUZZO!C51+MOLISE!C51+CAMPANIA!C51+PUGLIA!C51+BASILICATA!C51+CALABRIA!C51</f>
        <v>0</v>
      </c>
      <c r="D51" s="12">
        <f>+PIEMONTE!D51+LIGURIA!D51+LOMBARDIA!D51+VENETO!D51+'EMILIA-ROMAGNA'!D51+TOSCANA!D51+UMBRIA!D51+MARCHE!D51+LAZIO!D51+ABRUZZO!D51+MOLISE!D51+CAMPANIA!D51+PUGLIA!D51+BASILICATA!D51+CALABRIA!D51</f>
        <v>0</v>
      </c>
    </row>
    <row r="52" spans="1:4" ht="12" customHeight="1" x14ac:dyDescent="0.2">
      <c r="A52" s="17" t="s">
        <v>86</v>
      </c>
      <c r="B52" s="12">
        <f>+PIEMONTE!B52+LIGURIA!B52+LOMBARDIA!B52+VENETO!B52+'EMILIA-ROMAGNA'!B52+TOSCANA!B52+UMBRIA!B52+MARCHE!B52+LAZIO!B52+ABRUZZO!B52+MOLISE!B52+CAMPANIA!B52+PUGLIA!B52+BASILICATA!B52+CALABRIA!B52</f>
        <v>1931961270.2000003</v>
      </c>
      <c r="C52" s="12">
        <f>+PIEMONTE!C52+LIGURIA!C52+LOMBARDIA!C52+VENETO!C52+'EMILIA-ROMAGNA'!C52+TOSCANA!C52+UMBRIA!C52+MARCHE!C52+LAZIO!C52+ABRUZZO!C52+MOLISE!C52+CAMPANIA!C52+PUGLIA!C52+BASILICATA!C52+CALABRIA!C52</f>
        <v>208164745.91999999</v>
      </c>
      <c r="D52" s="12">
        <f>+PIEMONTE!D52+LIGURIA!D52+LOMBARDIA!D52+VENETO!D52+'EMILIA-ROMAGNA'!D52+TOSCANA!D52+UMBRIA!D52+MARCHE!D52+LAZIO!D52+ABRUZZO!D52+MOLISE!D52+CAMPANIA!D52+PUGLIA!D52+BASILICATA!D52+CALABRIA!D52</f>
        <v>298042705.42000008</v>
      </c>
    </row>
    <row r="53" spans="1:4" ht="12" customHeight="1" x14ac:dyDescent="0.2">
      <c r="A53" s="18" t="s">
        <v>107</v>
      </c>
      <c r="B53" s="13">
        <f>+PIEMONTE!B53+LIGURIA!B53+LOMBARDIA!B53+VENETO!B53+'EMILIA-ROMAGNA'!B53+TOSCANA!B53+UMBRIA!B53+MARCHE!B53+LAZIO!B53+ABRUZZO!B53+MOLISE!B53+CAMPANIA!B53+PUGLIA!B53+BASILICATA!B53+CALABRIA!B53</f>
        <v>30155866.23</v>
      </c>
      <c r="C53" s="13">
        <f>+PIEMONTE!C53+LIGURIA!C53+LOMBARDIA!C53+VENETO!C53+'EMILIA-ROMAGNA'!C53+TOSCANA!C53+UMBRIA!C53+MARCHE!C53+LAZIO!C53+ABRUZZO!C53+MOLISE!C53+CAMPANIA!C53+PUGLIA!C53+BASILICATA!C53+CALABRIA!C53</f>
        <v>9356314.320000004</v>
      </c>
      <c r="D53" s="13">
        <f>+PIEMONTE!D53+LIGURIA!D53+LOMBARDIA!D53+VENETO!D53+'EMILIA-ROMAGNA'!D53+TOSCANA!D53+UMBRIA!D53+MARCHE!D53+LAZIO!D53+ABRUZZO!D53+MOLISE!D53+CAMPANIA!D53+PUGLIA!D53+BASILICATA!D53+CALABRIA!D53</f>
        <v>16577598.82</v>
      </c>
    </row>
    <row r="54" spans="1:4" ht="12" customHeight="1" x14ac:dyDescent="0.2">
      <c r="A54" s="18" t="s">
        <v>108</v>
      </c>
      <c r="B54" s="13">
        <f>+PIEMONTE!B54+LIGURIA!B54+LOMBARDIA!B54+VENETO!B54+'EMILIA-ROMAGNA'!B54+TOSCANA!B54+UMBRIA!B54+MARCHE!B54+LAZIO!B54+ABRUZZO!B54+MOLISE!B54+CAMPANIA!B54+PUGLIA!B54+BASILICATA!B54+CALABRIA!B54</f>
        <v>0</v>
      </c>
      <c r="C54" s="13">
        <f>+PIEMONTE!C54+LIGURIA!C54+LOMBARDIA!C54+VENETO!C54+'EMILIA-ROMAGNA'!C54+TOSCANA!C54+UMBRIA!C54+MARCHE!C54+LAZIO!C54+ABRUZZO!C54+MOLISE!C54+CAMPANIA!C54+PUGLIA!C54+BASILICATA!C54+CALABRIA!C54</f>
        <v>0</v>
      </c>
      <c r="D54" s="13">
        <f>+PIEMONTE!D54+LIGURIA!D54+LOMBARDIA!D54+VENETO!D54+'EMILIA-ROMAGNA'!D54+TOSCANA!D54+UMBRIA!D54+MARCHE!D54+LAZIO!D54+ABRUZZO!D54+MOLISE!D54+CAMPANIA!D54+PUGLIA!D54+BASILICATA!D54+CALABRIA!D54</f>
        <v>0</v>
      </c>
    </row>
    <row r="55" spans="1:4" ht="12" customHeight="1" x14ac:dyDescent="0.2">
      <c r="A55" s="17" t="s">
        <v>87</v>
      </c>
      <c r="B55" s="12">
        <f>+PIEMONTE!B55+LIGURIA!B55+LOMBARDIA!B55+VENETO!B55+'EMILIA-ROMAGNA'!B55+TOSCANA!B55+UMBRIA!B55+MARCHE!B55+LAZIO!B55+ABRUZZO!B55+MOLISE!B55+CAMPANIA!B55+PUGLIA!B55+BASILICATA!B55+CALABRIA!B55</f>
        <v>228735513.40000004</v>
      </c>
      <c r="C55" s="12">
        <f>+PIEMONTE!C55+LIGURIA!C55+LOMBARDIA!C55+VENETO!C55+'EMILIA-ROMAGNA'!C55+TOSCANA!C55+UMBRIA!C55+MARCHE!C55+LAZIO!C55+ABRUZZO!C55+MOLISE!C55+CAMPANIA!C55+PUGLIA!C55+BASILICATA!C55+CALABRIA!C55</f>
        <v>182055568.81999999</v>
      </c>
      <c r="D55" s="12">
        <f>+PIEMONTE!D55+LIGURIA!D55+LOMBARDIA!D55+VENETO!D55+'EMILIA-ROMAGNA'!D55+TOSCANA!D55+UMBRIA!D55+MARCHE!D55+LAZIO!D55+ABRUZZO!D55+MOLISE!D55+CAMPANIA!D55+PUGLIA!D55+BASILICATA!D55+CALABRIA!D55</f>
        <v>44731023.960000001</v>
      </c>
    </row>
    <row r="56" spans="1:4" ht="12" customHeight="1" x14ac:dyDescent="0.2">
      <c r="A56" s="18" t="s">
        <v>109</v>
      </c>
      <c r="B56" s="13">
        <f>+PIEMONTE!B56+LIGURIA!B56+LOMBARDIA!B56+VENETO!B56+'EMILIA-ROMAGNA'!B56+TOSCANA!B56+UMBRIA!B56+MARCHE!B56+LAZIO!B56+ABRUZZO!B56+MOLISE!B56+CAMPANIA!B56+PUGLIA!B56+BASILICATA!B56+CALABRIA!B56</f>
        <v>154261958.59</v>
      </c>
      <c r="C56" s="13">
        <f>+PIEMONTE!C56+LIGURIA!C56+LOMBARDIA!C56+VENETO!C56+'EMILIA-ROMAGNA'!C56+TOSCANA!C56+UMBRIA!C56+MARCHE!C56+LAZIO!C56+ABRUZZO!C56+MOLISE!C56+CAMPANIA!C56+PUGLIA!C56+BASILICATA!C56+CALABRIA!C56</f>
        <v>119304748.30999999</v>
      </c>
      <c r="D56" s="13">
        <f>+PIEMONTE!D56+LIGURIA!D56+LOMBARDIA!D56+VENETO!D56+'EMILIA-ROMAGNA'!D56+TOSCANA!D56+UMBRIA!D56+MARCHE!D56+LAZIO!D56+ABRUZZO!D56+MOLISE!D56+CAMPANIA!D56+PUGLIA!D56+BASILICATA!D56+CALABRIA!D56</f>
        <v>33723910.279999994</v>
      </c>
    </row>
    <row r="57" spans="1:4" ht="12" customHeight="1" x14ac:dyDescent="0.2">
      <c r="A57" s="18" t="s">
        <v>110</v>
      </c>
      <c r="B57" s="13">
        <f>+PIEMONTE!B57+LIGURIA!B57+LOMBARDIA!B57+VENETO!B57+'EMILIA-ROMAGNA'!B57+TOSCANA!B57+UMBRIA!B57+MARCHE!B57+LAZIO!B57+ABRUZZO!B57+MOLISE!B57+CAMPANIA!B57+PUGLIA!B57+BASILICATA!B57+CALABRIA!B57</f>
        <v>24968968.070000004</v>
      </c>
      <c r="C57" s="13">
        <f>+PIEMONTE!C57+LIGURIA!C57+LOMBARDIA!C57+VENETO!C57+'EMILIA-ROMAGNA'!C57+TOSCANA!C57+UMBRIA!C57+MARCHE!C57+LAZIO!C57+ABRUZZO!C57+MOLISE!C57+CAMPANIA!C57+PUGLIA!C57+BASILICATA!C57+CALABRIA!C57</f>
        <v>21682667.610000007</v>
      </c>
      <c r="D57" s="13">
        <f>+PIEMONTE!D57+LIGURIA!D57+LOMBARDIA!D57+VENETO!D57+'EMILIA-ROMAGNA'!D57+TOSCANA!D57+UMBRIA!D57+MARCHE!D57+LAZIO!D57+ABRUZZO!D57+MOLISE!D57+CAMPANIA!D57+PUGLIA!D57+BASILICATA!D57+CALABRIA!D57</f>
        <v>1372302.41</v>
      </c>
    </row>
    <row r="58" spans="1:4" ht="12" customHeight="1" x14ac:dyDescent="0.2">
      <c r="A58" s="17" t="s">
        <v>126</v>
      </c>
      <c r="B58" s="12">
        <f>+PIEMONTE!B58+LIGURIA!B58+LOMBARDIA!B58+VENETO!B58+'EMILIA-ROMAGNA'!B58+TOSCANA!B58+UMBRIA!B58+MARCHE!B58+LAZIO!B58+ABRUZZO!B58+MOLISE!B58+CAMPANIA!B58+PUGLIA!B58+BASILICATA!B58+CALABRIA!B58</f>
        <v>15912546224.75</v>
      </c>
      <c r="C58" s="12">
        <f>+PIEMONTE!C58+LIGURIA!C58+LOMBARDIA!C58+VENETO!C58+'EMILIA-ROMAGNA'!C58+TOSCANA!C58+UMBRIA!C58+MARCHE!C58+LAZIO!C58+ABRUZZO!C58+MOLISE!C58+CAMPANIA!C58+PUGLIA!C58+BASILICATA!C58+CALABRIA!C58</f>
        <v>7783632265.3099995</v>
      </c>
      <c r="D58" s="12">
        <f>+PIEMONTE!D58+LIGURIA!D58+LOMBARDIA!D58+VENETO!D58+'EMILIA-ROMAGNA'!D58+TOSCANA!D58+UMBRIA!D58+MARCHE!D58+LAZIO!D58+ABRUZZO!D58+MOLISE!D58+CAMPANIA!D58+PUGLIA!D58+BASILICATA!D58+CALABRIA!D58</f>
        <v>4507062924.8199997</v>
      </c>
    </row>
    <row r="59" spans="1:4" ht="12" customHeight="1" x14ac:dyDescent="0.2">
      <c r="A59" s="17" t="s">
        <v>125</v>
      </c>
      <c r="B59" s="12">
        <f>+PIEMONTE!B59+LIGURIA!B59+LOMBARDIA!B59+VENETO!B59+'EMILIA-ROMAGNA'!B59+TOSCANA!B59+UMBRIA!B59+MARCHE!B59+LAZIO!B59+ABRUZZO!B59+MOLISE!B59+CAMPANIA!B59+PUGLIA!B59+BASILICATA!B59+CALABRIA!B59</f>
        <v>1681409578.8800004</v>
      </c>
      <c r="C59" s="12">
        <f>+PIEMONTE!C59+LIGURIA!C59+LOMBARDIA!C59+VENETO!C59+'EMILIA-ROMAGNA'!C59+TOSCANA!C59+UMBRIA!C59+MARCHE!C59+LAZIO!C59+ABRUZZO!C59+MOLISE!C59+CAMPANIA!C59+PUGLIA!C59+BASILICATA!C59+CALABRIA!C59</f>
        <v>933725327.41000009</v>
      </c>
      <c r="D59" s="12">
        <f>+PIEMONTE!D59+LIGURIA!D59+LOMBARDIA!D59+VENETO!D59+'EMILIA-ROMAGNA'!D59+TOSCANA!D59+UMBRIA!D59+MARCHE!D59+LAZIO!D59+ABRUZZO!D59+MOLISE!D59+CAMPANIA!D59+PUGLIA!D59+BASILICATA!D59+CALABRIA!D59</f>
        <v>353827683.03999996</v>
      </c>
    </row>
    <row r="60" spans="1:4" ht="12" customHeight="1" x14ac:dyDescent="0.2">
      <c r="A60" s="18" t="s">
        <v>51</v>
      </c>
      <c r="B60" s="13">
        <f>+PIEMONTE!B60+LIGURIA!B60+LOMBARDIA!B60+VENETO!B60+'EMILIA-ROMAGNA'!B60+TOSCANA!B60+UMBRIA!B60+MARCHE!B60+LAZIO!B60+ABRUZZO!B60+MOLISE!B60+CAMPANIA!B60+PUGLIA!B60+BASILICATA!B60+CALABRIA!B60</f>
        <v>1131649060.7600002</v>
      </c>
      <c r="C60" s="13">
        <f>+PIEMONTE!C60+LIGURIA!C60+LOMBARDIA!C60+VENETO!C60+'EMILIA-ROMAGNA'!C60+TOSCANA!C60+UMBRIA!C60+MARCHE!C60+LAZIO!C60+ABRUZZO!C60+MOLISE!C60+CAMPANIA!C60+PUGLIA!C60+BASILICATA!C60+CALABRIA!C60</f>
        <v>723812431.7299999</v>
      </c>
      <c r="D60" s="13">
        <f>+PIEMONTE!D60+LIGURIA!D60+LOMBARDIA!D60+VENETO!D60+'EMILIA-ROMAGNA'!D60+TOSCANA!D60+UMBRIA!D60+MARCHE!D60+LAZIO!D60+ABRUZZO!D60+MOLISE!D60+CAMPANIA!D60+PUGLIA!D60+BASILICATA!D60+CALABRIA!D60</f>
        <v>203238503.33000001</v>
      </c>
    </row>
    <row r="61" spans="1:4" ht="12" customHeight="1" x14ac:dyDescent="0.2">
      <c r="A61" s="18" t="s">
        <v>52</v>
      </c>
      <c r="B61" s="13">
        <f>+PIEMONTE!B61+LIGURIA!B61+LOMBARDIA!B61+VENETO!B61+'EMILIA-ROMAGNA'!B61+TOSCANA!B61+UMBRIA!B61+MARCHE!B61+LAZIO!B61+ABRUZZO!B61+MOLISE!B61+CAMPANIA!B61+PUGLIA!B61+BASILICATA!B61+CALABRIA!B61</f>
        <v>8885736.5600000024</v>
      </c>
      <c r="C61" s="13">
        <f>+PIEMONTE!C61+LIGURIA!C61+LOMBARDIA!C61+VENETO!C61+'EMILIA-ROMAGNA'!C61+TOSCANA!C61+UMBRIA!C61+MARCHE!C61+LAZIO!C61+ABRUZZO!C61+MOLISE!C61+CAMPANIA!C61+PUGLIA!C61+BASILICATA!C61+CALABRIA!C61</f>
        <v>2837898.34</v>
      </c>
      <c r="D61" s="13">
        <f>+PIEMONTE!D61+LIGURIA!D61+LOMBARDIA!D61+VENETO!D61+'EMILIA-ROMAGNA'!D61+TOSCANA!D61+UMBRIA!D61+MARCHE!D61+LAZIO!D61+ABRUZZO!D61+MOLISE!D61+CAMPANIA!D61+PUGLIA!D61+BASILICATA!D61+CALABRIA!D61</f>
        <v>3903250.8499999992</v>
      </c>
    </row>
    <row r="62" spans="1:4" ht="12" customHeight="1" x14ac:dyDescent="0.2">
      <c r="A62" s="18" t="s">
        <v>70</v>
      </c>
      <c r="B62" s="13">
        <f>+PIEMONTE!B62+LIGURIA!B62+LOMBARDIA!B62+VENETO!B62+'EMILIA-ROMAGNA'!B62+TOSCANA!B62+UMBRIA!B62+MARCHE!B62+LAZIO!B62+ABRUZZO!B62+MOLISE!B62+CAMPANIA!B62+PUGLIA!B62+BASILICATA!B62+CALABRIA!B62</f>
        <v>540874781.55999994</v>
      </c>
      <c r="C62" s="13">
        <f>+PIEMONTE!C62+LIGURIA!C62+LOMBARDIA!C62+VENETO!C62+'EMILIA-ROMAGNA'!C62+TOSCANA!C62+UMBRIA!C62+MARCHE!C62+LAZIO!C62+ABRUZZO!C62+MOLISE!C62+CAMPANIA!C62+PUGLIA!C62+BASILICATA!C62+CALABRIA!C62</f>
        <v>207074997.34000003</v>
      </c>
      <c r="D62" s="13">
        <f>+PIEMONTE!D62+LIGURIA!D62+LOMBARDIA!D62+VENETO!D62+'EMILIA-ROMAGNA'!D62+TOSCANA!D62+UMBRIA!D62+MARCHE!D62+LAZIO!D62+ABRUZZO!D62+MOLISE!D62+CAMPANIA!D62+PUGLIA!D62+BASILICATA!D62+CALABRIA!D62</f>
        <v>146685928.86000001</v>
      </c>
    </row>
    <row r="63" spans="1:4" ht="12" customHeight="1" x14ac:dyDescent="0.2">
      <c r="A63" s="18" t="s">
        <v>53</v>
      </c>
      <c r="B63" s="13">
        <f>+PIEMONTE!B63+LIGURIA!B63+LOMBARDIA!B63+VENETO!B63+'EMILIA-ROMAGNA'!B63+TOSCANA!B63+UMBRIA!B63+MARCHE!B63+LAZIO!B63+ABRUZZO!B63+MOLISE!B63+CAMPANIA!B63+PUGLIA!B63+BASILICATA!B63+CALABRIA!B63</f>
        <v>531870</v>
      </c>
      <c r="C63" s="13">
        <f>+PIEMONTE!C63+LIGURIA!C63+LOMBARDIA!C63+VENETO!C63+'EMILIA-ROMAGNA'!C63+TOSCANA!C63+UMBRIA!C63+MARCHE!C63+LAZIO!C63+ABRUZZO!C63+MOLISE!C63+CAMPANIA!C63+PUGLIA!C63+BASILICATA!C63+CALABRIA!C63</f>
        <v>531870</v>
      </c>
      <c r="D63" s="13">
        <f>+PIEMONTE!D63+LIGURIA!D63+LOMBARDIA!D63+VENETO!D63+'EMILIA-ROMAGNA'!D63+TOSCANA!D63+UMBRIA!D63+MARCHE!D63+LAZIO!D63+ABRUZZO!D63+MOLISE!D63+CAMPANIA!D63+PUGLIA!D63+BASILICATA!D63+CALABRIA!D63</f>
        <v>0</v>
      </c>
    </row>
    <row r="64" spans="1:4" ht="12" customHeight="1" x14ac:dyDescent="0.2">
      <c r="A64" s="17" t="s">
        <v>88</v>
      </c>
      <c r="B64" s="12">
        <f>+PIEMONTE!B64+LIGURIA!B64+LOMBARDIA!B64+VENETO!B64+'EMILIA-ROMAGNA'!B64+TOSCANA!B64+UMBRIA!B64+MARCHE!B64+LAZIO!B64+ABRUZZO!B64+MOLISE!B64+CAMPANIA!B64+PUGLIA!B64+BASILICATA!B64+CALABRIA!B64</f>
        <v>13456503166.129999</v>
      </c>
      <c r="C64" s="12">
        <f>+PIEMONTE!C64+LIGURIA!C64+LOMBARDIA!C64+VENETO!C64+'EMILIA-ROMAGNA'!C64+TOSCANA!C64+UMBRIA!C64+MARCHE!C64+LAZIO!C64+ABRUZZO!C64+MOLISE!C64+CAMPANIA!C64+PUGLIA!C64+BASILICATA!C64+CALABRIA!C64</f>
        <v>6389018251.4799995</v>
      </c>
      <c r="D64" s="12">
        <f>+PIEMONTE!D64+LIGURIA!D64+LOMBARDIA!D64+VENETO!D64+'EMILIA-ROMAGNA'!D64+TOSCANA!D64+UMBRIA!D64+MARCHE!D64+LAZIO!D64+ABRUZZO!D64+MOLISE!D64+CAMPANIA!D64+PUGLIA!D64+BASILICATA!D64+CALABRIA!D64</f>
        <v>3985305208.0999999</v>
      </c>
    </row>
    <row r="65" spans="1:4" ht="12" customHeight="1" x14ac:dyDescent="0.2">
      <c r="A65" s="22" t="s">
        <v>111</v>
      </c>
      <c r="B65" s="13">
        <f>+PIEMONTE!B65+LIGURIA!B65+LOMBARDIA!B65+VENETO!B65+'EMILIA-ROMAGNA'!B65+TOSCANA!B65+UMBRIA!B65+MARCHE!B65+LAZIO!B65+ABRUZZO!B65+MOLISE!B65+CAMPANIA!B65+PUGLIA!B65+BASILICATA!B65+CALABRIA!B65</f>
        <v>423846554.38999993</v>
      </c>
      <c r="C65" s="13">
        <f>+PIEMONTE!C65+LIGURIA!C65+LOMBARDIA!C65+VENETO!C65+'EMILIA-ROMAGNA'!C65+TOSCANA!C65+UMBRIA!C65+MARCHE!C65+LAZIO!C65+ABRUZZO!C65+MOLISE!C65+CAMPANIA!C65+PUGLIA!C65+BASILICATA!C65+CALABRIA!C65</f>
        <v>320323369.80999994</v>
      </c>
      <c r="D65" s="13">
        <f>+PIEMONTE!D65+LIGURIA!D65+LOMBARDIA!D65+VENETO!D65+'EMILIA-ROMAGNA'!D65+TOSCANA!D65+UMBRIA!D65+MARCHE!D65+LAZIO!D65+ABRUZZO!D65+MOLISE!D65+CAMPANIA!D65+PUGLIA!D65+BASILICATA!D65+CALABRIA!D65</f>
        <v>91153986.36999999</v>
      </c>
    </row>
    <row r="66" spans="1:4" ht="12" customHeight="1" x14ac:dyDescent="0.2">
      <c r="A66" s="22" t="s">
        <v>112</v>
      </c>
      <c r="B66" s="13">
        <f>+PIEMONTE!B66+LIGURIA!B66+LOMBARDIA!B66+VENETO!B66+'EMILIA-ROMAGNA'!B66+TOSCANA!B66+UMBRIA!B66+MARCHE!B66+LAZIO!B66+ABRUZZO!B66+MOLISE!B66+CAMPANIA!B66+PUGLIA!B66+BASILICATA!B66+CALABRIA!B66</f>
        <v>44242014.799999997</v>
      </c>
      <c r="C66" s="13">
        <f>+PIEMONTE!C66+LIGURIA!C66+LOMBARDIA!C66+VENETO!C66+'EMILIA-ROMAGNA'!C66+TOSCANA!C66+UMBRIA!C66+MARCHE!C66+LAZIO!C66+ABRUZZO!C66+MOLISE!C66+CAMPANIA!C66+PUGLIA!C66+BASILICATA!C66+CALABRIA!C66</f>
        <v>15470923.680000003</v>
      </c>
      <c r="D66" s="13">
        <f>+PIEMONTE!D66+LIGURIA!D66+LOMBARDIA!D66+VENETO!D66+'EMILIA-ROMAGNA'!D66+TOSCANA!D66+UMBRIA!D66+MARCHE!D66+LAZIO!D66+ABRUZZO!D66+MOLISE!D66+CAMPANIA!D66+PUGLIA!D66+BASILICATA!D66+CALABRIA!D66</f>
        <v>53726280.640000015</v>
      </c>
    </row>
    <row r="67" spans="1:4" ht="12" customHeight="1" x14ac:dyDescent="0.2">
      <c r="A67" s="18" t="s">
        <v>54</v>
      </c>
      <c r="B67" s="13">
        <f>+PIEMONTE!B67+LIGURIA!B67+LOMBARDIA!B67+VENETO!B67+'EMILIA-ROMAGNA'!B67+TOSCANA!B67+UMBRIA!B67+MARCHE!B67+LAZIO!B67+ABRUZZO!B67+MOLISE!B67+CAMPANIA!B67+PUGLIA!B67+BASILICATA!B67+CALABRIA!B67</f>
        <v>2520624642.8100004</v>
      </c>
      <c r="C67" s="13">
        <f>+PIEMONTE!C67+LIGURIA!C67+LOMBARDIA!C67+VENETO!C67+'EMILIA-ROMAGNA'!C67+TOSCANA!C67+UMBRIA!C67+MARCHE!C67+LAZIO!C67+ABRUZZO!C67+MOLISE!C67+CAMPANIA!C67+PUGLIA!C67+BASILICATA!C67+CALABRIA!C67</f>
        <v>1504954111.5800002</v>
      </c>
      <c r="D67" s="13">
        <f>+PIEMONTE!D67+LIGURIA!D67+LOMBARDIA!D67+VENETO!D67+'EMILIA-ROMAGNA'!D67+TOSCANA!D67+UMBRIA!D67+MARCHE!D67+LAZIO!D67+ABRUZZO!D67+MOLISE!D67+CAMPANIA!D67+PUGLIA!D67+BASILICATA!D67+CALABRIA!D67</f>
        <v>1039776933.7800004</v>
      </c>
    </row>
    <row r="68" spans="1:4" ht="12" customHeight="1" x14ac:dyDescent="0.2">
      <c r="A68" s="18" t="s">
        <v>55</v>
      </c>
      <c r="B68" s="13">
        <f>+PIEMONTE!B68+LIGURIA!B68+LOMBARDIA!B68+VENETO!B68+'EMILIA-ROMAGNA'!B68+TOSCANA!B68+UMBRIA!B68+MARCHE!B68+LAZIO!B68+ABRUZZO!B68+MOLISE!B68+CAMPANIA!B68+PUGLIA!B68+BASILICATA!B68+CALABRIA!B68</f>
        <v>569134426.27999997</v>
      </c>
      <c r="C68" s="13">
        <f>+PIEMONTE!C68+LIGURIA!C68+LOMBARDIA!C68+VENETO!C68+'EMILIA-ROMAGNA'!C68+TOSCANA!C68+UMBRIA!C68+MARCHE!C68+LAZIO!C68+ABRUZZO!C68+MOLISE!C68+CAMPANIA!C68+PUGLIA!C68+BASILICATA!C68+CALABRIA!C68</f>
        <v>316032673.13</v>
      </c>
      <c r="D68" s="13">
        <f>+PIEMONTE!D68+LIGURIA!D68+LOMBARDIA!D68+VENETO!D68+'EMILIA-ROMAGNA'!D68+TOSCANA!D68+UMBRIA!D68+MARCHE!D68+LAZIO!D68+ABRUZZO!D68+MOLISE!D68+CAMPANIA!D68+PUGLIA!D68+BASILICATA!D68+CALABRIA!D68</f>
        <v>147476067.13</v>
      </c>
    </row>
    <row r="69" spans="1:4" ht="12" customHeight="1" x14ac:dyDescent="0.2">
      <c r="A69" s="21" t="s">
        <v>119</v>
      </c>
      <c r="B69" s="13">
        <f>+PIEMONTE!B69+LIGURIA!B69+LOMBARDIA!B69+VENETO!B69+'EMILIA-ROMAGNA'!B69+TOSCANA!B69+UMBRIA!B69+MARCHE!B69+LAZIO!B69+ABRUZZO!B69+MOLISE!B69+CAMPANIA!B69+PUGLIA!B69+BASILICATA!B69+CALABRIA!B69</f>
        <v>5717344437.789999</v>
      </c>
      <c r="C69" s="13">
        <f>+PIEMONTE!C69+LIGURIA!C69+LOMBARDIA!C69+VENETO!C69+'EMILIA-ROMAGNA'!C69+TOSCANA!C69+UMBRIA!C69+MARCHE!C69+LAZIO!C69+ABRUZZO!C69+MOLISE!C69+CAMPANIA!C69+PUGLIA!C69+BASILICATA!C69+CALABRIA!C69</f>
        <v>1527273540.4000001</v>
      </c>
      <c r="D69" s="13">
        <f>+PIEMONTE!D69+LIGURIA!D69+LOMBARDIA!D69+VENETO!D69+'EMILIA-ROMAGNA'!D69+TOSCANA!D69+UMBRIA!D69+MARCHE!D69+LAZIO!D69+ABRUZZO!D69+MOLISE!D69+CAMPANIA!D69+PUGLIA!D69+BASILICATA!D69+CALABRIA!D69</f>
        <v>1418961853.2900007</v>
      </c>
    </row>
    <row r="70" spans="1:4" ht="12" customHeight="1" x14ac:dyDescent="0.2">
      <c r="A70" s="16" t="s">
        <v>82</v>
      </c>
      <c r="B70" s="14">
        <f>+PIEMONTE!B70+LIGURIA!B70+LOMBARDIA!B70+VENETO!B70+'EMILIA-ROMAGNA'!B70+TOSCANA!B70+UMBRIA!B70+MARCHE!B70+LAZIO!B70+ABRUZZO!B70+MOLISE!B70+CAMPANIA!B70+PUGLIA!B70+BASILICATA!B70+CALABRIA!B70</f>
        <v>3802958565.1700001</v>
      </c>
      <c r="C70" s="14">
        <f>+PIEMONTE!C70+LIGURIA!C70+LOMBARDIA!C70+VENETO!C70+'EMILIA-ROMAGNA'!C70+TOSCANA!C70+UMBRIA!C70+MARCHE!C70+LAZIO!C70+ABRUZZO!C70+MOLISE!C70+CAMPANIA!C70+PUGLIA!C70+BASILICATA!C70+CALABRIA!C70</f>
        <v>262418595.88999999</v>
      </c>
      <c r="D70" s="14">
        <f>+PIEMONTE!D70+LIGURIA!D70+LOMBARDIA!D70+VENETO!D70+'EMILIA-ROMAGNA'!D70+TOSCANA!D70+UMBRIA!D70+MARCHE!D70+LAZIO!D70+ABRUZZO!D70+MOLISE!D70+CAMPANIA!D70+PUGLIA!D70+BASILICATA!D70+CALABRIA!D70</f>
        <v>986887072.87000024</v>
      </c>
    </row>
    <row r="71" spans="1:4" ht="12" customHeight="1" x14ac:dyDescent="0.2">
      <c r="A71" s="22" t="s">
        <v>113</v>
      </c>
      <c r="B71" s="13">
        <f>+PIEMONTE!B71+LIGURIA!B71+LOMBARDIA!B71+VENETO!B71+'EMILIA-ROMAGNA'!B71+TOSCANA!B71+UMBRIA!B71+MARCHE!B71+LAZIO!B71+ABRUZZO!B71+MOLISE!B71+CAMPANIA!B71+PUGLIA!B71+BASILICATA!B71+CALABRIA!B71</f>
        <v>107266895.03000012</v>
      </c>
      <c r="C71" s="13">
        <f>+PIEMONTE!C71+LIGURIA!C71+LOMBARDIA!C71+VENETO!C71+'EMILIA-ROMAGNA'!C71+TOSCANA!C71+UMBRIA!C71+MARCHE!C71+LAZIO!C71+ABRUZZO!C71+MOLISE!C71+CAMPANIA!C71+PUGLIA!C71+BASILICATA!C71+CALABRIA!C71</f>
        <v>46771316.649999999</v>
      </c>
      <c r="D71" s="13">
        <f>+PIEMONTE!D71+LIGURIA!D71+LOMBARDIA!D71+VENETO!D71+'EMILIA-ROMAGNA'!D71+TOSCANA!D71+UMBRIA!D71+MARCHE!D71+LAZIO!D71+ABRUZZO!D71+MOLISE!D71+CAMPANIA!D71+PUGLIA!D71+BASILICATA!D71+CALABRIA!D71</f>
        <v>17345687.18</v>
      </c>
    </row>
    <row r="72" spans="1:4" ht="12" customHeight="1" x14ac:dyDescent="0.2">
      <c r="A72" s="22" t="s">
        <v>120</v>
      </c>
      <c r="B72" s="13">
        <f>+PIEMONTE!B72+LIGURIA!B72+LOMBARDIA!B72+VENETO!B72+'EMILIA-ROMAGNA'!B72+TOSCANA!B72+UMBRIA!B72+MARCHE!B72+LAZIO!B72+ABRUZZO!B72+MOLISE!B72+CAMPANIA!B72+PUGLIA!B72+BASILICATA!B72+CALABRIA!B72</f>
        <v>3958223175.4300008</v>
      </c>
      <c r="C72" s="13">
        <f>+PIEMONTE!C72+LIGURIA!C72+LOMBARDIA!C72+VENETO!C72+'EMILIA-ROMAGNA'!C72+TOSCANA!C72+UMBRIA!C72+MARCHE!C72+LAZIO!C72+ABRUZZO!C72+MOLISE!C72+CAMPANIA!C72+PUGLIA!C72+BASILICATA!C72+CALABRIA!C72</f>
        <v>2606031686.3900003</v>
      </c>
      <c r="D72" s="13">
        <f>+PIEMONTE!D72+LIGURIA!D72+LOMBARDIA!D72+VENETO!D72+'EMILIA-ROMAGNA'!D72+TOSCANA!D72+UMBRIA!D72+MARCHE!D72+LAZIO!D72+ABRUZZO!D72+MOLISE!D72+CAMPANIA!D72+PUGLIA!D72+BASILICATA!D72+CALABRIA!D72</f>
        <v>1147627041.8899994</v>
      </c>
    </row>
    <row r="73" spans="1:4" ht="12" customHeight="1" x14ac:dyDescent="0.2">
      <c r="A73" s="16" t="s">
        <v>89</v>
      </c>
      <c r="B73" s="14">
        <f>+PIEMONTE!B73+LIGURIA!B73+LOMBARDIA!B73+VENETO!B73+'EMILIA-ROMAGNA'!B73+TOSCANA!B73+UMBRIA!B73+MARCHE!B73+LAZIO!B73+ABRUZZO!B73+MOLISE!B73+CAMPANIA!B73+PUGLIA!B73+BASILICATA!B73+CALABRIA!B73</f>
        <v>1774562366.6700003</v>
      </c>
      <c r="C73" s="14">
        <f>+PIEMONTE!C73+LIGURIA!C73+LOMBARDIA!C73+VENETO!C73+'EMILIA-ROMAGNA'!C73+TOSCANA!C73+UMBRIA!C73+MARCHE!C73+LAZIO!C73+ABRUZZO!C73+MOLISE!C73+CAMPANIA!C73+PUGLIA!C73+BASILICATA!C73+CALABRIA!C73</f>
        <v>1532754937.6900001</v>
      </c>
      <c r="D73" s="14">
        <f>+PIEMONTE!D73+LIGURIA!D73+LOMBARDIA!D73+VENETO!D73+'EMILIA-ROMAGNA'!D73+TOSCANA!D73+UMBRIA!D73+MARCHE!D73+LAZIO!D73+ABRUZZO!D73+MOLISE!D73+CAMPANIA!D73+PUGLIA!D73+BASILICATA!D73+CALABRIA!D73</f>
        <v>300779269.72999996</v>
      </c>
    </row>
    <row r="74" spans="1:4" ht="12" customHeight="1" x14ac:dyDescent="0.2">
      <c r="A74" s="16" t="s">
        <v>56</v>
      </c>
      <c r="B74" s="14">
        <f>+PIEMONTE!B74+LIGURIA!B74+LOMBARDIA!B74+VENETO!B74+'EMILIA-ROMAGNA'!B74+TOSCANA!B74+UMBRIA!B74+MARCHE!B74+LAZIO!B74+ABRUZZO!B74+MOLISE!B74+CAMPANIA!B74+PUGLIA!B74+BASILICATA!B74+CALABRIA!B74</f>
        <v>78628049.5</v>
      </c>
      <c r="C74" s="14">
        <f>+PIEMONTE!C74+LIGURIA!C74+LOMBARDIA!C74+VENETO!C74+'EMILIA-ROMAGNA'!C74+TOSCANA!C74+UMBRIA!C74+MARCHE!C74+LAZIO!C74+ABRUZZO!C74+MOLISE!C74+CAMPANIA!C74+PUGLIA!C74+BASILICATA!C74+CALABRIA!C74</f>
        <v>55396071.839999996</v>
      </c>
      <c r="D74" s="14">
        <f>+PIEMONTE!D74+LIGURIA!D74+LOMBARDIA!D74+VENETO!D74+'EMILIA-ROMAGNA'!D74+TOSCANA!D74+UMBRIA!D74+MARCHE!D74+LAZIO!D74+ABRUZZO!D74+MOLISE!D74+CAMPANIA!D74+PUGLIA!D74+BASILICATA!D74+CALABRIA!D74</f>
        <v>19145818.000000004</v>
      </c>
    </row>
    <row r="75" spans="1:4" ht="12" customHeight="1" x14ac:dyDescent="0.2">
      <c r="A75" s="22" t="s">
        <v>114</v>
      </c>
      <c r="B75" s="13">
        <f>+PIEMONTE!B75+LIGURIA!B75+LOMBARDIA!B75+VENETO!B75+'EMILIA-ROMAGNA'!B75+TOSCANA!B75+UMBRIA!B75+MARCHE!B75+LAZIO!B75+ABRUZZO!B75+MOLISE!B75+CAMPANIA!B75+PUGLIA!B75+BASILICATA!B75+CALABRIA!B75</f>
        <v>112242487.54999997</v>
      </c>
      <c r="C75" s="13">
        <f>+PIEMONTE!C75+LIGURIA!C75+LOMBARDIA!C75+VENETO!C75+'EMILIA-ROMAGNA'!C75+TOSCANA!C75+UMBRIA!C75+MARCHE!C75+LAZIO!C75+ABRUZZO!C75+MOLISE!C75+CAMPANIA!C75+PUGLIA!C75+BASILICATA!C75+CALABRIA!C75</f>
        <v>50523914.399999999</v>
      </c>
      <c r="D75" s="13">
        <f>+PIEMONTE!D75+LIGURIA!D75+LOMBARDIA!D75+VENETO!D75+'EMILIA-ROMAGNA'!D75+TOSCANA!D75+UMBRIA!D75+MARCHE!D75+LAZIO!D75+ABRUZZO!D75+MOLISE!D75+CAMPANIA!D75+PUGLIA!D75+BASILICATA!D75+CALABRIA!D75</f>
        <v>66742187.300000012</v>
      </c>
    </row>
    <row r="76" spans="1:4" ht="12" customHeight="1" x14ac:dyDescent="0.2">
      <c r="A76" s="22" t="s">
        <v>115</v>
      </c>
      <c r="B76" s="13">
        <f>+PIEMONTE!B76+LIGURIA!B76+LOMBARDIA!B76+VENETO!B76+'EMILIA-ROMAGNA'!B76+TOSCANA!B76+UMBRIA!B76+MARCHE!B76+LAZIO!B76+ABRUZZO!B76+MOLISE!B76+CAMPANIA!B76+PUGLIA!B76+BASILICATA!B76+CALABRIA!B76</f>
        <v>575238.96</v>
      </c>
      <c r="C76" s="13">
        <f>+PIEMONTE!C76+LIGURIA!C76+LOMBARDIA!C76+VENETO!C76+'EMILIA-ROMAGNA'!C76+TOSCANA!C76+UMBRIA!C76+MARCHE!C76+LAZIO!C76+ABRUZZO!C76+MOLISE!C76+CAMPANIA!C76+PUGLIA!C76+BASILICATA!C76+CALABRIA!C76</f>
        <v>62180.160000000003</v>
      </c>
      <c r="D76" s="13">
        <f>+PIEMONTE!D76+LIGURIA!D76+LOMBARDIA!D76+VENETO!D76+'EMILIA-ROMAGNA'!D76+TOSCANA!D76+UMBRIA!D76+MARCHE!D76+LAZIO!D76+ABRUZZO!D76+MOLISE!D76+CAMPANIA!D76+PUGLIA!D76+BASILICATA!D76+CALABRIA!D76</f>
        <v>795678.4</v>
      </c>
    </row>
    <row r="77" spans="1:4" ht="12" customHeight="1" x14ac:dyDescent="0.2">
      <c r="A77" s="17" t="s">
        <v>57</v>
      </c>
      <c r="B77" s="12">
        <f>+PIEMONTE!B77+LIGURIA!B77+LOMBARDIA!B77+VENETO!B77+'EMILIA-ROMAGNA'!B77+TOSCANA!B77+UMBRIA!B77+MARCHE!B77+LAZIO!B77+ABRUZZO!B77+MOLISE!B77+CAMPANIA!B77+PUGLIA!B77+BASILICATA!B77+CALABRIA!B77</f>
        <v>718805589.98999989</v>
      </c>
      <c r="C77" s="12">
        <f>+PIEMONTE!C77+LIGURIA!C77+LOMBARDIA!C77+VENETO!C77+'EMILIA-ROMAGNA'!C77+TOSCANA!C77+UMBRIA!C77+MARCHE!C77+LAZIO!C77+ABRUZZO!C77+MOLISE!C77+CAMPANIA!C77+PUGLIA!C77+BASILICATA!C77+CALABRIA!C77</f>
        <v>423204470.25999993</v>
      </c>
      <c r="D77" s="12">
        <f>+PIEMONTE!D77+LIGURIA!D77+LOMBARDIA!D77+VENETO!D77+'EMILIA-ROMAGNA'!D77+TOSCANA!D77+UMBRIA!D77+MARCHE!D77+LAZIO!D77+ABRUZZO!D77+MOLISE!D77+CAMPANIA!D77+PUGLIA!D77+BASILICATA!D77+CALABRIA!D77</f>
        <v>160689344.42999998</v>
      </c>
    </row>
    <row r="78" spans="1:4" ht="12" customHeight="1" x14ac:dyDescent="0.2">
      <c r="A78" s="17" t="s">
        <v>58</v>
      </c>
      <c r="B78" s="12">
        <f>+PIEMONTE!B78+LIGURIA!B78+LOMBARDIA!B78+VENETO!B78+'EMILIA-ROMAGNA'!B78+TOSCANA!B78+UMBRIA!B78+MARCHE!B78+LAZIO!B78+ABRUZZO!B78+MOLISE!B78+CAMPANIA!B78+PUGLIA!B78+BASILICATA!B78+CALABRIA!B78</f>
        <v>55296019.75</v>
      </c>
      <c r="C78" s="12">
        <f>+PIEMONTE!C78+LIGURIA!C78+LOMBARDIA!C78+VENETO!C78+'EMILIA-ROMAGNA'!C78+TOSCANA!C78+UMBRIA!C78+MARCHE!C78+LAZIO!C78+ABRUZZO!C78+MOLISE!C78+CAMPANIA!C78+PUGLIA!C78+BASILICATA!C78+CALABRIA!C78</f>
        <v>37152346.159999996</v>
      </c>
      <c r="D78" s="12">
        <f>+PIEMONTE!D78+LIGURIA!D78+LOMBARDIA!D78+VENETO!D78+'EMILIA-ROMAGNA'!D78+TOSCANA!D78+UMBRIA!D78+MARCHE!D78+LAZIO!D78+ABRUZZO!D78+MOLISE!D78+CAMPANIA!D78+PUGLIA!D78+BASILICATA!D78+CALABRIA!D78</f>
        <v>7240689.25</v>
      </c>
    </row>
    <row r="79" spans="1:4" ht="12" customHeight="1" x14ac:dyDescent="0.2">
      <c r="A79" s="17" t="s">
        <v>59</v>
      </c>
      <c r="B79" s="12">
        <f>+PIEMONTE!B79+LIGURIA!B79+LOMBARDIA!B79+VENETO!B79+'EMILIA-ROMAGNA'!B79+TOSCANA!B79+UMBRIA!B79+MARCHE!B79+LAZIO!B79+ABRUZZO!B79+MOLISE!B79+CAMPANIA!B79+PUGLIA!B79+BASILICATA!B79+CALABRIA!B79</f>
        <v>10439692731.539999</v>
      </c>
      <c r="C79" s="12">
        <f>+PIEMONTE!C79+LIGURIA!C79+LOMBARDIA!C79+VENETO!C79+'EMILIA-ROMAGNA'!C79+TOSCANA!C79+UMBRIA!C79+MARCHE!C79+LAZIO!C79+ABRUZZO!C79+MOLISE!C79+CAMPANIA!C79+PUGLIA!C79+BASILICATA!C79+CALABRIA!C79</f>
        <v>10416244804.400002</v>
      </c>
      <c r="D79" s="12">
        <f>+PIEMONTE!D79+LIGURIA!D79+LOMBARDIA!D79+VENETO!D79+'EMILIA-ROMAGNA'!D79+TOSCANA!D79+UMBRIA!D79+MARCHE!D79+LAZIO!D79+ABRUZZO!D79+MOLISE!D79+CAMPANIA!D79+PUGLIA!D79+BASILICATA!D79+CALABRIA!D79</f>
        <v>15051318.500000002</v>
      </c>
    </row>
    <row r="80" spans="1:4" ht="12" customHeight="1" x14ac:dyDescent="0.2">
      <c r="A80" s="17" t="s">
        <v>90</v>
      </c>
      <c r="B80" s="12">
        <f>+PIEMONTE!B80+LIGURIA!B80+LOMBARDIA!B80+VENETO!B80+'EMILIA-ROMAGNA'!B80+TOSCANA!B80+UMBRIA!B80+MARCHE!B80+LAZIO!B80+ABRUZZO!B80+MOLISE!B80+CAMPANIA!B80+PUGLIA!B80+BASILICATA!B80+CALABRIA!B80</f>
        <v>64675755.879999995</v>
      </c>
      <c r="C80" s="12">
        <f>+PIEMONTE!C80+LIGURIA!C80+LOMBARDIA!C80+VENETO!C80+'EMILIA-ROMAGNA'!C80+TOSCANA!C80+UMBRIA!C80+MARCHE!C80+LAZIO!C80+ABRUZZO!C80+MOLISE!C80+CAMPANIA!C80+PUGLIA!C80+BASILICATA!C80+CALABRIA!C80</f>
        <v>64675755.879999995</v>
      </c>
      <c r="D80" s="12">
        <f>+PIEMONTE!D80+LIGURIA!D80+LOMBARDIA!D80+VENETO!D80+'EMILIA-ROMAGNA'!D80+TOSCANA!D80+UMBRIA!D80+MARCHE!D80+LAZIO!D80+ABRUZZO!D80+MOLISE!D80+CAMPANIA!D80+PUGLIA!D80+BASILICATA!D80+CALABRIA!D80</f>
        <v>20000</v>
      </c>
    </row>
    <row r="81" spans="1:4" ht="12" customHeight="1" x14ac:dyDescent="0.2">
      <c r="A81" s="22" t="s">
        <v>116</v>
      </c>
      <c r="B81" s="13">
        <f>+PIEMONTE!B81+LIGURIA!B81+LOMBARDIA!B81+VENETO!B81+'EMILIA-ROMAGNA'!B81+TOSCANA!B81+UMBRIA!B81+MARCHE!B81+LAZIO!B81+ABRUZZO!B81+MOLISE!B81+CAMPANIA!B81+PUGLIA!B81+BASILICATA!B81+CALABRIA!B81</f>
        <v>0</v>
      </c>
      <c r="C81" s="13">
        <f>+PIEMONTE!C81+LIGURIA!C81+LOMBARDIA!C81+VENETO!C81+'EMILIA-ROMAGNA'!C81+TOSCANA!C81+UMBRIA!C81+MARCHE!C81+LAZIO!C81+ABRUZZO!C81+MOLISE!C81+CAMPANIA!C81+PUGLIA!C81+BASILICATA!C81+CALABRIA!C81</f>
        <v>0</v>
      </c>
      <c r="D81" s="13">
        <f>+PIEMONTE!D81+LIGURIA!D81+LOMBARDIA!D81+VENETO!D81+'EMILIA-ROMAGNA'!D81+TOSCANA!D81+UMBRIA!D81+MARCHE!D81+LAZIO!D81+ABRUZZO!D81+MOLISE!D81+CAMPANIA!D81+PUGLIA!D81+BASILICATA!D81+CALABRIA!D81</f>
        <v>0</v>
      </c>
    </row>
    <row r="82" spans="1:4" ht="12" customHeight="1" x14ac:dyDescent="0.2">
      <c r="A82" s="22" t="s">
        <v>60</v>
      </c>
      <c r="B82" s="13">
        <f>+PIEMONTE!B82+LIGURIA!B82+LOMBARDIA!B82+VENETO!B82+'EMILIA-ROMAGNA'!B82+TOSCANA!B82+UMBRIA!B82+MARCHE!B82+LAZIO!B82+ABRUZZO!B82+MOLISE!B82+CAMPANIA!B82+PUGLIA!B82+BASILICATA!B82+CALABRIA!B82</f>
        <v>2549999.88</v>
      </c>
      <c r="C82" s="13">
        <f>+PIEMONTE!C82+LIGURIA!C82+LOMBARDIA!C82+VENETO!C82+'EMILIA-ROMAGNA'!C82+TOSCANA!C82+UMBRIA!C82+MARCHE!C82+LAZIO!C82+ABRUZZO!C82+MOLISE!C82+CAMPANIA!C82+PUGLIA!C82+BASILICATA!C82+CALABRIA!C82</f>
        <v>2549999.88</v>
      </c>
      <c r="D82" s="13">
        <f>+PIEMONTE!D82+LIGURIA!D82+LOMBARDIA!D82+VENETO!D82+'EMILIA-ROMAGNA'!D82+TOSCANA!D82+UMBRIA!D82+MARCHE!D82+LAZIO!D82+ABRUZZO!D82+MOLISE!D82+CAMPANIA!D82+PUGLIA!D82+BASILICATA!D82+CALABRIA!D82</f>
        <v>0</v>
      </c>
    </row>
    <row r="83" spans="1:4" ht="12" customHeight="1" x14ac:dyDescent="0.2">
      <c r="A83" s="22" t="s">
        <v>91</v>
      </c>
      <c r="B83" s="13">
        <f>+PIEMONTE!B83+LIGURIA!B83+LOMBARDIA!B83+VENETO!B83+'EMILIA-ROMAGNA'!B83+TOSCANA!B83+UMBRIA!B83+MARCHE!B83+LAZIO!B83+ABRUZZO!B83+MOLISE!B83+CAMPANIA!B83+PUGLIA!B83+BASILICATA!B83+CALABRIA!B83</f>
        <v>62110756</v>
      </c>
      <c r="C83" s="13">
        <f>+PIEMONTE!C83+LIGURIA!C83+LOMBARDIA!C83+VENETO!C83+'EMILIA-ROMAGNA'!C83+TOSCANA!C83+UMBRIA!C83+MARCHE!C83+LAZIO!C83+ABRUZZO!C83+MOLISE!C83+CAMPANIA!C83+PUGLIA!C83+BASILICATA!C83+CALABRIA!C83</f>
        <v>62110756</v>
      </c>
      <c r="D83" s="13">
        <f>+PIEMONTE!D83+LIGURIA!D83+LOMBARDIA!D83+VENETO!D83+'EMILIA-ROMAGNA'!D83+TOSCANA!D83+UMBRIA!D83+MARCHE!D83+LAZIO!D83+ABRUZZO!D83+MOLISE!D83+CAMPANIA!D83+PUGLIA!D83+BASILICATA!D83+CALABRIA!D83</f>
        <v>20000</v>
      </c>
    </row>
    <row r="84" spans="1:4" ht="12" customHeight="1" x14ac:dyDescent="0.2">
      <c r="A84" s="22" t="s">
        <v>92</v>
      </c>
      <c r="B84" s="13">
        <f>+PIEMONTE!B84+LIGURIA!B84+LOMBARDIA!B84+VENETO!B84+'EMILIA-ROMAGNA'!B84+TOSCANA!B84+UMBRIA!B84+MARCHE!B84+LAZIO!B84+ABRUZZO!B84+MOLISE!B84+CAMPANIA!B84+PUGLIA!B84+BASILICATA!B84+CALABRIA!B84</f>
        <v>15000</v>
      </c>
      <c r="C84" s="13">
        <f>+PIEMONTE!C84+LIGURIA!C84+LOMBARDIA!C84+VENETO!C84+'EMILIA-ROMAGNA'!C84+TOSCANA!C84+UMBRIA!C84+MARCHE!C84+LAZIO!C84+ABRUZZO!C84+MOLISE!C84+CAMPANIA!C84+PUGLIA!C84+BASILICATA!C84+CALABRIA!C84</f>
        <v>15000</v>
      </c>
      <c r="D84" s="13">
        <f>+PIEMONTE!D84+LIGURIA!D84+LOMBARDIA!D84+VENETO!D84+'EMILIA-ROMAGNA'!D84+TOSCANA!D84+UMBRIA!D84+MARCHE!D84+LAZIO!D84+ABRUZZO!D84+MOLISE!D84+CAMPANIA!D84+PUGLIA!D84+BASILICATA!D84+CALABRIA!D84</f>
        <v>0</v>
      </c>
    </row>
    <row r="85" spans="1:4" ht="12" customHeight="1" x14ac:dyDescent="0.2">
      <c r="A85" s="22" t="s">
        <v>93</v>
      </c>
      <c r="B85" s="13">
        <f>+PIEMONTE!B85+LIGURIA!B85+LOMBARDIA!B85+VENETO!B85+'EMILIA-ROMAGNA'!B85+TOSCANA!B85+UMBRIA!B85+MARCHE!B85+LAZIO!B85+ABRUZZO!B85+MOLISE!B85+CAMPANIA!B85+PUGLIA!B85+BASILICATA!B85+CALABRIA!B85</f>
        <v>0</v>
      </c>
      <c r="C85" s="13">
        <f>+PIEMONTE!C85+LIGURIA!C85+LOMBARDIA!C85+VENETO!C85+'EMILIA-ROMAGNA'!C85+TOSCANA!C85+UMBRIA!C85+MARCHE!C85+LAZIO!C85+ABRUZZO!C85+MOLISE!C85+CAMPANIA!C85+PUGLIA!C85+BASILICATA!C85+CALABRIA!C85</f>
        <v>0</v>
      </c>
      <c r="D85" s="13">
        <f>+PIEMONTE!D85+LIGURIA!D85+LOMBARDIA!D85+VENETO!D85+'EMILIA-ROMAGNA'!D85+TOSCANA!D85+UMBRIA!D85+MARCHE!D85+LAZIO!D85+ABRUZZO!D85+MOLISE!D85+CAMPANIA!D85+PUGLIA!D85+BASILICATA!D85+CALABRIA!D85</f>
        <v>0</v>
      </c>
    </row>
    <row r="86" spans="1:4" s="26" customFormat="1" ht="12" customHeight="1" x14ac:dyDescent="0.2">
      <c r="A86" s="22" t="s">
        <v>94</v>
      </c>
      <c r="B86" s="23">
        <f>+PIEMONTE!B86+LIGURIA!B86+LOMBARDIA!B86+VENETO!B86+'EMILIA-ROMAGNA'!B86+TOSCANA!B86+UMBRIA!B86+MARCHE!B86+LAZIO!B86+ABRUZZO!B86+MOLISE!B86+CAMPANIA!B86+PUGLIA!B86+BASILICATA!B86+CALABRIA!B86</f>
        <v>0</v>
      </c>
      <c r="C86" s="23">
        <f>+PIEMONTE!C86+LIGURIA!C86+LOMBARDIA!C86+VENETO!C86+'EMILIA-ROMAGNA'!C86+TOSCANA!C86+UMBRIA!C86+MARCHE!C86+LAZIO!C86+ABRUZZO!C86+MOLISE!C86+CAMPANIA!C86+PUGLIA!C86+BASILICATA!C86+CALABRIA!C86</f>
        <v>0</v>
      </c>
      <c r="D86" s="23">
        <f>+PIEMONTE!D86+LIGURIA!D86+LOMBARDIA!D86+VENETO!D86+'EMILIA-ROMAGNA'!D86+TOSCANA!D86+UMBRIA!D86+MARCHE!D86+LAZIO!D86+ABRUZZO!D86+MOLISE!D86+CAMPANIA!D86+PUGLIA!D86+BASILICATA!D86+CALABRIA!D86</f>
        <v>0</v>
      </c>
    </row>
    <row r="87" spans="1:4" s="26" customFormat="1" ht="12" customHeight="1" x14ac:dyDescent="0.2">
      <c r="A87" s="22" t="s">
        <v>95</v>
      </c>
      <c r="B87" s="23">
        <f>+PIEMONTE!B87+LIGURIA!B87+LOMBARDIA!B87+VENETO!B87+'EMILIA-ROMAGNA'!B87+TOSCANA!B87+UMBRIA!B87+MARCHE!B87+LAZIO!B87+ABRUZZO!B87+MOLISE!B87+CAMPANIA!B87+PUGLIA!B87+BASILICATA!B87+CALABRIA!B87</f>
        <v>0</v>
      </c>
      <c r="C87" s="23">
        <f>+PIEMONTE!C87+LIGURIA!C87+LOMBARDIA!C87+VENETO!C87+'EMILIA-ROMAGNA'!C87+TOSCANA!C87+UMBRIA!C87+MARCHE!C87+LAZIO!C87+ABRUZZO!C87+MOLISE!C87+CAMPANIA!C87+PUGLIA!C87+BASILICATA!C87+CALABRIA!C87</f>
        <v>0</v>
      </c>
      <c r="D87" s="23">
        <f>+PIEMONTE!D87+LIGURIA!D87+LOMBARDIA!D87+VENETO!D87+'EMILIA-ROMAGNA'!D87+TOSCANA!D87+UMBRIA!D87+MARCHE!D87+LAZIO!D87+ABRUZZO!D87+MOLISE!D87+CAMPANIA!D87+PUGLIA!D87+BASILICATA!D87+CALABRIA!D87</f>
        <v>0</v>
      </c>
    </row>
    <row r="88" spans="1:4" ht="12" customHeight="1" x14ac:dyDescent="0.2">
      <c r="A88" s="17" t="s">
        <v>96</v>
      </c>
      <c r="B88" s="12">
        <f>+PIEMONTE!B88+LIGURIA!B88+LOMBARDIA!B88+VENETO!B88+'EMILIA-ROMAGNA'!B88+TOSCANA!B88+UMBRIA!B88+MARCHE!B88+LAZIO!B88+ABRUZZO!B88+MOLISE!B88+CAMPANIA!B88+PUGLIA!B88+BASILICATA!B88+CALABRIA!B88</f>
        <v>42362931.5</v>
      </c>
      <c r="C88" s="12">
        <f>+PIEMONTE!C88+LIGURIA!C88+LOMBARDIA!C88+VENETO!C88+'EMILIA-ROMAGNA'!C88+TOSCANA!C88+UMBRIA!C88+MARCHE!C88+LAZIO!C88+ABRUZZO!C88+MOLISE!C88+CAMPANIA!C88+PUGLIA!C88+BASILICATA!C88+CALABRIA!C88</f>
        <v>30767871.130000003</v>
      </c>
      <c r="D88" s="12">
        <f>+PIEMONTE!D88+LIGURIA!D88+LOMBARDIA!D88+VENETO!D88+'EMILIA-ROMAGNA'!D88+TOSCANA!D88+UMBRIA!D88+MARCHE!D88+LAZIO!D88+ABRUZZO!D88+MOLISE!D88+CAMPANIA!D88+PUGLIA!D88+BASILICATA!D88+CALABRIA!D88</f>
        <v>8923502.2199999988</v>
      </c>
    </row>
    <row r="89" spans="1:4" ht="12" customHeight="1" x14ac:dyDescent="0.2">
      <c r="A89" s="22" t="s">
        <v>97</v>
      </c>
      <c r="B89" s="13">
        <f>+PIEMONTE!B89+LIGURIA!B89+LOMBARDIA!B89+VENETO!B89+'EMILIA-ROMAGNA'!B89+TOSCANA!B89+UMBRIA!B89+MARCHE!B89+LAZIO!B89+ABRUZZO!B89+MOLISE!B89+CAMPANIA!B89+PUGLIA!B89+BASILICATA!B89+CALABRIA!B89</f>
        <v>0</v>
      </c>
      <c r="C89" s="13">
        <f>+PIEMONTE!C89+LIGURIA!C89+LOMBARDIA!C89+VENETO!C89+'EMILIA-ROMAGNA'!C89+TOSCANA!C89+UMBRIA!C89+MARCHE!C89+LAZIO!C89+ABRUZZO!C89+MOLISE!C89+CAMPANIA!C89+PUGLIA!C89+BASILICATA!C89+CALABRIA!C89</f>
        <v>0</v>
      </c>
      <c r="D89" s="13">
        <f>+PIEMONTE!D89+LIGURIA!D89+LOMBARDIA!D89+VENETO!D89+'EMILIA-ROMAGNA'!D89+TOSCANA!D89+UMBRIA!D89+MARCHE!D89+LAZIO!D89+ABRUZZO!D89+MOLISE!D89+CAMPANIA!D89+PUGLIA!D89+BASILICATA!D89+CALABRIA!D89</f>
        <v>0</v>
      </c>
    </row>
    <row r="90" spans="1:4" ht="12" customHeight="1" x14ac:dyDescent="0.2">
      <c r="A90" s="22" t="s">
        <v>121</v>
      </c>
      <c r="B90" s="13">
        <f>+PIEMONTE!B90+LIGURIA!B90+LOMBARDIA!B90+VENETO!B90+'EMILIA-ROMAGNA'!B90+TOSCANA!B90+UMBRIA!B90+MARCHE!B90+LAZIO!B90+ABRUZZO!B90+MOLISE!B90+CAMPANIA!B90+PUGLIA!B90+BASILICATA!B90+CALABRIA!B90</f>
        <v>23515697.25</v>
      </c>
      <c r="C90" s="13">
        <f>+PIEMONTE!C90+LIGURIA!C90+LOMBARDIA!C90+VENETO!C90+'EMILIA-ROMAGNA'!C90+TOSCANA!C90+UMBRIA!C90+MARCHE!C90+LAZIO!C90+ABRUZZO!C90+MOLISE!C90+CAMPANIA!C90+PUGLIA!C90+BASILICATA!C90+CALABRIA!C90</f>
        <v>15988341.890000001</v>
      </c>
      <c r="D90" s="13">
        <f>+PIEMONTE!D90+LIGURIA!D90+LOMBARDIA!D90+VENETO!D90+'EMILIA-ROMAGNA'!D90+TOSCANA!D90+UMBRIA!D90+MARCHE!D90+LAZIO!D90+ABRUZZO!D90+MOLISE!D90+CAMPANIA!D90+PUGLIA!D90+BASILICATA!D90+CALABRIA!D90</f>
        <v>552500</v>
      </c>
    </row>
    <row r="91" spans="1:4" ht="12" customHeight="1" x14ac:dyDescent="0.2">
      <c r="A91" s="16" t="s">
        <v>82</v>
      </c>
      <c r="B91" s="14">
        <f>+PIEMONTE!B91+LIGURIA!B91+LOMBARDIA!B91+VENETO!B91+'EMILIA-ROMAGNA'!B91+TOSCANA!B91+UMBRIA!B91+MARCHE!B91+LAZIO!B91+ABRUZZO!B91+MOLISE!B91+CAMPANIA!B91+PUGLIA!B91+BASILICATA!B91+CALABRIA!B91</f>
        <v>568718.54</v>
      </c>
      <c r="C91" s="14">
        <f>+PIEMONTE!C91+LIGURIA!C91+LOMBARDIA!C91+VENETO!C91+'EMILIA-ROMAGNA'!C91+TOSCANA!C91+UMBRIA!C91+MARCHE!C91+LAZIO!C91+ABRUZZO!C91+MOLISE!C91+CAMPANIA!C91+PUGLIA!C91+BASILICATA!C91+CALABRIA!C91</f>
        <v>0</v>
      </c>
      <c r="D91" s="14">
        <f>+PIEMONTE!D91+LIGURIA!D91+LOMBARDIA!D91+VENETO!D91+'EMILIA-ROMAGNA'!D91+TOSCANA!D91+UMBRIA!D91+MARCHE!D91+LAZIO!D91+ABRUZZO!D91+MOLISE!D91+CAMPANIA!D91+PUGLIA!D91+BASILICATA!D91+CALABRIA!D91</f>
        <v>0</v>
      </c>
    </row>
    <row r="92" spans="1:4" ht="12" customHeight="1" x14ac:dyDescent="0.2">
      <c r="A92" s="22" t="s">
        <v>98</v>
      </c>
      <c r="B92" s="13">
        <f>+PIEMONTE!B92+LIGURIA!B92+LOMBARDIA!B92+VENETO!B92+'EMILIA-ROMAGNA'!B92+TOSCANA!B92+UMBRIA!B92+MARCHE!B92+LAZIO!B92+ABRUZZO!B92+MOLISE!B92+CAMPANIA!B92+PUGLIA!B92+BASILICATA!B92+CALABRIA!B92</f>
        <v>241096.2</v>
      </c>
      <c r="C92" s="13">
        <f>+PIEMONTE!C92+LIGURIA!C92+LOMBARDIA!C92+VENETO!C92+'EMILIA-ROMAGNA'!C92+TOSCANA!C92+UMBRIA!C92+MARCHE!C92+LAZIO!C92+ABRUZZO!C92+MOLISE!C92+CAMPANIA!C92+PUGLIA!C92+BASILICATA!C92+CALABRIA!C92</f>
        <v>241096.2</v>
      </c>
      <c r="D92" s="13">
        <f>+PIEMONTE!D92+LIGURIA!D92+LOMBARDIA!D92+VENETO!D92+'EMILIA-ROMAGNA'!D92+TOSCANA!D92+UMBRIA!D92+MARCHE!D92+LAZIO!D92+ABRUZZO!D92+MOLISE!D92+CAMPANIA!D92+PUGLIA!D92+BASILICATA!D92+CALABRIA!D92</f>
        <v>0</v>
      </c>
    </row>
    <row r="93" spans="1:4" ht="12" customHeight="1" x14ac:dyDescent="0.2">
      <c r="A93" s="22" t="s">
        <v>122</v>
      </c>
      <c r="B93" s="13">
        <f>+PIEMONTE!B93+LIGURIA!B93+LOMBARDIA!B93+VENETO!B93+'EMILIA-ROMAGNA'!B93+TOSCANA!B93+UMBRIA!B93+MARCHE!B93+LAZIO!B93+ABRUZZO!B93+MOLISE!B93+CAMPANIA!B93+PUGLIA!B93+BASILICATA!B93+CALABRIA!B93</f>
        <v>15872657.379999999</v>
      </c>
      <c r="C93" s="13">
        <f>+PIEMONTE!C93+LIGURIA!C93+LOMBARDIA!C93+VENETO!C93+'EMILIA-ROMAGNA'!C93+TOSCANA!C93+UMBRIA!C93+MARCHE!C93+LAZIO!C93+ABRUZZO!C93+MOLISE!C93+CAMPANIA!C93+PUGLIA!C93+BASILICATA!C93+CALABRIA!C93</f>
        <v>11804952.369999999</v>
      </c>
      <c r="D93" s="13">
        <f>+PIEMONTE!D93+LIGURIA!D93+LOMBARDIA!D93+VENETO!D93+'EMILIA-ROMAGNA'!D93+TOSCANA!D93+UMBRIA!D93+MARCHE!D93+LAZIO!D93+ABRUZZO!D93+MOLISE!D93+CAMPANIA!D93+PUGLIA!D93+BASILICATA!D93+CALABRIA!D93</f>
        <v>8319303.629999999</v>
      </c>
    </row>
    <row r="94" spans="1:4" ht="12" customHeight="1" x14ac:dyDescent="0.2">
      <c r="A94" s="16" t="s">
        <v>99</v>
      </c>
      <c r="B94" s="14">
        <f>+PIEMONTE!B94+LIGURIA!B94+LOMBARDIA!B94+VENETO!B94+'EMILIA-ROMAGNA'!B94+TOSCANA!B94+UMBRIA!B94+MARCHE!B94+LAZIO!B94+ABRUZZO!B94+MOLISE!B94+CAMPANIA!B94+PUGLIA!B94+BASILICATA!B94+CALABRIA!B94</f>
        <v>10719805</v>
      </c>
      <c r="C94" s="14">
        <f>+PIEMONTE!C94+LIGURIA!C94+LOMBARDIA!C94+VENETO!C94+'EMILIA-ROMAGNA'!C94+TOSCANA!C94+UMBRIA!C94+MARCHE!C94+LAZIO!C94+ABRUZZO!C94+MOLISE!C94+CAMPANIA!C94+PUGLIA!C94+BASILICATA!C94+CALABRIA!C94</f>
        <v>7000000</v>
      </c>
      <c r="D94" s="14">
        <f>+PIEMONTE!D94+LIGURIA!D94+LOMBARDIA!D94+VENETO!D94+'EMILIA-ROMAGNA'!D94+TOSCANA!D94+UMBRIA!D94+MARCHE!D94+LAZIO!D94+ABRUZZO!D94+MOLISE!D94+CAMPANIA!D94+PUGLIA!D94+BASILICATA!D94+CALABRIA!D94</f>
        <v>6601470.2299999995</v>
      </c>
    </row>
    <row r="95" spans="1:4" ht="12" customHeight="1" x14ac:dyDescent="0.2">
      <c r="A95" s="16" t="s">
        <v>100</v>
      </c>
      <c r="B95" s="14">
        <f>+PIEMONTE!B95+LIGURIA!B95+LOMBARDIA!B95+VENETO!B95+'EMILIA-ROMAGNA'!B95+TOSCANA!B95+UMBRIA!B95+MARCHE!B95+LAZIO!B95+ABRUZZO!B95+MOLISE!B95+CAMPANIA!B95+PUGLIA!B95+BASILICATA!B95+CALABRIA!B95</f>
        <v>2000000</v>
      </c>
      <c r="C95" s="14">
        <f>+PIEMONTE!C95+LIGURIA!C95+LOMBARDIA!C95+VENETO!C95+'EMILIA-ROMAGNA'!C95+TOSCANA!C95+UMBRIA!C95+MARCHE!C95+LAZIO!C95+ABRUZZO!C95+MOLISE!C95+CAMPANIA!C95+PUGLIA!C95+BASILICATA!C95+CALABRIA!C95</f>
        <v>2000000</v>
      </c>
      <c r="D95" s="14">
        <f>+PIEMONTE!D95+LIGURIA!D95+LOMBARDIA!D95+VENETO!D95+'EMILIA-ROMAGNA'!D95+TOSCANA!D95+UMBRIA!D95+MARCHE!D95+LAZIO!D95+ABRUZZO!D95+MOLISE!D95+CAMPANIA!D95+PUGLIA!D95+BASILICATA!D95+CALABRIA!D95</f>
        <v>0</v>
      </c>
    </row>
    <row r="96" spans="1:4" ht="12" customHeight="1" x14ac:dyDescent="0.2">
      <c r="A96" s="22" t="s">
        <v>117</v>
      </c>
      <c r="B96" s="13">
        <f>+PIEMONTE!B96+LIGURIA!B96+LOMBARDIA!B96+VENETO!B96+'EMILIA-ROMAGNA'!B96+TOSCANA!B96+UMBRIA!B96+MARCHE!B96+LAZIO!B96+ABRUZZO!B96+MOLISE!B96+CAMPANIA!B96+PUGLIA!B96+BASILICATA!B96+CALABRIA!B96</f>
        <v>2733480.6700000004</v>
      </c>
      <c r="C96" s="13">
        <f>+PIEMONTE!C96+LIGURIA!C96+LOMBARDIA!C96+VENETO!C96+'EMILIA-ROMAGNA'!C96+TOSCANA!C96+UMBRIA!C96+MARCHE!C96+LAZIO!C96+ABRUZZO!C96+MOLISE!C96+CAMPANIA!C96+PUGLIA!C96+BASILICATA!C96+CALABRIA!C96</f>
        <v>2733480.6700000004</v>
      </c>
      <c r="D96" s="13">
        <f>+PIEMONTE!D96+LIGURIA!D96+LOMBARDIA!D96+VENETO!D96+'EMILIA-ROMAGNA'!D96+TOSCANA!D96+UMBRIA!D96+MARCHE!D96+LAZIO!D96+ABRUZZO!D96+MOLISE!D96+CAMPANIA!D96+PUGLIA!D96+BASILICATA!D96+CALABRIA!D96</f>
        <v>51698.59</v>
      </c>
    </row>
    <row r="97" spans="1:4" ht="12" customHeight="1" x14ac:dyDescent="0.2">
      <c r="A97" s="17" t="s">
        <v>61</v>
      </c>
      <c r="B97" s="12">
        <f>+PIEMONTE!B97+LIGURIA!B97+LOMBARDIA!B97+VENETO!B97+'EMILIA-ROMAGNA'!B97+TOSCANA!B97+UMBRIA!B97+MARCHE!B97+LAZIO!B97+ABRUZZO!B97+MOLISE!B97+CAMPANIA!B97+PUGLIA!B97+BASILICATA!B97+CALABRIA!B97</f>
        <v>10332654044.160002</v>
      </c>
      <c r="C97" s="12">
        <f>+PIEMONTE!C97+LIGURIA!C97+LOMBARDIA!C97+VENETO!C97+'EMILIA-ROMAGNA'!C97+TOSCANA!C97+UMBRIA!C97+MARCHE!C97+LAZIO!C97+ABRUZZO!C97+MOLISE!C97+CAMPANIA!C97+PUGLIA!C97+BASILICATA!C97+CALABRIA!C97</f>
        <v>10320801177.390001</v>
      </c>
      <c r="D97" s="12">
        <f>+PIEMONTE!D97+LIGURIA!D97+LOMBARDIA!D97+VENETO!D97+'EMILIA-ROMAGNA'!D97+TOSCANA!D97+UMBRIA!D97+MARCHE!D97+LAZIO!D97+ABRUZZO!D97+MOLISE!D97+CAMPANIA!D97+PUGLIA!D97+BASILICATA!D97+CALABRIA!D97</f>
        <v>6107816.2800000003</v>
      </c>
    </row>
    <row r="98" spans="1:4" ht="12" customHeight="1" x14ac:dyDescent="0.2">
      <c r="A98" s="17" t="s">
        <v>127</v>
      </c>
      <c r="B98" s="12">
        <f>+PIEMONTE!B98+LIGURIA!B98+LOMBARDIA!B98+VENETO!B98+'EMILIA-ROMAGNA'!B98+TOSCANA!B98+UMBRIA!B98+MARCHE!B98+LAZIO!B98+ABRUZZO!B98+MOLISE!B98+CAMPANIA!B98+PUGLIA!B98+BASILICATA!B98+CALABRIA!B98</f>
        <v>1665305584.9799998</v>
      </c>
      <c r="C98" s="12">
        <f>+PIEMONTE!C98+LIGURIA!C98+LOMBARDIA!C98+VENETO!C98+'EMILIA-ROMAGNA'!C98+TOSCANA!C98+UMBRIA!C98+MARCHE!C98+LAZIO!C98+ABRUZZO!C98+MOLISE!C98+CAMPANIA!C98+PUGLIA!C98+BASILICATA!C98+CALABRIA!C98</f>
        <v>1640858796.4299998</v>
      </c>
      <c r="D98" s="12">
        <f>+PIEMONTE!D98+LIGURIA!D98+LOMBARDIA!D98+VENETO!D98+'EMILIA-ROMAGNA'!D98+TOSCANA!D98+UMBRIA!D98+MARCHE!D98+LAZIO!D98+ABRUZZO!D98+MOLISE!D98+CAMPANIA!D98+PUGLIA!D98+BASILICATA!D98+CALABRIA!D98</f>
        <v>233541717.90000001</v>
      </c>
    </row>
    <row r="99" spans="1:4" ht="12" customHeight="1" x14ac:dyDescent="0.2">
      <c r="A99" s="17" t="s">
        <v>62</v>
      </c>
      <c r="B99" s="12">
        <f>+PIEMONTE!B99+LIGURIA!B99+LOMBARDIA!B99+VENETO!B99+'EMILIA-ROMAGNA'!B99+TOSCANA!B99+UMBRIA!B99+MARCHE!B99+LAZIO!B99+ABRUZZO!B99+MOLISE!B99+CAMPANIA!B99+PUGLIA!B99+BASILICATA!B99+CALABRIA!B99</f>
        <v>199895725.94</v>
      </c>
      <c r="C99" s="12">
        <f>+PIEMONTE!C99+LIGURIA!C99+LOMBARDIA!C99+VENETO!C99+'EMILIA-ROMAGNA'!C99+TOSCANA!C99+UMBRIA!C99+MARCHE!C99+LAZIO!C99+ABRUZZO!C99+MOLISE!C99+CAMPANIA!C99+PUGLIA!C99+BASILICATA!C99+CALABRIA!C99</f>
        <v>192643342.41999996</v>
      </c>
      <c r="D99" s="12">
        <f>+PIEMONTE!D99+LIGURIA!D99+LOMBARDIA!D99+VENETO!D99+'EMILIA-ROMAGNA'!D99+TOSCANA!D99+UMBRIA!D99+MARCHE!D99+LAZIO!D99+ABRUZZO!D99+MOLISE!D99+CAMPANIA!D99+PUGLIA!D99+BASILICATA!D99+CALABRIA!D99</f>
        <v>233541717.89000002</v>
      </c>
    </row>
    <row r="100" spans="1:4" ht="12" customHeight="1" x14ac:dyDescent="0.2">
      <c r="A100" s="17" t="s">
        <v>63</v>
      </c>
      <c r="B100" s="12">
        <f>+PIEMONTE!B100+LIGURIA!B100+LOMBARDIA!B100+VENETO!B100+'EMILIA-ROMAGNA'!B100+TOSCANA!B100+UMBRIA!B100+MARCHE!B100+LAZIO!B100+ABRUZZO!B100+MOLISE!B100+CAMPANIA!B100+PUGLIA!B100+BASILICATA!B100+CALABRIA!B100</f>
        <v>6490040.8700000001</v>
      </c>
      <c r="C100" s="12">
        <f>+PIEMONTE!C100+LIGURIA!C100+LOMBARDIA!C100+VENETO!C100+'EMILIA-ROMAGNA'!C100+TOSCANA!C100+UMBRIA!C100+MARCHE!C100+LAZIO!C100+ABRUZZO!C100+MOLISE!C100+CAMPANIA!C100+PUGLIA!C100+BASILICATA!C100+CALABRIA!C100</f>
        <v>6490040.8700000001</v>
      </c>
      <c r="D100" s="12">
        <f>+PIEMONTE!D100+LIGURIA!D100+LOMBARDIA!D100+VENETO!D100+'EMILIA-ROMAGNA'!D100+TOSCANA!D100+UMBRIA!D100+MARCHE!D100+LAZIO!D100+ABRUZZO!D100+MOLISE!D100+CAMPANIA!D100+PUGLIA!D100+BASILICATA!D100+CALABRIA!D100</f>
        <v>0</v>
      </c>
    </row>
    <row r="101" spans="1:4" ht="12" customHeight="1" x14ac:dyDescent="0.2">
      <c r="A101" s="17" t="s">
        <v>64</v>
      </c>
      <c r="B101" s="12">
        <f>+PIEMONTE!B101+LIGURIA!B101+LOMBARDIA!B101+VENETO!B101+'EMILIA-ROMAGNA'!B101+TOSCANA!B101+UMBRIA!B101+MARCHE!B101+LAZIO!B101+ABRUZZO!B101+MOLISE!B101+CAMPANIA!B101+PUGLIA!B101+BASILICATA!B101+CALABRIA!B101</f>
        <v>1436190994.6499996</v>
      </c>
      <c r="C101" s="12">
        <f>+PIEMONTE!C101+LIGURIA!C101+LOMBARDIA!C101+VENETO!C101+'EMILIA-ROMAGNA'!C101+TOSCANA!C101+UMBRIA!C101+MARCHE!C101+LAZIO!C101+ABRUZZO!C101+MOLISE!C101+CAMPANIA!C101+PUGLIA!C101+BASILICATA!C101+CALABRIA!C101</f>
        <v>1423262579.3999996</v>
      </c>
      <c r="D101" s="12">
        <f>+PIEMONTE!D101+LIGURIA!D101+LOMBARDIA!D101+VENETO!D101+'EMILIA-ROMAGNA'!D101+TOSCANA!D101+UMBRIA!D101+MARCHE!D101+LAZIO!D101+ABRUZZO!D101+MOLISE!D101+CAMPANIA!D101+PUGLIA!D101+BASILICATA!D101+CALABRIA!D101</f>
        <v>0.01</v>
      </c>
    </row>
    <row r="102" spans="1:4" ht="12" customHeight="1" x14ac:dyDescent="0.2">
      <c r="A102" s="17" t="s">
        <v>65</v>
      </c>
      <c r="B102" s="12">
        <f>+PIEMONTE!B102+LIGURIA!B102+LOMBARDIA!B102+VENETO!B102+'EMILIA-ROMAGNA'!B102+TOSCANA!B102+UMBRIA!B102+MARCHE!B102+LAZIO!B102+ABRUZZO!B102+MOLISE!B102+CAMPANIA!B102+PUGLIA!B102+BASILICATA!B102+CALABRIA!B102</f>
        <v>22728823.52</v>
      </c>
      <c r="C102" s="12">
        <f>+PIEMONTE!C102+LIGURIA!C102+LOMBARDIA!C102+VENETO!C102+'EMILIA-ROMAGNA'!C102+TOSCANA!C102+UMBRIA!C102+MARCHE!C102+LAZIO!C102+ABRUZZO!C102+MOLISE!C102+CAMPANIA!C102+PUGLIA!C102+BASILICATA!C102+CALABRIA!C102</f>
        <v>18462833.739999998</v>
      </c>
      <c r="D102" s="12">
        <f>+PIEMONTE!D102+LIGURIA!D102+LOMBARDIA!D102+VENETO!D102+'EMILIA-ROMAGNA'!D102+TOSCANA!D102+UMBRIA!D102+MARCHE!D102+LAZIO!D102+ABRUZZO!D102+MOLISE!D102+CAMPANIA!D102+PUGLIA!D102+BASILICATA!D102+CALABRIA!D102</f>
        <v>0</v>
      </c>
    </row>
    <row r="103" spans="1:4" ht="12" customHeight="1" x14ac:dyDescent="0.2">
      <c r="A103" s="17" t="s">
        <v>66</v>
      </c>
      <c r="B103" s="12">
        <f>+PIEMONTE!B103+LIGURIA!B103+LOMBARDIA!B103+VENETO!B103+'EMILIA-ROMAGNA'!B103+TOSCANA!B103+UMBRIA!B103+MARCHE!B103+LAZIO!B103+ABRUZZO!B103+MOLISE!B103+CAMPANIA!B103+PUGLIA!B103+BASILICATA!B103+CALABRIA!B103</f>
        <v>0</v>
      </c>
      <c r="C103" s="12">
        <f>+PIEMONTE!C103+LIGURIA!C103+LOMBARDIA!C103+VENETO!C103+'EMILIA-ROMAGNA'!C103+TOSCANA!C103+UMBRIA!C103+MARCHE!C103+LAZIO!C103+ABRUZZO!C103+MOLISE!C103+CAMPANIA!C103+PUGLIA!C103+BASILICATA!C103+CALABRIA!C103</f>
        <v>0</v>
      </c>
      <c r="D103" s="12">
        <f>+PIEMONTE!D103+LIGURIA!D103+LOMBARDIA!D103+VENETO!D103+'EMILIA-ROMAGNA'!D103+TOSCANA!D103+UMBRIA!D103+MARCHE!D103+LAZIO!D103+ABRUZZO!D103+MOLISE!D103+CAMPANIA!D103+PUGLIA!D103+BASILICATA!D103+CALABRIA!D103</f>
        <v>0</v>
      </c>
    </row>
    <row r="104" spans="1:4" ht="12" customHeight="1" x14ac:dyDescent="0.2">
      <c r="A104" s="17" t="s">
        <v>67</v>
      </c>
      <c r="B104" s="12">
        <f>+PIEMONTE!B104+LIGURIA!B104+LOMBARDIA!B104+VENETO!B104+'EMILIA-ROMAGNA'!B104+TOSCANA!B104+UMBRIA!B104+MARCHE!B104+LAZIO!B104+ABRUZZO!B104+MOLISE!B104+CAMPANIA!B104+PUGLIA!B104+BASILICATA!B104+CALABRIA!B104</f>
        <v>0</v>
      </c>
      <c r="C104" s="12">
        <f>+PIEMONTE!C104+LIGURIA!C104+LOMBARDIA!C104+VENETO!C104+'EMILIA-ROMAGNA'!C104+TOSCANA!C104+UMBRIA!C104+MARCHE!C104+LAZIO!C104+ABRUZZO!C104+MOLISE!C104+CAMPANIA!C104+PUGLIA!C104+BASILICATA!C104+CALABRIA!C104</f>
        <v>0</v>
      </c>
      <c r="D104" s="12">
        <f>+PIEMONTE!D104+LIGURIA!D104+LOMBARDIA!D104+VENETO!D104+'EMILIA-ROMAGNA'!D104+TOSCANA!D104+UMBRIA!D104+MARCHE!D104+LAZIO!D104+ABRUZZO!D104+MOLISE!D104+CAMPANIA!D104+PUGLIA!D104+BASILICATA!D104+CALABRIA!D104</f>
        <v>0</v>
      </c>
    </row>
    <row r="105" spans="1:4" ht="12" customHeight="1" x14ac:dyDescent="0.2">
      <c r="A105" s="17" t="s">
        <v>128</v>
      </c>
      <c r="B105" s="12">
        <f>+PIEMONTE!B105+LIGURIA!B105+LOMBARDIA!B105+VENETO!B105+'EMILIA-ROMAGNA'!B105+TOSCANA!B105+UMBRIA!B105+MARCHE!B105+LAZIO!B105+ABRUZZO!B105+MOLISE!B105+CAMPANIA!B105+PUGLIA!B105+BASILICATA!B105+CALABRIA!B105</f>
        <v>21947365013.489998</v>
      </c>
      <c r="C105" s="12">
        <f>+PIEMONTE!C105+LIGURIA!C105+LOMBARDIA!C105+VENETO!C105+'EMILIA-ROMAGNA'!C105+TOSCANA!C105+UMBRIA!C105+MARCHE!C105+LAZIO!C105+ABRUZZO!C105+MOLISE!C105+CAMPANIA!C105+PUGLIA!C105+BASILICATA!C105+CALABRIA!C105</f>
        <v>14814289382.940001</v>
      </c>
      <c r="D105" s="12">
        <f>+PIEMONTE!D105+LIGURIA!D105+LOMBARDIA!D105+VENETO!D105+'EMILIA-ROMAGNA'!D105+TOSCANA!D105+UMBRIA!D105+MARCHE!D105+LAZIO!D105+ABRUZZO!D105+MOLISE!D105+CAMPANIA!D105+PUGLIA!D105+BASILICATA!D105+CALABRIA!D105</f>
        <v>8237962467.6999998</v>
      </c>
    </row>
    <row r="106" spans="1:4" ht="12" customHeight="1" x14ac:dyDescent="0.2">
      <c r="A106" s="17" t="s">
        <v>68</v>
      </c>
      <c r="B106" s="12">
        <f>+PIEMONTE!B106+LIGURIA!B106+LOMBARDIA!B106+VENETO!B106+'EMILIA-ROMAGNA'!B106+TOSCANA!B106+UMBRIA!B106+MARCHE!B106+LAZIO!B106+ABRUZZO!B106+MOLISE!B106+CAMPANIA!B106+PUGLIA!B106+BASILICATA!B106+CALABRIA!B106</f>
        <v>21810074829.580002</v>
      </c>
      <c r="C106" s="12">
        <f>+PIEMONTE!C106+LIGURIA!C106+LOMBARDIA!C106+VENETO!C106+'EMILIA-ROMAGNA'!C106+TOSCANA!C106+UMBRIA!C106+MARCHE!C106+LAZIO!C106+ABRUZZO!C106+MOLISE!C106+CAMPANIA!C106+PUGLIA!C106+BASILICATA!C106+CALABRIA!C106</f>
        <v>14692379949.720001</v>
      </c>
      <c r="D106" s="12">
        <f>+PIEMONTE!D106+LIGURIA!D106+LOMBARDIA!D106+VENETO!D106+'EMILIA-ROMAGNA'!D106+TOSCANA!D106+UMBRIA!D106+MARCHE!D106+LAZIO!D106+ABRUZZO!D106+MOLISE!D106+CAMPANIA!D106+PUGLIA!D106+BASILICATA!D106+CALABRIA!D106</f>
        <v>8214869632.9800005</v>
      </c>
    </row>
    <row r="107" spans="1:4" ht="12" customHeight="1" x14ac:dyDescent="0.2">
      <c r="A107" s="17" t="s">
        <v>69</v>
      </c>
      <c r="B107" s="12">
        <f>+PIEMONTE!B107+LIGURIA!B107+LOMBARDIA!B107+VENETO!B107+'EMILIA-ROMAGNA'!B107+TOSCANA!B107+UMBRIA!B107+MARCHE!B107+LAZIO!B107+ABRUZZO!B107+MOLISE!B107+CAMPANIA!B107+PUGLIA!B107+BASILICATA!B107+CALABRIA!B107</f>
        <v>137290183.91000003</v>
      </c>
      <c r="C107" s="12">
        <f>+PIEMONTE!C107+LIGURIA!C107+LOMBARDIA!C107+VENETO!C107+'EMILIA-ROMAGNA'!C107+TOSCANA!C107+UMBRIA!C107+MARCHE!C107+LAZIO!C107+ABRUZZO!C107+MOLISE!C107+CAMPANIA!C107+PUGLIA!C107+BASILICATA!C107+CALABRIA!C107</f>
        <v>121909433.22</v>
      </c>
      <c r="D107" s="12">
        <f>+PIEMONTE!D107+LIGURIA!D107+LOMBARDIA!D107+VENETO!D107+'EMILIA-ROMAGNA'!D107+TOSCANA!D107+UMBRIA!D107+MARCHE!D107+LAZIO!D107+ABRUZZO!D107+MOLISE!D107+CAMPANIA!D107+PUGLIA!D107+BASILICATA!D107+CALABRIA!D107</f>
        <v>23092834.720000003</v>
      </c>
    </row>
    <row r="108" spans="1:4" ht="12" customHeight="1" x14ac:dyDescent="0.2">
      <c r="A108" s="20" t="s">
        <v>10</v>
      </c>
      <c r="B108" s="12">
        <f>+PIEMONTE!B108+LIGURIA!B108+LOMBARDIA!B108+VENETO!B108+'EMILIA-ROMAGNA'!B108+TOSCANA!B108+UMBRIA!B108+MARCHE!B108+LAZIO!B108+ABRUZZO!B108+MOLISE!B108+CAMPANIA!B108+PUGLIA!B108+BASILICATA!B108+CALABRIA!B108</f>
        <v>190953577774.88995</v>
      </c>
      <c r="C108" s="12">
        <f>+PIEMONTE!C108+LIGURIA!C108+LOMBARDIA!C108+VENETO!C108+'EMILIA-ROMAGNA'!C108+TOSCANA!C108+UMBRIA!C108+MARCHE!C108+LAZIO!C108+ABRUZZO!C108+MOLISE!C108+CAMPANIA!C108+PUGLIA!C108+BASILICATA!C108+CALABRIA!C108</f>
        <v>154585660037.53003</v>
      </c>
      <c r="D108" s="12">
        <f>+PIEMONTE!D108+LIGURIA!D108+LOMBARDIA!D108+VENETO!D108+'EMILIA-ROMAGNA'!D108+TOSCANA!D108+UMBRIA!D108+MARCHE!D108+LAZIO!D108+ABRUZZO!D108+MOLISE!D108+CAMPANIA!D108+PUGLIA!D108+BASILICATA!D108+CALABRIA!D108</f>
        <v>32311741421.399998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0">
    <tabColor rgb="FF92D050"/>
    <pageSetUpPr fitToPage="1"/>
  </sheetPr>
  <dimension ref="A1:N109"/>
  <sheetViews>
    <sheetView showGridLines="0" workbookViewId="0">
      <selection activeCell="I39" sqref="I39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6" t="s">
        <v>34</v>
      </c>
      <c r="B7" s="36"/>
      <c r="C7" s="36"/>
      <c r="D7" s="36"/>
    </row>
    <row r="9" spans="1:4" x14ac:dyDescent="0.2">
      <c r="A9" s="17" t="s">
        <v>123</v>
      </c>
      <c r="B9" s="25">
        <v>312438854.15000004</v>
      </c>
      <c r="C9" s="25">
        <v>9901895.6899999995</v>
      </c>
      <c r="D9" s="25">
        <v>301655703.89000005</v>
      </c>
    </row>
    <row r="10" spans="1:4" x14ac:dyDescent="0.2">
      <c r="A10" s="17" t="s">
        <v>6</v>
      </c>
      <c r="B10" s="12">
        <v>36273139.509999998</v>
      </c>
      <c r="C10" s="12">
        <v>3483775.8200000003</v>
      </c>
      <c r="D10" s="12">
        <v>36025350.229999997</v>
      </c>
    </row>
    <row r="11" spans="1:4" x14ac:dyDescent="0.2">
      <c r="A11" s="18" t="s">
        <v>7</v>
      </c>
      <c r="B11" s="13">
        <v>25431073.859999999</v>
      </c>
      <c r="C11" s="13">
        <v>2477979.52</v>
      </c>
      <c r="D11" s="13">
        <v>25431073.859999999</v>
      </c>
    </row>
    <row r="12" spans="1:4" x14ac:dyDescent="0.2">
      <c r="A12" s="18" t="s">
        <v>35</v>
      </c>
      <c r="B12" s="13">
        <v>7629149.8799999999</v>
      </c>
      <c r="C12" s="13">
        <v>696364.42999999993</v>
      </c>
      <c r="D12" s="13">
        <v>7629149.879999999</v>
      </c>
    </row>
    <row r="13" spans="1:4" x14ac:dyDescent="0.2">
      <c r="A13" s="18" t="s">
        <v>8</v>
      </c>
      <c r="B13" s="13">
        <v>0</v>
      </c>
      <c r="C13" s="13">
        <v>0</v>
      </c>
      <c r="D13" s="13">
        <v>0</v>
      </c>
    </row>
    <row r="14" spans="1:4" x14ac:dyDescent="0.2">
      <c r="A14" s="18" t="s">
        <v>74</v>
      </c>
      <c r="B14" s="13">
        <v>3212915.7699999996</v>
      </c>
      <c r="C14" s="13">
        <v>309431.87</v>
      </c>
      <c r="D14" s="13">
        <v>2965126.4899999998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13248126.579999998</v>
      </c>
      <c r="C16" s="12">
        <v>2343442.3499999996</v>
      </c>
      <c r="D16" s="12">
        <v>9523058.6800000016</v>
      </c>
    </row>
    <row r="17" spans="1:4" x14ac:dyDescent="0.2">
      <c r="A17" s="18" t="s">
        <v>36</v>
      </c>
      <c r="B17" s="13">
        <v>452486.26999999996</v>
      </c>
      <c r="C17" s="13">
        <v>16450.36</v>
      </c>
      <c r="D17" s="13">
        <v>373137.89</v>
      </c>
    </row>
    <row r="18" spans="1:4" x14ac:dyDescent="0.2">
      <c r="A18" s="18" t="s">
        <v>72</v>
      </c>
      <c r="B18" s="13">
        <v>12795640.309999999</v>
      </c>
      <c r="C18" s="13">
        <v>2326991.9899999998</v>
      </c>
      <c r="D18" s="13">
        <v>9149920.790000001</v>
      </c>
    </row>
    <row r="19" spans="1:4" ht="12" customHeight="1" x14ac:dyDescent="0.2">
      <c r="A19" s="18" t="s">
        <v>73</v>
      </c>
      <c r="B19" s="13">
        <v>57821.119999999995</v>
      </c>
      <c r="C19" s="13">
        <v>7782.27</v>
      </c>
      <c r="D19" s="13">
        <v>24344.019999999997</v>
      </c>
    </row>
    <row r="20" spans="1:4" x14ac:dyDescent="0.2">
      <c r="A20" s="18" t="s">
        <v>37</v>
      </c>
      <c r="B20" s="13">
        <v>1489271.2799999998</v>
      </c>
      <c r="C20" s="13">
        <v>84265.15</v>
      </c>
      <c r="D20" s="13">
        <v>1369957.1500000004</v>
      </c>
    </row>
    <row r="21" spans="1:4" x14ac:dyDescent="0.2">
      <c r="A21" s="18" t="s">
        <v>38</v>
      </c>
      <c r="B21" s="13">
        <v>1889214.2100000002</v>
      </c>
      <c r="C21" s="13">
        <v>160979.64000000001</v>
      </c>
      <c r="D21" s="13">
        <v>1359136.98</v>
      </c>
    </row>
    <row r="22" spans="1:4" x14ac:dyDescent="0.2">
      <c r="A22" s="18" t="s">
        <v>39</v>
      </c>
      <c r="B22" s="13">
        <v>1013197.2399999999</v>
      </c>
      <c r="C22" s="13">
        <v>127511.81999999998</v>
      </c>
      <c r="D22" s="13">
        <v>432509.95999999996</v>
      </c>
    </row>
    <row r="23" spans="1:4" x14ac:dyDescent="0.2">
      <c r="A23" s="18" t="s">
        <v>40</v>
      </c>
      <c r="B23" s="13">
        <v>0</v>
      </c>
      <c r="C23" s="13">
        <v>0</v>
      </c>
      <c r="D23" s="13">
        <v>0</v>
      </c>
    </row>
    <row r="24" spans="1:4" x14ac:dyDescent="0.2">
      <c r="A24" s="18" t="s">
        <v>41</v>
      </c>
      <c r="B24" s="13">
        <v>30717.360000000001</v>
      </c>
      <c r="C24" s="13">
        <v>3080</v>
      </c>
      <c r="D24" s="13">
        <v>13703.36</v>
      </c>
    </row>
    <row r="25" spans="1:4" x14ac:dyDescent="0.2">
      <c r="A25" s="17" t="s">
        <v>78</v>
      </c>
      <c r="B25" s="12">
        <v>2307120.3499999996</v>
      </c>
      <c r="C25" s="12">
        <v>236939.87</v>
      </c>
      <c r="D25" s="12">
        <v>2235431.5999999996</v>
      </c>
    </row>
    <row r="26" spans="1:4" x14ac:dyDescent="0.2">
      <c r="A26" s="18" t="s">
        <v>101</v>
      </c>
      <c r="B26" s="13">
        <v>2122038.84</v>
      </c>
      <c r="C26" s="13">
        <v>209348.03</v>
      </c>
      <c r="D26" s="13">
        <v>2122038.84</v>
      </c>
    </row>
    <row r="27" spans="1:4" x14ac:dyDescent="0.2">
      <c r="A27" s="18" t="s">
        <v>42</v>
      </c>
      <c r="B27" s="13">
        <v>147586.49</v>
      </c>
      <c r="C27" s="13">
        <v>27288.82</v>
      </c>
      <c r="D27" s="13">
        <v>76736.739999999991</v>
      </c>
    </row>
    <row r="28" spans="1:4" ht="22.5" x14ac:dyDescent="0.2">
      <c r="A28" s="18" t="s">
        <v>76</v>
      </c>
      <c r="B28" s="13">
        <v>1820.7</v>
      </c>
      <c r="C28" s="13">
        <v>0</v>
      </c>
      <c r="D28" s="13">
        <v>1820.7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x14ac:dyDescent="0.2">
      <c r="A30" s="17" t="s">
        <v>79</v>
      </c>
      <c r="B30" s="12">
        <v>259281118.93000001</v>
      </c>
      <c r="C30" s="12">
        <v>3183734.6799999997</v>
      </c>
      <c r="D30" s="12">
        <v>253572114.60000002</v>
      </c>
    </row>
    <row r="31" spans="1:4" ht="12" customHeight="1" x14ac:dyDescent="0.2">
      <c r="A31" s="18" t="s">
        <v>80</v>
      </c>
      <c r="B31" s="13">
        <v>96457629.159999996</v>
      </c>
      <c r="C31" s="13">
        <v>7845.27</v>
      </c>
      <c r="D31" s="13">
        <v>96447629.159999996</v>
      </c>
    </row>
    <row r="32" spans="1:4" ht="12" customHeight="1" x14ac:dyDescent="0.2">
      <c r="A32" s="18" t="s">
        <v>124</v>
      </c>
      <c r="B32" s="13">
        <v>109177440.07000001</v>
      </c>
      <c r="C32" s="13">
        <v>1093940.23</v>
      </c>
      <c r="D32" s="13">
        <v>108377440.07000001</v>
      </c>
    </row>
    <row r="33" spans="1:4" ht="12" customHeight="1" x14ac:dyDescent="0.2">
      <c r="A33" s="18" t="s">
        <v>43</v>
      </c>
      <c r="B33" s="13">
        <v>2986094.13</v>
      </c>
      <c r="C33" s="13">
        <v>339465.20999999996</v>
      </c>
      <c r="D33" s="13">
        <v>2650357.34</v>
      </c>
    </row>
    <row r="34" spans="1:4" ht="12" customHeight="1" x14ac:dyDescent="0.2">
      <c r="A34" s="18" t="s">
        <v>44</v>
      </c>
      <c r="B34" s="13">
        <v>1160000</v>
      </c>
      <c r="C34" s="13">
        <v>0</v>
      </c>
      <c r="D34" s="13">
        <v>1160000</v>
      </c>
    </row>
    <row r="35" spans="1:4" ht="12" customHeight="1" x14ac:dyDescent="0.2">
      <c r="A35" s="18" t="s">
        <v>81</v>
      </c>
      <c r="B35" s="13">
        <v>6645525.5199999996</v>
      </c>
      <c r="C35" s="13">
        <v>267592.43</v>
      </c>
      <c r="D35" s="13">
        <v>5642640.5999999996</v>
      </c>
    </row>
    <row r="36" spans="1:4" ht="12" customHeight="1" x14ac:dyDescent="0.2">
      <c r="A36" s="16" t="s">
        <v>82</v>
      </c>
      <c r="B36" s="14">
        <v>2920.06</v>
      </c>
      <c r="C36" s="14">
        <v>0</v>
      </c>
      <c r="D36" s="14">
        <v>2920.06</v>
      </c>
    </row>
    <row r="37" spans="1:4" ht="12" customHeight="1" x14ac:dyDescent="0.2">
      <c r="A37" s="18" t="s">
        <v>102</v>
      </c>
      <c r="B37" s="13">
        <v>0</v>
      </c>
      <c r="C37" s="13">
        <v>0</v>
      </c>
      <c r="D37" s="13">
        <v>0</v>
      </c>
    </row>
    <row r="38" spans="1:4" ht="12" customHeight="1" x14ac:dyDescent="0.2">
      <c r="A38" s="18" t="s">
        <v>118</v>
      </c>
      <c r="B38" s="13">
        <v>0</v>
      </c>
      <c r="C38" s="13">
        <v>0</v>
      </c>
      <c r="D38" s="13">
        <v>0</v>
      </c>
    </row>
    <row r="39" spans="1:4" ht="12" customHeight="1" x14ac:dyDescent="0.2">
      <c r="A39" s="16" t="s">
        <v>83</v>
      </c>
      <c r="B39" s="14">
        <v>0</v>
      </c>
      <c r="C39" s="14">
        <v>0</v>
      </c>
      <c r="D39" s="14">
        <v>0</v>
      </c>
    </row>
    <row r="40" spans="1:4" ht="12" customHeight="1" x14ac:dyDescent="0.2">
      <c r="A40" s="16" t="s">
        <v>84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10466073.050000001</v>
      </c>
      <c r="C41" s="13">
        <v>1474891.54</v>
      </c>
      <c r="D41" s="13">
        <v>6905690.4299999997</v>
      </c>
    </row>
    <row r="42" spans="1:4" ht="12" customHeight="1" x14ac:dyDescent="0.2">
      <c r="A42" s="18" t="s">
        <v>104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0.02</v>
      </c>
      <c r="C48" s="12">
        <v>0.02</v>
      </c>
      <c r="D48" s="12">
        <v>0</v>
      </c>
    </row>
    <row r="49" spans="1:4" ht="12" customHeight="1" x14ac:dyDescent="0.2">
      <c r="A49" s="18" t="s">
        <v>105</v>
      </c>
      <c r="B49" s="13">
        <v>0</v>
      </c>
      <c r="C49" s="13">
        <v>0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1242567.92</v>
      </c>
      <c r="C52" s="12">
        <v>654002.97</v>
      </c>
      <c r="D52" s="12">
        <v>213567.92</v>
      </c>
    </row>
    <row r="53" spans="1:4" ht="12" customHeight="1" x14ac:dyDescent="0.2">
      <c r="A53" s="18" t="s">
        <v>107</v>
      </c>
      <c r="B53" s="13">
        <v>1242567.92</v>
      </c>
      <c r="C53" s="13">
        <v>654002.97</v>
      </c>
      <c r="D53" s="13">
        <v>213567.92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86780.860000000015</v>
      </c>
      <c r="C55" s="12">
        <v>0</v>
      </c>
      <c r="D55" s="12">
        <v>86180.860000000015</v>
      </c>
    </row>
    <row r="56" spans="1:4" ht="12" customHeight="1" x14ac:dyDescent="0.2">
      <c r="A56" s="18" t="s">
        <v>109</v>
      </c>
      <c r="B56" s="13">
        <v>6.66</v>
      </c>
      <c r="C56" s="13">
        <v>0</v>
      </c>
      <c r="D56" s="13">
        <v>6.66</v>
      </c>
    </row>
    <row r="57" spans="1:4" ht="12" customHeight="1" x14ac:dyDescent="0.2">
      <c r="A57" s="18" t="s">
        <v>110</v>
      </c>
      <c r="B57" s="13">
        <v>85762.790000000008</v>
      </c>
      <c r="C57" s="13">
        <v>0</v>
      </c>
      <c r="D57" s="13">
        <v>85162.790000000008</v>
      </c>
    </row>
    <row r="58" spans="1:4" ht="12" customHeight="1" x14ac:dyDescent="0.2">
      <c r="A58" s="17" t="s">
        <v>126</v>
      </c>
      <c r="B58" s="12">
        <v>85826695.329999983</v>
      </c>
      <c r="C58" s="12">
        <v>1216187.08</v>
      </c>
      <c r="D58" s="12">
        <v>84427333.789999992</v>
      </c>
    </row>
    <row r="59" spans="1:4" ht="12" customHeight="1" x14ac:dyDescent="0.2">
      <c r="A59" s="17" t="s">
        <v>125</v>
      </c>
      <c r="B59" s="12">
        <v>1912423.3200000003</v>
      </c>
      <c r="C59" s="12">
        <v>152214.35999999999</v>
      </c>
      <c r="D59" s="12">
        <v>1084697.6100000001</v>
      </c>
    </row>
    <row r="60" spans="1:4" ht="12" customHeight="1" x14ac:dyDescent="0.2">
      <c r="A60" s="18" t="s">
        <v>51</v>
      </c>
      <c r="B60" s="13">
        <v>1455386.9100000001</v>
      </c>
      <c r="C60" s="13">
        <v>97357.54</v>
      </c>
      <c r="D60" s="13">
        <v>878523.26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141442.81</v>
      </c>
    </row>
    <row r="62" spans="1:4" ht="12" customHeight="1" x14ac:dyDescent="0.2">
      <c r="A62" s="18" t="s">
        <v>70</v>
      </c>
      <c r="B62" s="13">
        <v>457036.41000000003</v>
      </c>
      <c r="C62" s="13">
        <v>54856.82</v>
      </c>
      <c r="D62" s="13">
        <v>64731.54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83914272.00999999</v>
      </c>
      <c r="C64" s="12">
        <v>1063972.72</v>
      </c>
      <c r="D64" s="12">
        <v>83342636.179999992</v>
      </c>
    </row>
    <row r="65" spans="1:4" ht="12" customHeight="1" x14ac:dyDescent="0.2">
      <c r="A65" s="22" t="s">
        <v>111</v>
      </c>
      <c r="B65" s="13">
        <v>0</v>
      </c>
      <c r="C65" s="13">
        <v>0</v>
      </c>
      <c r="D65" s="13">
        <v>0</v>
      </c>
    </row>
    <row r="66" spans="1:4" ht="12" customHeight="1" x14ac:dyDescent="0.2">
      <c r="A66" s="22" t="s">
        <v>112</v>
      </c>
      <c r="B66" s="13">
        <v>80358792.75999999</v>
      </c>
      <c r="C66" s="13">
        <v>834304</v>
      </c>
      <c r="D66" s="13">
        <v>80358792.75999999</v>
      </c>
    </row>
    <row r="67" spans="1:4" ht="12" customHeight="1" x14ac:dyDescent="0.2">
      <c r="A67" s="18" t="s">
        <v>54</v>
      </c>
      <c r="B67" s="13">
        <v>2765639.02</v>
      </c>
      <c r="C67" s="13">
        <v>0</v>
      </c>
      <c r="D67" s="13">
        <v>2765639.02</v>
      </c>
    </row>
    <row r="68" spans="1:4" ht="12" customHeight="1" x14ac:dyDescent="0.2">
      <c r="A68" s="18" t="s">
        <v>55</v>
      </c>
      <c r="B68" s="13">
        <v>0</v>
      </c>
      <c r="C68" s="13">
        <v>0</v>
      </c>
      <c r="D68" s="13">
        <v>0</v>
      </c>
    </row>
    <row r="69" spans="1:4" ht="12" customHeight="1" x14ac:dyDescent="0.2">
      <c r="A69" s="21" t="s">
        <v>119</v>
      </c>
      <c r="B69" s="13">
        <v>574298.82999999996</v>
      </c>
      <c r="C69" s="13">
        <v>209668.72</v>
      </c>
      <c r="D69" s="13">
        <v>31996</v>
      </c>
    </row>
    <row r="70" spans="1:4" ht="12" customHeight="1" x14ac:dyDescent="0.2">
      <c r="A70" s="16" t="s">
        <v>82</v>
      </c>
      <c r="B70" s="14">
        <v>0</v>
      </c>
      <c r="C70" s="14">
        <v>0</v>
      </c>
      <c r="D70" s="14">
        <v>0</v>
      </c>
    </row>
    <row r="71" spans="1:4" ht="12" customHeight="1" x14ac:dyDescent="0.2">
      <c r="A71" s="22" t="s">
        <v>113</v>
      </c>
      <c r="B71" s="13">
        <v>0</v>
      </c>
      <c r="C71" s="13">
        <v>0</v>
      </c>
      <c r="D71" s="13">
        <v>0</v>
      </c>
    </row>
    <row r="72" spans="1:4" ht="12" customHeight="1" x14ac:dyDescent="0.2">
      <c r="A72" s="22" t="s">
        <v>120</v>
      </c>
      <c r="B72" s="13">
        <v>0</v>
      </c>
      <c r="C72" s="13">
        <v>0</v>
      </c>
      <c r="D72" s="13">
        <v>0</v>
      </c>
    </row>
    <row r="73" spans="1:4" ht="12" customHeight="1" x14ac:dyDescent="0.2">
      <c r="A73" s="16" t="s">
        <v>89</v>
      </c>
      <c r="B73" s="14">
        <v>0</v>
      </c>
      <c r="C73" s="14">
        <v>0</v>
      </c>
      <c r="D73" s="14">
        <v>0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215541.4</v>
      </c>
      <c r="C75" s="13">
        <v>20000</v>
      </c>
      <c r="D75" s="13">
        <v>186208.4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0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0</v>
      </c>
      <c r="C79" s="12">
        <v>0</v>
      </c>
      <c r="D79" s="12">
        <v>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127</v>
      </c>
      <c r="B98" s="12">
        <v>0</v>
      </c>
      <c r="C98" s="12">
        <v>0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0</v>
      </c>
      <c r="C101" s="12">
        <v>0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17488867.23</v>
      </c>
      <c r="C105" s="12">
        <v>997.85</v>
      </c>
      <c r="D105" s="12">
        <v>17481601.23</v>
      </c>
    </row>
    <row r="106" spans="1:4" ht="12" customHeight="1" x14ac:dyDescent="0.2">
      <c r="A106" s="17" t="s">
        <v>68</v>
      </c>
      <c r="B106" s="12">
        <v>17481601.23</v>
      </c>
      <c r="C106" s="12">
        <v>997.85</v>
      </c>
      <c r="D106" s="12">
        <v>17481601.23</v>
      </c>
    </row>
    <row r="107" spans="1:4" ht="12" customHeight="1" x14ac:dyDescent="0.2">
      <c r="A107" s="17" t="s">
        <v>69</v>
      </c>
      <c r="B107" s="12">
        <v>7266</v>
      </c>
      <c r="C107" s="12">
        <v>0</v>
      </c>
      <c r="D107" s="12">
        <v>0</v>
      </c>
    </row>
    <row r="108" spans="1:4" ht="12" customHeight="1" x14ac:dyDescent="0.2">
      <c r="A108" s="20" t="s">
        <v>10</v>
      </c>
      <c r="B108" s="12">
        <v>415754416.71000004</v>
      </c>
      <c r="C108" s="12">
        <v>11119080.619999999</v>
      </c>
      <c r="D108" s="12">
        <v>403564638.91000009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1">
    <tabColor rgb="FF92D050"/>
    <pageSetUpPr fitToPage="1"/>
  </sheetPr>
  <dimension ref="A1:N109"/>
  <sheetViews>
    <sheetView showGridLines="0" workbookViewId="0">
      <selection activeCell="E1" sqref="E1:AJ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29</v>
      </c>
      <c r="B7" s="35"/>
      <c r="C7" s="35"/>
      <c r="D7" s="35"/>
    </row>
    <row r="9" spans="1:4" x14ac:dyDescent="0.2">
      <c r="A9" s="17" t="s">
        <v>123</v>
      </c>
      <c r="B9" s="12">
        <v>5350254797.1500006</v>
      </c>
      <c r="C9" s="12">
        <v>4578389689.3400002</v>
      </c>
      <c r="D9" s="12">
        <v>573656545.86000001</v>
      </c>
    </row>
    <row r="10" spans="1:4" x14ac:dyDescent="0.2">
      <c r="A10" s="17" t="s">
        <v>6</v>
      </c>
      <c r="B10" s="12">
        <v>1240824676.3400006</v>
      </c>
      <c r="C10" s="12">
        <v>1074150763.4900002</v>
      </c>
      <c r="D10" s="12">
        <v>89227028.049999982</v>
      </c>
    </row>
    <row r="11" spans="1:4" x14ac:dyDescent="0.2">
      <c r="A11" s="18" t="s">
        <v>7</v>
      </c>
      <c r="B11" s="13">
        <v>926350640.9800005</v>
      </c>
      <c r="C11" s="13">
        <v>830569829.03000021</v>
      </c>
      <c r="D11" s="13">
        <v>46614015.920000002</v>
      </c>
    </row>
    <row r="12" spans="1:4" x14ac:dyDescent="0.2">
      <c r="A12" s="18" t="s">
        <v>35</v>
      </c>
      <c r="B12" s="13">
        <v>292369808.42000002</v>
      </c>
      <c r="C12" s="13">
        <v>224294196.09</v>
      </c>
      <c r="D12" s="13">
        <v>41527228.059999987</v>
      </c>
    </row>
    <row r="13" spans="1:4" x14ac:dyDescent="0.2">
      <c r="A13" s="18" t="s">
        <v>8</v>
      </c>
      <c r="B13" s="13">
        <v>0</v>
      </c>
      <c r="C13" s="13">
        <v>0</v>
      </c>
      <c r="D13" s="13">
        <v>0</v>
      </c>
    </row>
    <row r="14" spans="1:4" x14ac:dyDescent="0.2">
      <c r="A14" s="18" t="s">
        <v>74</v>
      </c>
      <c r="B14" s="13">
        <v>22104226.939999998</v>
      </c>
      <c r="C14" s="13">
        <v>19286738.369999997</v>
      </c>
      <c r="D14" s="13">
        <v>1085784.07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515822859.18000001</v>
      </c>
      <c r="C16" s="12">
        <v>444195067.55000001</v>
      </c>
      <c r="D16" s="12">
        <v>49410719.689999998</v>
      </c>
    </row>
    <row r="17" spans="1:4" x14ac:dyDescent="0.2">
      <c r="A17" s="18" t="s">
        <v>36</v>
      </c>
      <c r="B17" s="13">
        <v>18662990.600000001</v>
      </c>
      <c r="C17" s="13">
        <v>15864245</v>
      </c>
      <c r="D17" s="13">
        <v>2396542.58</v>
      </c>
    </row>
    <row r="18" spans="1:4" x14ac:dyDescent="0.2">
      <c r="A18" s="18" t="s">
        <v>72</v>
      </c>
      <c r="B18" s="13">
        <v>497159868.57999998</v>
      </c>
      <c r="C18" s="13">
        <v>428330822.55000001</v>
      </c>
      <c r="D18" s="13">
        <v>47014177.109999999</v>
      </c>
    </row>
    <row r="19" spans="1:4" ht="12" customHeight="1" x14ac:dyDescent="0.2">
      <c r="A19" s="18" t="s">
        <v>73</v>
      </c>
      <c r="B19" s="13">
        <v>23868784.099999998</v>
      </c>
      <c r="C19" s="13">
        <v>17724407.760000002</v>
      </c>
      <c r="D19" s="13">
        <v>4760898.16</v>
      </c>
    </row>
    <row r="20" spans="1:4" x14ac:dyDescent="0.2">
      <c r="A20" s="18" t="s">
        <v>37</v>
      </c>
      <c r="B20" s="13">
        <v>8941265.3300000001</v>
      </c>
      <c r="C20" s="13">
        <v>8565624.6799999997</v>
      </c>
      <c r="D20" s="13">
        <v>207072.89</v>
      </c>
    </row>
    <row r="21" spans="1:4" x14ac:dyDescent="0.2">
      <c r="A21" s="18" t="s">
        <v>38</v>
      </c>
      <c r="B21" s="13">
        <v>31723090.399999999</v>
      </c>
      <c r="C21" s="13">
        <v>28105088.519999996</v>
      </c>
      <c r="D21" s="13">
        <v>4274692.24</v>
      </c>
    </row>
    <row r="22" spans="1:4" x14ac:dyDescent="0.2">
      <c r="A22" s="18" t="s">
        <v>39</v>
      </c>
      <c r="B22" s="13">
        <v>22180769.070000004</v>
      </c>
      <c r="C22" s="13">
        <v>18437226.449999999</v>
      </c>
      <c r="D22" s="13">
        <v>4542800.83</v>
      </c>
    </row>
    <row r="23" spans="1:4" x14ac:dyDescent="0.2">
      <c r="A23" s="18" t="s">
        <v>40</v>
      </c>
      <c r="B23" s="13">
        <v>303464083.59999996</v>
      </c>
      <c r="C23" s="13">
        <v>264581074.35999998</v>
      </c>
      <c r="D23" s="13">
        <v>22521506.280000001</v>
      </c>
    </row>
    <row r="24" spans="1:4" x14ac:dyDescent="0.2">
      <c r="A24" s="18" t="s">
        <v>41</v>
      </c>
      <c r="B24" s="13">
        <v>266253.68</v>
      </c>
      <c r="C24" s="13">
        <v>257253.68</v>
      </c>
      <c r="D24" s="13">
        <v>139790.12</v>
      </c>
    </row>
    <row r="25" spans="1:4" x14ac:dyDescent="0.2">
      <c r="A25" s="17" t="s">
        <v>78</v>
      </c>
      <c r="B25" s="12">
        <v>88299798.930000007</v>
      </c>
      <c r="C25" s="12">
        <v>78401123.740000024</v>
      </c>
      <c r="D25" s="12">
        <v>3055271.3200000008</v>
      </c>
    </row>
    <row r="26" spans="1:4" x14ac:dyDescent="0.2">
      <c r="A26" s="18" t="s">
        <v>101</v>
      </c>
      <c r="B26" s="13">
        <v>78410636.430000007</v>
      </c>
      <c r="C26" s="13">
        <v>69711894.700000018</v>
      </c>
      <c r="D26" s="13">
        <v>2913146.1400000006</v>
      </c>
    </row>
    <row r="27" spans="1:4" x14ac:dyDescent="0.2">
      <c r="A27" s="18" t="s">
        <v>42</v>
      </c>
      <c r="B27" s="13">
        <v>0</v>
      </c>
      <c r="C27" s="13">
        <v>0</v>
      </c>
      <c r="D27" s="13">
        <v>0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x14ac:dyDescent="0.2">
      <c r="A30" s="17" t="s">
        <v>79</v>
      </c>
      <c r="B30" s="12">
        <v>3380280389.73</v>
      </c>
      <c r="C30" s="12">
        <v>2962915457.9700003</v>
      </c>
      <c r="D30" s="12">
        <v>431263984.53000003</v>
      </c>
    </row>
    <row r="31" spans="1:4" ht="12" customHeight="1" x14ac:dyDescent="0.2">
      <c r="A31" s="18" t="s">
        <v>80</v>
      </c>
      <c r="B31" s="13">
        <v>391634185.82000005</v>
      </c>
      <c r="C31" s="13">
        <v>355129359.73000002</v>
      </c>
      <c r="D31" s="13">
        <v>99491413.280000001</v>
      </c>
    </row>
    <row r="32" spans="1:4" ht="12" customHeight="1" x14ac:dyDescent="0.2">
      <c r="A32" s="18" t="s">
        <v>124</v>
      </c>
      <c r="B32" s="13">
        <v>751511.03</v>
      </c>
      <c r="C32" s="13">
        <v>694757.2</v>
      </c>
      <c r="D32" s="13">
        <v>130215.79</v>
      </c>
    </row>
    <row r="33" spans="1:4" ht="12" customHeight="1" x14ac:dyDescent="0.2">
      <c r="A33" s="18" t="s">
        <v>43</v>
      </c>
      <c r="B33" s="13">
        <v>328767282.99000001</v>
      </c>
      <c r="C33" s="13">
        <v>251056600.61999997</v>
      </c>
      <c r="D33" s="13">
        <v>44050337.309999995</v>
      </c>
    </row>
    <row r="34" spans="1:4" ht="12" customHeight="1" x14ac:dyDescent="0.2">
      <c r="A34" s="18" t="s">
        <v>44</v>
      </c>
      <c r="B34" s="13">
        <v>0</v>
      </c>
      <c r="C34" s="13">
        <v>0</v>
      </c>
      <c r="D34" s="13">
        <v>75287.509999999995</v>
      </c>
    </row>
    <row r="35" spans="1:4" ht="12" customHeight="1" x14ac:dyDescent="0.2">
      <c r="A35" s="18" t="s">
        <v>81</v>
      </c>
      <c r="B35" s="13">
        <v>2337319749.98</v>
      </c>
      <c r="C35" s="13">
        <v>2056336152.27</v>
      </c>
      <c r="D35" s="13">
        <v>275960448.98999995</v>
      </c>
    </row>
    <row r="36" spans="1:4" ht="12" customHeight="1" x14ac:dyDescent="0.2">
      <c r="A36" s="16" t="s">
        <v>82</v>
      </c>
      <c r="B36" s="14">
        <v>1611060748.6200001</v>
      </c>
      <c r="C36" s="14">
        <v>1333399796.77</v>
      </c>
      <c r="D36" s="14">
        <v>255629118.92999998</v>
      </c>
    </row>
    <row r="37" spans="1:4" ht="12" customHeight="1" x14ac:dyDescent="0.2">
      <c r="A37" s="18" t="s">
        <v>102</v>
      </c>
      <c r="B37" s="13">
        <v>69833715.389999986</v>
      </c>
      <c r="C37" s="13">
        <v>63167066.460000008</v>
      </c>
      <c r="D37" s="13">
        <v>2831680.8899999997</v>
      </c>
    </row>
    <row r="38" spans="1:4" ht="12" customHeight="1" x14ac:dyDescent="0.2">
      <c r="A38" s="18" t="s">
        <v>118</v>
      </c>
      <c r="B38" s="13">
        <v>69410351.069999993</v>
      </c>
      <c r="C38" s="13">
        <v>60321263.769999996</v>
      </c>
      <c r="D38" s="13">
        <v>4074264.74</v>
      </c>
    </row>
    <row r="39" spans="1:4" ht="12" customHeight="1" x14ac:dyDescent="0.2">
      <c r="A39" s="16" t="s">
        <v>83</v>
      </c>
      <c r="B39" s="14">
        <v>1242876.44</v>
      </c>
      <c r="C39" s="14">
        <v>1191897.67</v>
      </c>
      <c r="D39" s="14">
        <v>101339.3</v>
      </c>
    </row>
    <row r="40" spans="1:4" ht="12" customHeight="1" x14ac:dyDescent="0.2">
      <c r="A40" s="16" t="s">
        <v>84</v>
      </c>
      <c r="B40" s="14">
        <v>368000</v>
      </c>
      <c r="C40" s="14">
        <v>184000</v>
      </c>
      <c r="D40" s="14">
        <v>217711.78</v>
      </c>
    </row>
    <row r="41" spans="1:4" ht="12" customHeight="1" x14ac:dyDescent="0.2">
      <c r="A41" s="18" t="s">
        <v>103</v>
      </c>
      <c r="B41" s="13">
        <v>152140812.18000004</v>
      </c>
      <c r="C41" s="13">
        <v>146423279.80000001</v>
      </c>
      <c r="D41" s="13">
        <v>4234500.9399999995</v>
      </c>
    </row>
    <row r="42" spans="1:4" ht="12" customHeight="1" x14ac:dyDescent="0.2">
      <c r="A42" s="18" t="s">
        <v>104</v>
      </c>
      <c r="B42" s="13">
        <v>4177951.95</v>
      </c>
      <c r="C42" s="13">
        <v>3636658.95</v>
      </c>
      <c r="D42" s="13">
        <v>345754.48000000004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7261127.9600000009</v>
      </c>
      <c r="C48" s="12">
        <v>7241706.7000000002</v>
      </c>
      <c r="D48" s="12">
        <v>0</v>
      </c>
    </row>
    <row r="49" spans="1:4" ht="12" customHeight="1" x14ac:dyDescent="0.2">
      <c r="A49" s="18" t="s">
        <v>105</v>
      </c>
      <c r="B49" s="13">
        <v>7178610.8900000006</v>
      </c>
      <c r="C49" s="13">
        <v>7178610.8900000006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107798478.08000001</v>
      </c>
      <c r="C52" s="12">
        <v>3673543.54</v>
      </c>
      <c r="D52" s="12">
        <v>537209.88</v>
      </c>
    </row>
    <row r="53" spans="1:4" ht="12" customHeight="1" x14ac:dyDescent="0.2">
      <c r="A53" s="18" t="s">
        <v>107</v>
      </c>
      <c r="B53" s="13">
        <v>1950000</v>
      </c>
      <c r="C53" s="13">
        <v>1547874.7</v>
      </c>
      <c r="D53" s="13">
        <v>537117.88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9967466.9299999997</v>
      </c>
      <c r="C55" s="12">
        <v>7812026.3499999996</v>
      </c>
      <c r="D55" s="12">
        <v>162332.39000000001</v>
      </c>
    </row>
    <row r="56" spans="1:4" ht="12" customHeight="1" x14ac:dyDescent="0.2">
      <c r="A56" s="18" t="s">
        <v>109</v>
      </c>
      <c r="B56" s="13">
        <v>1347672.23</v>
      </c>
      <c r="C56" s="13">
        <v>789502.1</v>
      </c>
      <c r="D56" s="13">
        <v>9139.43</v>
      </c>
    </row>
    <row r="57" spans="1:4" ht="12" customHeight="1" x14ac:dyDescent="0.2">
      <c r="A57" s="18" t="s">
        <v>110</v>
      </c>
      <c r="B57" s="13">
        <v>2114109.88</v>
      </c>
      <c r="C57" s="13">
        <v>1788795.8199999998</v>
      </c>
      <c r="D57" s="13">
        <v>4725.42</v>
      </c>
    </row>
    <row r="58" spans="1:4" ht="12" customHeight="1" x14ac:dyDescent="0.2">
      <c r="A58" s="17" t="s">
        <v>126</v>
      </c>
      <c r="B58" s="12">
        <v>1213485181.5100002</v>
      </c>
      <c r="C58" s="12">
        <v>934146128.82000005</v>
      </c>
      <c r="D58" s="12">
        <v>330206439.37</v>
      </c>
    </row>
    <row r="59" spans="1:4" ht="12" customHeight="1" x14ac:dyDescent="0.2">
      <c r="A59" s="17" t="s">
        <v>125</v>
      </c>
      <c r="B59" s="12">
        <v>358152314.79999995</v>
      </c>
      <c r="C59" s="12">
        <v>324459331.39000005</v>
      </c>
      <c r="D59" s="12">
        <v>18671550.25</v>
      </c>
    </row>
    <row r="60" spans="1:4" ht="12" customHeight="1" x14ac:dyDescent="0.2">
      <c r="A60" s="18" t="s">
        <v>51</v>
      </c>
      <c r="B60" s="13">
        <v>205223630.44999999</v>
      </c>
      <c r="C60" s="13">
        <v>186713831.92000002</v>
      </c>
      <c r="D60" s="13">
        <v>13018685.520000001</v>
      </c>
    </row>
    <row r="61" spans="1:4" ht="12" customHeight="1" x14ac:dyDescent="0.2">
      <c r="A61" s="18" t="s">
        <v>52</v>
      </c>
      <c r="B61" s="13">
        <v>1152384.0699999998</v>
      </c>
      <c r="C61" s="13">
        <v>1145704.0699999998</v>
      </c>
      <c r="D61" s="13">
        <v>0</v>
      </c>
    </row>
    <row r="62" spans="1:4" ht="12" customHeight="1" x14ac:dyDescent="0.2">
      <c r="A62" s="18" t="s">
        <v>70</v>
      </c>
      <c r="B62" s="13">
        <v>151776300.28</v>
      </c>
      <c r="C62" s="13">
        <v>136599795.40000004</v>
      </c>
      <c r="D62" s="13">
        <v>5652864.7300000004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852709170.92999995</v>
      </c>
      <c r="C64" s="12">
        <v>607334735.75</v>
      </c>
      <c r="D64" s="12">
        <v>311534889.12</v>
      </c>
    </row>
    <row r="65" spans="1:4" ht="12" customHeight="1" x14ac:dyDescent="0.2">
      <c r="A65" s="22" t="s">
        <v>111</v>
      </c>
      <c r="B65" s="13">
        <v>0</v>
      </c>
      <c r="C65" s="13">
        <v>0</v>
      </c>
      <c r="D65" s="13">
        <v>166161460.22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189074.78</v>
      </c>
    </row>
    <row r="67" spans="1:4" ht="12" customHeight="1" x14ac:dyDescent="0.2">
      <c r="A67" s="18" t="s">
        <v>54</v>
      </c>
      <c r="B67" s="13">
        <v>233359213.65000001</v>
      </c>
      <c r="C67" s="13">
        <v>178557733.52999997</v>
      </c>
      <c r="D67" s="13">
        <v>46467317.579999998</v>
      </c>
    </row>
    <row r="68" spans="1:4" ht="12" customHeight="1" x14ac:dyDescent="0.2">
      <c r="A68" s="18" t="s">
        <v>55</v>
      </c>
      <c r="B68" s="13">
        <v>0</v>
      </c>
      <c r="C68" s="13">
        <v>211.4</v>
      </c>
      <c r="D68" s="13">
        <v>0</v>
      </c>
    </row>
    <row r="69" spans="1:4" ht="12" customHeight="1" x14ac:dyDescent="0.2">
      <c r="A69" s="21" t="s">
        <v>119</v>
      </c>
      <c r="B69" s="13">
        <v>305919507.30000001</v>
      </c>
      <c r="C69" s="13">
        <v>164805733.10999998</v>
      </c>
      <c r="D69" s="13">
        <v>40850790.469999999</v>
      </c>
    </row>
    <row r="70" spans="1:4" ht="12" customHeight="1" x14ac:dyDescent="0.2">
      <c r="A70" s="16" t="s">
        <v>82</v>
      </c>
      <c r="B70" s="14">
        <v>83339388.25</v>
      </c>
      <c r="C70" s="14">
        <v>2741247.63</v>
      </c>
      <c r="D70" s="14">
        <v>25596566.140000001</v>
      </c>
    </row>
    <row r="71" spans="1:4" ht="12" customHeight="1" x14ac:dyDescent="0.2">
      <c r="A71" s="22" t="s">
        <v>113</v>
      </c>
      <c r="B71" s="13">
        <v>144242005.52000001</v>
      </c>
      <c r="C71" s="13">
        <v>132080580.80999997</v>
      </c>
      <c r="D71" s="13">
        <v>11534903.090000002</v>
      </c>
    </row>
    <row r="72" spans="1:4" ht="12" customHeight="1" x14ac:dyDescent="0.2">
      <c r="A72" s="22" t="s">
        <v>120</v>
      </c>
      <c r="B72" s="13">
        <v>130579890.67999999</v>
      </c>
      <c r="C72" s="13">
        <v>97125148.089999989</v>
      </c>
      <c r="D72" s="13">
        <v>42137707.090000004</v>
      </c>
    </row>
    <row r="73" spans="1:4" ht="12" customHeight="1" x14ac:dyDescent="0.2">
      <c r="A73" s="16" t="s">
        <v>89</v>
      </c>
      <c r="B73" s="14">
        <v>38055681.889999993</v>
      </c>
      <c r="C73" s="14">
        <v>19837683.010000002</v>
      </c>
      <c r="D73" s="14">
        <v>341118.51</v>
      </c>
    </row>
    <row r="74" spans="1:4" ht="12" customHeight="1" x14ac:dyDescent="0.2">
      <c r="A74" s="16" t="s">
        <v>56</v>
      </c>
      <c r="B74" s="14">
        <v>4647808.99</v>
      </c>
      <c r="C74" s="14">
        <v>3466544.24</v>
      </c>
      <c r="D74" s="14">
        <v>1317640.44</v>
      </c>
    </row>
    <row r="75" spans="1:4" ht="12" customHeight="1" x14ac:dyDescent="0.2">
      <c r="A75" s="22" t="s">
        <v>114</v>
      </c>
      <c r="B75" s="13">
        <v>34957071.880000003</v>
      </c>
      <c r="C75" s="13">
        <v>31156321.869999997</v>
      </c>
      <c r="D75" s="13">
        <v>3910519.8799999994</v>
      </c>
    </row>
    <row r="76" spans="1:4" ht="12" customHeight="1" x14ac:dyDescent="0.2">
      <c r="A76" s="22" t="s">
        <v>115</v>
      </c>
      <c r="B76" s="13">
        <v>359636.11</v>
      </c>
      <c r="C76" s="13">
        <v>317161.14999999997</v>
      </c>
      <c r="D76" s="13">
        <v>283116.01</v>
      </c>
    </row>
    <row r="77" spans="1:4" ht="12" customHeight="1" x14ac:dyDescent="0.2">
      <c r="A77" s="17" t="s">
        <v>57</v>
      </c>
      <c r="B77" s="12">
        <v>2105729.38</v>
      </c>
      <c r="C77" s="12">
        <v>1834095.28</v>
      </c>
      <c r="D77" s="12">
        <v>0</v>
      </c>
    </row>
    <row r="78" spans="1:4" ht="12" customHeight="1" x14ac:dyDescent="0.2">
      <c r="A78" s="17" t="s">
        <v>58</v>
      </c>
      <c r="B78" s="12">
        <v>517966.39999999997</v>
      </c>
      <c r="C78" s="12">
        <v>517966.39999999997</v>
      </c>
      <c r="D78" s="12">
        <v>0</v>
      </c>
    </row>
    <row r="79" spans="1:4" ht="12" customHeight="1" x14ac:dyDescent="0.2">
      <c r="A79" s="17" t="s">
        <v>59</v>
      </c>
      <c r="B79" s="12">
        <v>83994722</v>
      </c>
      <c r="C79" s="12">
        <v>83994722</v>
      </c>
      <c r="D79" s="12">
        <v>150544206.90000001</v>
      </c>
    </row>
    <row r="80" spans="1:4" ht="12" customHeight="1" x14ac:dyDescent="0.2">
      <c r="A80" s="17" t="s">
        <v>90</v>
      </c>
      <c r="B80" s="12">
        <v>46309800</v>
      </c>
      <c r="C80" s="12">
        <v>46309800</v>
      </c>
      <c r="D80" s="12">
        <v>150201206.90000001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16639100</v>
      </c>
      <c r="C83" s="13">
        <v>16639100</v>
      </c>
      <c r="D83" s="13">
        <v>150000000</v>
      </c>
    </row>
    <row r="84" spans="1:4" ht="12" customHeight="1" x14ac:dyDescent="0.2">
      <c r="A84" s="22" t="s">
        <v>92</v>
      </c>
      <c r="B84" s="13">
        <v>22000</v>
      </c>
      <c r="C84" s="13">
        <v>22000</v>
      </c>
      <c r="D84" s="13">
        <v>0</v>
      </c>
    </row>
    <row r="85" spans="1:4" ht="12" customHeight="1" x14ac:dyDescent="0.2">
      <c r="A85" s="22" t="s">
        <v>93</v>
      </c>
      <c r="B85" s="13">
        <v>29648700</v>
      </c>
      <c r="C85" s="13">
        <v>29648700</v>
      </c>
      <c r="D85" s="13">
        <v>201206.9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37684922</v>
      </c>
      <c r="C88" s="12">
        <v>37684922</v>
      </c>
      <c r="D88" s="12">
        <v>343000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37684922</v>
      </c>
      <c r="C90" s="13">
        <v>37684922</v>
      </c>
      <c r="D90" s="13">
        <v>343000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127</v>
      </c>
      <c r="B98" s="12">
        <v>37173423.32</v>
      </c>
      <c r="C98" s="12">
        <v>37173423.32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37173423.32</v>
      </c>
      <c r="C101" s="12">
        <v>37173423.32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472748906.57999992</v>
      </c>
      <c r="C105" s="12">
        <v>407805097.81999999</v>
      </c>
      <c r="D105" s="12">
        <v>55030273.93</v>
      </c>
    </row>
    <row r="106" spans="1:4" ht="12" customHeight="1" x14ac:dyDescent="0.2">
      <c r="A106" s="17" t="s">
        <v>68</v>
      </c>
      <c r="B106" s="12">
        <v>456638156.44999993</v>
      </c>
      <c r="C106" s="12">
        <v>395849690.63999999</v>
      </c>
      <c r="D106" s="12">
        <v>49490692.240000002</v>
      </c>
    </row>
    <row r="107" spans="1:4" ht="12" customHeight="1" x14ac:dyDescent="0.2">
      <c r="A107" s="17" t="s">
        <v>69</v>
      </c>
      <c r="B107" s="12">
        <v>16110750.129999999</v>
      </c>
      <c r="C107" s="12">
        <v>11955407.18</v>
      </c>
      <c r="D107" s="12">
        <v>5539581.6899999995</v>
      </c>
    </row>
    <row r="108" spans="1:4" ht="12" customHeight="1" x14ac:dyDescent="0.2">
      <c r="A108" s="20" t="s">
        <v>10</v>
      </c>
      <c r="B108" s="12">
        <v>7157657030.5600004</v>
      </c>
      <c r="C108" s="12">
        <v>6041509061.2999992</v>
      </c>
      <c r="D108" s="12">
        <v>1109437466.0599999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2">
    <tabColor rgb="FF92D050"/>
    <pageSetUpPr fitToPage="1"/>
  </sheetPr>
  <dimension ref="A1:N109"/>
  <sheetViews>
    <sheetView showGridLines="0" workbookViewId="0">
      <selection activeCell="E1" sqref="E1:AJ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30</v>
      </c>
      <c r="B7" s="35"/>
      <c r="C7" s="35"/>
      <c r="D7" s="35"/>
    </row>
    <row r="9" spans="1:4" x14ac:dyDescent="0.2">
      <c r="A9" s="17" t="s">
        <v>123</v>
      </c>
      <c r="B9" s="12">
        <v>4009954710.8299994</v>
      </c>
      <c r="C9" s="12">
        <v>3417801554.0100002</v>
      </c>
      <c r="D9" s="12">
        <v>546396717.25999999</v>
      </c>
    </row>
    <row r="10" spans="1:4" x14ac:dyDescent="0.2">
      <c r="A10" s="17" t="s">
        <v>6</v>
      </c>
      <c r="B10" s="12">
        <v>809729191.21999991</v>
      </c>
      <c r="C10" s="12">
        <v>780063228.82000005</v>
      </c>
      <c r="D10" s="12">
        <v>22225374.050000001</v>
      </c>
    </row>
    <row r="11" spans="1:4" x14ac:dyDescent="0.2">
      <c r="A11" s="18" t="s">
        <v>7</v>
      </c>
      <c r="B11" s="13">
        <v>608209403.89999998</v>
      </c>
      <c r="C11" s="13">
        <v>604483613.26999998</v>
      </c>
      <c r="D11" s="13">
        <v>258600.66</v>
      </c>
    </row>
    <row r="12" spans="1:4" x14ac:dyDescent="0.2">
      <c r="A12" s="18" t="s">
        <v>35</v>
      </c>
      <c r="B12" s="13">
        <v>192623335.21999997</v>
      </c>
      <c r="C12" s="13">
        <v>168262652.80000004</v>
      </c>
      <c r="D12" s="13">
        <v>21289463.080000002</v>
      </c>
    </row>
    <row r="13" spans="1:4" x14ac:dyDescent="0.2">
      <c r="A13" s="18" t="s">
        <v>8</v>
      </c>
      <c r="B13" s="13">
        <v>962345.72</v>
      </c>
      <c r="C13" s="13">
        <v>962345.72</v>
      </c>
      <c r="D13" s="13">
        <v>0</v>
      </c>
    </row>
    <row r="14" spans="1:4" x14ac:dyDescent="0.2">
      <c r="A14" s="18" t="s">
        <v>74</v>
      </c>
      <c r="B14" s="13">
        <v>7934106.3799999999</v>
      </c>
      <c r="C14" s="13">
        <v>6354617.0299999993</v>
      </c>
      <c r="D14" s="13">
        <v>677310.31</v>
      </c>
    </row>
    <row r="15" spans="1:4" x14ac:dyDescent="0.2">
      <c r="A15" s="19" t="s">
        <v>75</v>
      </c>
      <c r="B15" s="14">
        <v>13546.4</v>
      </c>
      <c r="C15" s="14">
        <v>13546.4</v>
      </c>
      <c r="D15" s="14">
        <v>0</v>
      </c>
    </row>
    <row r="16" spans="1:4" x14ac:dyDescent="0.2">
      <c r="A16" s="17" t="s">
        <v>9</v>
      </c>
      <c r="B16" s="12">
        <v>205916230.29999998</v>
      </c>
      <c r="C16" s="12">
        <v>148031321.87000003</v>
      </c>
      <c r="D16" s="12">
        <v>42711854.079999998</v>
      </c>
    </row>
    <row r="17" spans="1:4" x14ac:dyDescent="0.2">
      <c r="A17" s="18" t="s">
        <v>36</v>
      </c>
      <c r="B17" s="13">
        <v>8644235.4699999988</v>
      </c>
      <c r="C17" s="13">
        <v>6000853.3699999992</v>
      </c>
      <c r="D17" s="13">
        <v>1754342.0999999996</v>
      </c>
    </row>
    <row r="18" spans="1:4" x14ac:dyDescent="0.2">
      <c r="A18" s="18" t="s">
        <v>72</v>
      </c>
      <c r="B18" s="13">
        <v>197271994.82999998</v>
      </c>
      <c r="C18" s="13">
        <v>142030468.50000003</v>
      </c>
      <c r="D18" s="13">
        <v>40957511.979999997</v>
      </c>
    </row>
    <row r="19" spans="1:4" ht="12" customHeight="1" x14ac:dyDescent="0.2">
      <c r="A19" s="18" t="s">
        <v>73</v>
      </c>
      <c r="B19" s="13">
        <v>1673477.7999999998</v>
      </c>
      <c r="C19" s="13">
        <v>965205.55</v>
      </c>
      <c r="D19" s="13">
        <v>680242.3600000001</v>
      </c>
    </row>
    <row r="20" spans="1:4" x14ac:dyDescent="0.2">
      <c r="A20" s="18" t="s">
        <v>37</v>
      </c>
      <c r="B20" s="13">
        <v>14757011.609999999</v>
      </c>
      <c r="C20" s="13">
        <v>12320020.619999999</v>
      </c>
      <c r="D20" s="13">
        <v>2600711.81</v>
      </c>
    </row>
    <row r="21" spans="1:4" x14ac:dyDescent="0.2">
      <c r="A21" s="18" t="s">
        <v>38</v>
      </c>
      <c r="B21" s="13">
        <v>10014888.630000001</v>
      </c>
      <c r="C21" s="13">
        <v>5153823.99</v>
      </c>
      <c r="D21" s="13">
        <v>2516952.5600000005</v>
      </c>
    </row>
    <row r="22" spans="1:4" x14ac:dyDescent="0.2">
      <c r="A22" s="18" t="s">
        <v>39</v>
      </c>
      <c r="B22" s="13">
        <v>9573942.8099999987</v>
      </c>
      <c r="C22" s="13">
        <v>5684089.3500000006</v>
      </c>
      <c r="D22" s="13">
        <v>3228129.45</v>
      </c>
    </row>
    <row r="23" spans="1:4" x14ac:dyDescent="0.2">
      <c r="A23" s="18" t="s">
        <v>40</v>
      </c>
      <c r="B23" s="13">
        <v>68528566.650000006</v>
      </c>
      <c r="C23" s="13">
        <v>52811599.549999997</v>
      </c>
      <c r="D23" s="13">
        <v>12136994.09</v>
      </c>
    </row>
    <row r="24" spans="1:4" x14ac:dyDescent="0.2">
      <c r="A24" s="18" t="s">
        <v>41</v>
      </c>
      <c r="B24" s="13">
        <v>0</v>
      </c>
      <c r="C24" s="13">
        <v>0</v>
      </c>
      <c r="D24" s="13">
        <v>0</v>
      </c>
    </row>
    <row r="25" spans="1:4" x14ac:dyDescent="0.2">
      <c r="A25" s="17" t="s">
        <v>78</v>
      </c>
      <c r="B25" s="12">
        <v>51654802.049999997</v>
      </c>
      <c r="C25" s="12">
        <v>50830489.039999992</v>
      </c>
      <c r="D25" s="12">
        <v>324943.42000000004</v>
      </c>
    </row>
    <row r="26" spans="1:4" x14ac:dyDescent="0.2">
      <c r="A26" s="18" t="s">
        <v>101</v>
      </c>
      <c r="B26" s="13">
        <v>50564568.609999999</v>
      </c>
      <c r="C26" s="13">
        <v>50135653.129999988</v>
      </c>
      <c r="D26" s="13">
        <v>44275.96</v>
      </c>
    </row>
    <row r="27" spans="1:4" x14ac:dyDescent="0.2">
      <c r="A27" s="18" t="s">
        <v>42</v>
      </c>
      <c r="B27" s="13">
        <v>650784.30000000005</v>
      </c>
      <c r="C27" s="13">
        <v>349777.89</v>
      </c>
      <c r="D27" s="13">
        <v>164765.93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x14ac:dyDescent="0.2">
      <c r="A30" s="17" t="s">
        <v>79</v>
      </c>
      <c r="B30" s="12">
        <v>2546295351.8099999</v>
      </c>
      <c r="C30" s="12">
        <v>2048200712.6900003</v>
      </c>
      <c r="D30" s="12">
        <v>465155984.56999999</v>
      </c>
    </row>
    <row r="31" spans="1:4" ht="12" customHeight="1" x14ac:dyDescent="0.2">
      <c r="A31" s="18" t="s">
        <v>80</v>
      </c>
      <c r="B31" s="13">
        <v>146163601.51999998</v>
      </c>
      <c r="C31" s="13">
        <v>146156176.51999998</v>
      </c>
      <c r="D31" s="13">
        <v>7425</v>
      </c>
    </row>
    <row r="32" spans="1:4" ht="12" customHeight="1" x14ac:dyDescent="0.2">
      <c r="A32" s="18" t="s">
        <v>124</v>
      </c>
      <c r="B32" s="13">
        <v>2445093.7999999998</v>
      </c>
      <c r="C32" s="13">
        <v>2080000</v>
      </c>
      <c r="D32" s="13">
        <v>9550.75</v>
      </c>
    </row>
    <row r="33" spans="1:4" ht="12" customHeight="1" x14ac:dyDescent="0.2">
      <c r="A33" s="18" t="s">
        <v>43</v>
      </c>
      <c r="B33" s="13">
        <v>17099709.609999999</v>
      </c>
      <c r="C33" s="13">
        <v>16711313.48</v>
      </c>
      <c r="D33" s="13">
        <v>286301.28000000003</v>
      </c>
    </row>
    <row r="34" spans="1:4" ht="12" customHeight="1" x14ac:dyDescent="0.2">
      <c r="A34" s="18" t="s">
        <v>44</v>
      </c>
      <c r="B34" s="13">
        <v>0</v>
      </c>
      <c r="C34" s="13">
        <v>0</v>
      </c>
      <c r="D34" s="13">
        <v>0</v>
      </c>
    </row>
    <row r="35" spans="1:4" ht="12" customHeight="1" x14ac:dyDescent="0.2">
      <c r="A35" s="18" t="s">
        <v>81</v>
      </c>
      <c r="B35" s="13">
        <v>1766175343.2900002</v>
      </c>
      <c r="C35" s="13">
        <v>1409964354.8100002</v>
      </c>
      <c r="D35" s="13">
        <v>283063013.29000002</v>
      </c>
    </row>
    <row r="36" spans="1:4" ht="12" customHeight="1" x14ac:dyDescent="0.2">
      <c r="A36" s="16" t="s">
        <v>82</v>
      </c>
      <c r="B36" s="14">
        <v>1408493029.9400001</v>
      </c>
      <c r="C36" s="14">
        <v>1096535517.8700001</v>
      </c>
      <c r="D36" s="14">
        <v>240134720.14000002</v>
      </c>
    </row>
    <row r="37" spans="1:4" ht="12" customHeight="1" x14ac:dyDescent="0.2">
      <c r="A37" s="18" t="s">
        <v>102</v>
      </c>
      <c r="B37" s="13">
        <v>42810103.160000004</v>
      </c>
      <c r="C37" s="13">
        <v>37205003.380000003</v>
      </c>
      <c r="D37" s="13">
        <v>5191986.53</v>
      </c>
    </row>
    <row r="38" spans="1:4" ht="12" customHeight="1" x14ac:dyDescent="0.2">
      <c r="A38" s="18" t="s">
        <v>118</v>
      </c>
      <c r="B38" s="13">
        <v>84488700.159999996</v>
      </c>
      <c r="C38" s="13">
        <v>63027759.25</v>
      </c>
      <c r="D38" s="13">
        <v>36955879.010000005</v>
      </c>
    </row>
    <row r="39" spans="1:4" ht="12" customHeight="1" x14ac:dyDescent="0.2">
      <c r="A39" s="16" t="s">
        <v>83</v>
      </c>
      <c r="B39" s="14">
        <v>73791040.399999991</v>
      </c>
      <c r="C39" s="14">
        <v>56534398.229999997</v>
      </c>
      <c r="D39" s="14">
        <v>25403585.100000001</v>
      </c>
    </row>
    <row r="40" spans="1:4" ht="12" customHeight="1" x14ac:dyDescent="0.2">
      <c r="A40" s="16" t="s">
        <v>84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181359616.32000002</v>
      </c>
      <c r="C41" s="13">
        <v>145410324.00999996</v>
      </c>
      <c r="D41" s="13">
        <v>36189735.090000011</v>
      </c>
    </row>
    <row r="42" spans="1:4" ht="12" customHeight="1" x14ac:dyDescent="0.2">
      <c r="A42" s="18" t="s">
        <v>104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384281244.10999995</v>
      </c>
      <c r="C47" s="12">
        <v>381637554.06999999</v>
      </c>
      <c r="D47" s="12">
        <v>14320149.49</v>
      </c>
    </row>
    <row r="48" spans="1:4" ht="12" customHeight="1" x14ac:dyDescent="0.2">
      <c r="A48" s="17" t="s">
        <v>85</v>
      </c>
      <c r="B48" s="12">
        <v>0</v>
      </c>
      <c r="C48" s="12">
        <v>0</v>
      </c>
      <c r="D48" s="12">
        <v>0</v>
      </c>
    </row>
    <row r="49" spans="1:4" ht="12" customHeight="1" x14ac:dyDescent="0.2">
      <c r="A49" s="18" t="s">
        <v>105</v>
      </c>
      <c r="B49" s="13">
        <v>0</v>
      </c>
      <c r="C49" s="13">
        <v>0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6589851.7400000002</v>
      </c>
      <c r="C52" s="12">
        <v>4062899.33</v>
      </c>
      <c r="D52" s="12">
        <v>1208790.68</v>
      </c>
    </row>
    <row r="53" spans="1:4" ht="12" customHeight="1" x14ac:dyDescent="0.2">
      <c r="A53" s="18" t="s">
        <v>107</v>
      </c>
      <c r="B53" s="13">
        <v>3050000</v>
      </c>
      <c r="C53" s="13">
        <v>817595.82</v>
      </c>
      <c r="D53" s="13">
        <v>1109812.0900000001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5488039.6000000006</v>
      </c>
      <c r="C55" s="12">
        <v>4975348.1900000004</v>
      </c>
      <c r="D55" s="12">
        <v>449620.97000000003</v>
      </c>
    </row>
    <row r="56" spans="1:4" ht="12" customHeight="1" x14ac:dyDescent="0.2">
      <c r="A56" s="18" t="s">
        <v>109</v>
      </c>
      <c r="B56" s="13">
        <v>844415.43</v>
      </c>
      <c r="C56" s="13">
        <v>712434.6</v>
      </c>
      <c r="D56" s="13">
        <v>123875.49</v>
      </c>
    </row>
    <row r="57" spans="1:4" ht="12" customHeight="1" x14ac:dyDescent="0.2">
      <c r="A57" s="18" t="s">
        <v>110</v>
      </c>
      <c r="B57" s="13">
        <v>2545719.87</v>
      </c>
      <c r="C57" s="13">
        <v>2545719.87</v>
      </c>
      <c r="D57" s="13">
        <v>108636.04</v>
      </c>
    </row>
    <row r="58" spans="1:4" ht="12" customHeight="1" x14ac:dyDescent="0.2">
      <c r="A58" s="17" t="s">
        <v>126</v>
      </c>
      <c r="B58" s="12">
        <v>1221165392.05</v>
      </c>
      <c r="C58" s="12">
        <v>768816511.98000002</v>
      </c>
      <c r="D58" s="12">
        <v>474749911.03000003</v>
      </c>
    </row>
    <row r="59" spans="1:4" ht="12" customHeight="1" x14ac:dyDescent="0.2">
      <c r="A59" s="17" t="s">
        <v>125</v>
      </c>
      <c r="B59" s="12">
        <v>255883697.69999999</v>
      </c>
      <c r="C59" s="12">
        <v>195676110.04000002</v>
      </c>
      <c r="D59" s="12">
        <v>34181253.740000002</v>
      </c>
    </row>
    <row r="60" spans="1:4" ht="12" customHeight="1" x14ac:dyDescent="0.2">
      <c r="A60" s="18" t="s">
        <v>51</v>
      </c>
      <c r="B60" s="13">
        <v>209324550.80999997</v>
      </c>
      <c r="C60" s="13">
        <v>159612451.22000003</v>
      </c>
      <c r="D60" s="13">
        <v>26660353.48</v>
      </c>
    </row>
    <row r="61" spans="1:4" ht="12" customHeight="1" x14ac:dyDescent="0.2">
      <c r="A61" s="18" t="s">
        <v>52</v>
      </c>
      <c r="B61" s="13">
        <v>14359047.370000001</v>
      </c>
      <c r="C61" s="13">
        <v>11706882.35</v>
      </c>
      <c r="D61" s="13">
        <v>1805642.79</v>
      </c>
    </row>
    <row r="62" spans="1:4" ht="12" customHeight="1" x14ac:dyDescent="0.2">
      <c r="A62" s="18" t="s">
        <v>70</v>
      </c>
      <c r="B62" s="13">
        <v>32200099.52</v>
      </c>
      <c r="C62" s="13">
        <v>24356776.469999995</v>
      </c>
      <c r="D62" s="13">
        <v>5715257.4699999997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965226585.53999996</v>
      </c>
      <c r="C64" s="12">
        <v>573085293.13000011</v>
      </c>
      <c r="D64" s="12">
        <v>440459109.96000004</v>
      </c>
    </row>
    <row r="65" spans="1:4" ht="12" customHeight="1" x14ac:dyDescent="0.2">
      <c r="A65" s="22" t="s">
        <v>111</v>
      </c>
      <c r="B65" s="13">
        <v>0</v>
      </c>
      <c r="C65" s="13">
        <v>0</v>
      </c>
      <c r="D65" s="13">
        <v>0</v>
      </c>
    </row>
    <row r="66" spans="1:4" ht="12" customHeight="1" x14ac:dyDescent="0.2">
      <c r="A66" s="22" t="s">
        <v>112</v>
      </c>
      <c r="B66" s="13">
        <v>606264.85</v>
      </c>
      <c r="C66" s="13">
        <v>188726.27</v>
      </c>
      <c r="D66" s="13">
        <v>2501105.2000000002</v>
      </c>
    </row>
    <row r="67" spans="1:4" ht="12" customHeight="1" x14ac:dyDescent="0.2">
      <c r="A67" s="18" t="s">
        <v>54</v>
      </c>
      <c r="B67" s="13">
        <v>240552383.81000003</v>
      </c>
      <c r="C67" s="13">
        <v>239679615.62000003</v>
      </c>
      <c r="D67" s="13">
        <v>2266758.4500000002</v>
      </c>
    </row>
    <row r="68" spans="1:4" ht="12" customHeight="1" x14ac:dyDescent="0.2">
      <c r="A68" s="18" t="s">
        <v>55</v>
      </c>
      <c r="B68" s="13">
        <v>0</v>
      </c>
      <c r="C68" s="13">
        <v>0</v>
      </c>
      <c r="D68" s="13">
        <v>361600</v>
      </c>
    </row>
    <row r="69" spans="1:4" ht="12" customHeight="1" x14ac:dyDescent="0.2">
      <c r="A69" s="21" t="s">
        <v>119</v>
      </c>
      <c r="B69" s="13">
        <v>235474294.81</v>
      </c>
      <c r="C69" s="13">
        <v>104428934.39</v>
      </c>
      <c r="D69" s="13">
        <v>172184283.16000003</v>
      </c>
    </row>
    <row r="70" spans="1:4" ht="12" customHeight="1" x14ac:dyDescent="0.2">
      <c r="A70" s="16" t="s">
        <v>82</v>
      </c>
      <c r="B70" s="14">
        <v>48020375.170000002</v>
      </c>
      <c r="C70" s="14">
        <v>15557228.299999999</v>
      </c>
      <c r="D70" s="14">
        <v>76385002.230000004</v>
      </c>
    </row>
    <row r="71" spans="1:4" ht="12" customHeight="1" x14ac:dyDescent="0.2">
      <c r="A71" s="22" t="s">
        <v>113</v>
      </c>
      <c r="B71" s="13">
        <v>11221050.539999999</v>
      </c>
      <c r="C71" s="13">
        <v>8308633.5300000012</v>
      </c>
      <c r="D71" s="13">
        <v>2228882.9699999997</v>
      </c>
    </row>
    <row r="72" spans="1:4" ht="12" customHeight="1" x14ac:dyDescent="0.2">
      <c r="A72" s="22" t="s">
        <v>120</v>
      </c>
      <c r="B72" s="13">
        <v>285269510.45999998</v>
      </c>
      <c r="C72" s="13">
        <v>194780294.31999999</v>
      </c>
      <c r="D72" s="13">
        <v>106527214.07000001</v>
      </c>
    </row>
    <row r="73" spans="1:4" ht="12" customHeight="1" x14ac:dyDescent="0.2">
      <c r="A73" s="16" t="s">
        <v>89</v>
      </c>
      <c r="B73" s="14">
        <v>184027120.28999999</v>
      </c>
      <c r="C73" s="14">
        <v>125092001.65000001</v>
      </c>
      <c r="D73" s="14">
        <v>79016003.070000008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22852680.289999995</v>
      </c>
      <c r="C75" s="13">
        <v>17674437.989999998</v>
      </c>
      <c r="D75" s="13">
        <v>3695431.0700000003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108561.01</v>
      </c>
    </row>
    <row r="78" spans="1:4" ht="12" customHeight="1" x14ac:dyDescent="0.2">
      <c r="A78" s="17" t="s">
        <v>58</v>
      </c>
      <c r="B78" s="12">
        <v>55108.81</v>
      </c>
      <c r="C78" s="12">
        <v>55108.81</v>
      </c>
      <c r="D78" s="12">
        <v>986.32</v>
      </c>
    </row>
    <row r="79" spans="1:4" ht="12" customHeight="1" x14ac:dyDescent="0.2">
      <c r="A79" s="17" t="s">
        <v>59</v>
      </c>
      <c r="B79" s="12">
        <v>58668044.310000002</v>
      </c>
      <c r="C79" s="12">
        <v>58217313.710000001</v>
      </c>
      <c r="D79" s="12">
        <v>0</v>
      </c>
    </row>
    <row r="80" spans="1:4" ht="12" customHeight="1" x14ac:dyDescent="0.2">
      <c r="A80" s="17" t="s">
        <v>90</v>
      </c>
      <c r="B80" s="12">
        <v>44099802.130000003</v>
      </c>
      <c r="C80" s="12">
        <v>43649071.530000001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44099802.130000003</v>
      </c>
      <c r="C83" s="13">
        <v>43649071.530000001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14568242.18</v>
      </c>
      <c r="C97" s="12">
        <v>14568242.18</v>
      </c>
      <c r="D97" s="12">
        <v>0</v>
      </c>
    </row>
    <row r="98" spans="1:4" ht="12" customHeight="1" x14ac:dyDescent="0.2">
      <c r="A98" s="17" t="s">
        <v>127</v>
      </c>
      <c r="B98" s="12">
        <v>8389357.0299999993</v>
      </c>
      <c r="C98" s="12">
        <v>8389357.0299999993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8389357.0299999993</v>
      </c>
      <c r="C101" s="12">
        <v>8389357.0299999993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326579785.93000001</v>
      </c>
      <c r="C105" s="12">
        <v>275086711.18000001</v>
      </c>
      <c r="D105" s="12">
        <v>50287832.510000005</v>
      </c>
    </row>
    <row r="106" spans="1:4" ht="12" customHeight="1" x14ac:dyDescent="0.2">
      <c r="A106" s="17" t="s">
        <v>68</v>
      </c>
      <c r="B106" s="12">
        <v>302331945.68000001</v>
      </c>
      <c r="C106" s="12">
        <v>264075704.64000002</v>
      </c>
      <c r="D106" s="12">
        <v>37057794.57</v>
      </c>
    </row>
    <row r="107" spans="1:4" ht="12" customHeight="1" x14ac:dyDescent="0.2">
      <c r="A107" s="17" t="s">
        <v>69</v>
      </c>
      <c r="B107" s="12">
        <v>24247840.25</v>
      </c>
      <c r="C107" s="12">
        <v>11011006.539999999</v>
      </c>
      <c r="D107" s="12">
        <v>13230037.940000001</v>
      </c>
    </row>
    <row r="108" spans="1:4" ht="12" customHeight="1" x14ac:dyDescent="0.2">
      <c r="A108" s="20" t="s">
        <v>10</v>
      </c>
      <c r="B108" s="12">
        <v>5624757290.1499996</v>
      </c>
      <c r="C108" s="12">
        <v>4528311447.9100008</v>
      </c>
      <c r="D108" s="12">
        <v>1071434460.8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3">
    <tabColor rgb="FF92D050"/>
    <pageSetUpPr fitToPage="1"/>
  </sheetPr>
  <dimension ref="A1:N109"/>
  <sheetViews>
    <sheetView showGridLines="0" workbookViewId="0">
      <selection activeCell="E1" sqref="E1:AJ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31</v>
      </c>
      <c r="B7" s="35"/>
      <c r="C7" s="35"/>
      <c r="D7" s="35"/>
    </row>
    <row r="9" spans="1:4" x14ac:dyDescent="0.2">
      <c r="A9" s="17" t="s">
        <v>123</v>
      </c>
      <c r="B9" s="12">
        <v>5784851381.5999985</v>
      </c>
      <c r="C9" s="12">
        <v>5550471580.249999</v>
      </c>
      <c r="D9" s="12">
        <v>373749657.91999996</v>
      </c>
    </row>
    <row r="10" spans="1:4" x14ac:dyDescent="0.2">
      <c r="A10" s="17" t="s">
        <v>6</v>
      </c>
      <c r="B10" s="12">
        <v>215656214.58000001</v>
      </c>
      <c r="C10" s="12">
        <v>196280808.78</v>
      </c>
      <c r="D10" s="12">
        <v>2933242.86</v>
      </c>
    </row>
    <row r="11" spans="1:4" x14ac:dyDescent="0.2">
      <c r="A11" s="18" t="s">
        <v>7</v>
      </c>
      <c r="B11" s="13">
        <v>166468483.72000003</v>
      </c>
      <c r="C11" s="13">
        <v>150488295.13</v>
      </c>
      <c r="D11" s="13">
        <v>2504414.79</v>
      </c>
    </row>
    <row r="12" spans="1:4" x14ac:dyDescent="0.2">
      <c r="A12" s="18" t="s">
        <v>35</v>
      </c>
      <c r="B12" s="13">
        <v>46520028.650000013</v>
      </c>
      <c r="C12" s="13">
        <v>43583687.040000007</v>
      </c>
      <c r="D12" s="13">
        <v>169011.46</v>
      </c>
    </row>
    <row r="13" spans="1:4" x14ac:dyDescent="0.2">
      <c r="A13" s="18" t="s">
        <v>8</v>
      </c>
      <c r="B13" s="13">
        <v>429781.07</v>
      </c>
      <c r="C13" s="13">
        <v>316464.17</v>
      </c>
      <c r="D13" s="13">
        <v>16701.03</v>
      </c>
    </row>
    <row r="14" spans="1:4" x14ac:dyDescent="0.2">
      <c r="A14" s="18" t="s">
        <v>74</v>
      </c>
      <c r="B14" s="13">
        <v>2237921.1399999997</v>
      </c>
      <c r="C14" s="13">
        <v>1892362.44</v>
      </c>
      <c r="D14" s="13">
        <v>243115.58</v>
      </c>
    </row>
    <row r="15" spans="1:4" x14ac:dyDescent="0.2">
      <c r="A15" s="19" t="s">
        <v>75</v>
      </c>
      <c r="B15" s="14">
        <v>319781.07</v>
      </c>
      <c r="C15" s="14">
        <v>306410.51</v>
      </c>
      <c r="D15" s="14">
        <v>0</v>
      </c>
    </row>
    <row r="16" spans="1:4" x14ac:dyDescent="0.2">
      <c r="A16" s="17" t="s">
        <v>9</v>
      </c>
      <c r="B16" s="12">
        <v>523829303.09000003</v>
      </c>
      <c r="C16" s="12">
        <v>424634178.84000003</v>
      </c>
      <c r="D16" s="12">
        <v>148998579.17999998</v>
      </c>
    </row>
    <row r="17" spans="1:4" x14ac:dyDescent="0.2">
      <c r="A17" s="18" t="s">
        <v>36</v>
      </c>
      <c r="B17" s="13">
        <v>2214432.1900000004</v>
      </c>
      <c r="C17" s="13">
        <v>1876503.2500000005</v>
      </c>
      <c r="D17" s="13">
        <v>244454.72999999998</v>
      </c>
    </row>
    <row r="18" spans="1:4" x14ac:dyDescent="0.2">
      <c r="A18" s="18" t="s">
        <v>72</v>
      </c>
      <c r="B18" s="13">
        <v>521614870.90000004</v>
      </c>
      <c r="C18" s="13">
        <v>422757675.59000003</v>
      </c>
      <c r="D18" s="13">
        <v>148754124.44999999</v>
      </c>
    </row>
    <row r="19" spans="1:4" ht="12" customHeight="1" x14ac:dyDescent="0.2">
      <c r="A19" s="18" t="s">
        <v>73</v>
      </c>
      <c r="B19" s="13">
        <v>9100653.9799999986</v>
      </c>
      <c r="C19" s="13">
        <v>6773636.7699999996</v>
      </c>
      <c r="D19" s="13">
        <v>1972324.69</v>
      </c>
    </row>
    <row r="20" spans="1:4" x14ac:dyDescent="0.2">
      <c r="A20" s="18" t="s">
        <v>37</v>
      </c>
      <c r="B20" s="13">
        <v>11382456.940000001</v>
      </c>
      <c r="C20" s="13">
        <v>6231737.2199999988</v>
      </c>
      <c r="D20" s="13">
        <v>2600530.0300000003</v>
      </c>
    </row>
    <row r="21" spans="1:4" x14ac:dyDescent="0.2">
      <c r="A21" s="18" t="s">
        <v>38</v>
      </c>
      <c r="B21" s="13">
        <v>15649016.179999996</v>
      </c>
      <c r="C21" s="13">
        <v>8402871.3199999984</v>
      </c>
      <c r="D21" s="13">
        <v>4948291.97</v>
      </c>
    </row>
    <row r="22" spans="1:4" x14ac:dyDescent="0.2">
      <c r="A22" s="18" t="s">
        <v>39</v>
      </c>
      <c r="B22" s="13">
        <v>24080360.249999996</v>
      </c>
      <c r="C22" s="13">
        <v>12122345.700000001</v>
      </c>
      <c r="D22" s="13">
        <v>9339033.0799999982</v>
      </c>
    </row>
    <row r="23" spans="1:4" x14ac:dyDescent="0.2">
      <c r="A23" s="18" t="s">
        <v>40</v>
      </c>
      <c r="B23" s="13">
        <v>246154870.36000001</v>
      </c>
      <c r="C23" s="13">
        <v>214855010.58000001</v>
      </c>
      <c r="D23" s="13">
        <v>8757127.9699999988</v>
      </c>
    </row>
    <row r="24" spans="1:4" x14ac:dyDescent="0.2">
      <c r="A24" s="18" t="s">
        <v>41</v>
      </c>
      <c r="B24" s="13">
        <v>103855557.84999999</v>
      </c>
      <c r="C24" s="13">
        <v>103724533.27999999</v>
      </c>
      <c r="D24" s="13">
        <v>90486342.219999999</v>
      </c>
    </row>
    <row r="25" spans="1:4" x14ac:dyDescent="0.2">
      <c r="A25" s="17" t="s">
        <v>78</v>
      </c>
      <c r="B25" s="12">
        <v>15922899.18</v>
      </c>
      <c r="C25" s="12">
        <v>15676317.229999999</v>
      </c>
      <c r="D25" s="12">
        <v>833907.68</v>
      </c>
    </row>
    <row r="26" spans="1:4" x14ac:dyDescent="0.2">
      <c r="A26" s="18" t="s">
        <v>101</v>
      </c>
      <c r="B26" s="13">
        <v>14033871.26</v>
      </c>
      <c r="C26" s="13">
        <v>14033871.26</v>
      </c>
      <c r="D26" s="13">
        <v>0</v>
      </c>
    </row>
    <row r="27" spans="1:4" x14ac:dyDescent="0.2">
      <c r="A27" s="18" t="s">
        <v>42</v>
      </c>
      <c r="B27" s="13">
        <v>1098635.31</v>
      </c>
      <c r="C27" s="13">
        <v>990073.36</v>
      </c>
      <c r="D27" s="13">
        <v>25764.880000000001</v>
      </c>
    </row>
    <row r="28" spans="1:4" ht="22.5" x14ac:dyDescent="0.2">
      <c r="A28" s="18" t="s">
        <v>76</v>
      </c>
      <c r="B28" s="13">
        <v>42791.5</v>
      </c>
      <c r="C28" s="13">
        <v>42791.5</v>
      </c>
      <c r="D28" s="13">
        <v>0</v>
      </c>
    </row>
    <row r="29" spans="1:4" x14ac:dyDescent="0.2">
      <c r="A29" s="18" t="s">
        <v>77</v>
      </c>
      <c r="B29" s="13">
        <v>145961</v>
      </c>
      <c r="C29" s="13">
        <v>145961</v>
      </c>
      <c r="D29" s="13">
        <v>0</v>
      </c>
    </row>
    <row r="30" spans="1:4" x14ac:dyDescent="0.2">
      <c r="A30" s="17" t="s">
        <v>79</v>
      </c>
      <c r="B30" s="12">
        <v>5011915162.2199984</v>
      </c>
      <c r="C30" s="12">
        <v>4896837072.2099981</v>
      </c>
      <c r="D30" s="12">
        <v>220661525.56999996</v>
      </c>
    </row>
    <row r="31" spans="1:4" ht="12" customHeight="1" x14ac:dyDescent="0.2">
      <c r="A31" s="18" t="s">
        <v>80</v>
      </c>
      <c r="B31" s="13">
        <v>674882524.1500001</v>
      </c>
      <c r="C31" s="13">
        <v>673518063.59000015</v>
      </c>
      <c r="D31" s="13">
        <v>1654775.2000000002</v>
      </c>
    </row>
    <row r="32" spans="1:4" ht="12" customHeight="1" x14ac:dyDescent="0.2">
      <c r="A32" s="18" t="s">
        <v>124</v>
      </c>
      <c r="B32" s="13">
        <v>703406.67999999993</v>
      </c>
      <c r="C32" s="13">
        <v>585910.49</v>
      </c>
      <c r="D32" s="13">
        <v>85161.97</v>
      </c>
    </row>
    <row r="33" spans="1:4" ht="12" customHeight="1" x14ac:dyDescent="0.2">
      <c r="A33" s="18" t="s">
        <v>43</v>
      </c>
      <c r="B33" s="13">
        <v>761735866.19999969</v>
      </c>
      <c r="C33" s="13">
        <v>746348293.31999981</v>
      </c>
      <c r="D33" s="13">
        <v>17261237.190000001</v>
      </c>
    </row>
    <row r="34" spans="1:4" ht="12" customHeight="1" x14ac:dyDescent="0.2">
      <c r="A34" s="18" t="s">
        <v>44</v>
      </c>
      <c r="B34" s="13">
        <v>31686.46</v>
      </c>
      <c r="C34" s="13">
        <v>31686.46</v>
      </c>
      <c r="D34" s="13">
        <v>0</v>
      </c>
    </row>
    <row r="35" spans="1:4" ht="12" customHeight="1" x14ac:dyDescent="0.2">
      <c r="A35" s="18" t="s">
        <v>81</v>
      </c>
      <c r="B35" s="13">
        <v>3178791203.5700002</v>
      </c>
      <c r="C35" s="13">
        <v>3143214953.3599997</v>
      </c>
      <c r="D35" s="13">
        <v>168665725.24000001</v>
      </c>
    </row>
    <row r="36" spans="1:4" ht="12" customHeight="1" x14ac:dyDescent="0.2">
      <c r="A36" s="16" t="s">
        <v>82</v>
      </c>
      <c r="B36" s="14">
        <v>2933397477.3100004</v>
      </c>
      <c r="C36" s="14">
        <v>2924334384.98</v>
      </c>
      <c r="D36" s="14">
        <v>131419665.78</v>
      </c>
    </row>
    <row r="37" spans="1:4" ht="12" customHeight="1" x14ac:dyDescent="0.2">
      <c r="A37" s="18" t="s">
        <v>102</v>
      </c>
      <c r="B37" s="13">
        <v>6538843.7299999995</v>
      </c>
      <c r="C37" s="13">
        <v>6495993.6999999993</v>
      </c>
      <c r="D37" s="13">
        <v>920921.7300000001</v>
      </c>
    </row>
    <row r="38" spans="1:4" ht="12" customHeight="1" x14ac:dyDescent="0.2">
      <c r="A38" s="18" t="s">
        <v>118</v>
      </c>
      <c r="B38" s="13">
        <v>213357026.64000037</v>
      </c>
      <c r="C38" s="13">
        <v>201335678.33000028</v>
      </c>
      <c r="D38" s="13">
        <v>6562387.5799999982</v>
      </c>
    </row>
    <row r="39" spans="1:4" ht="12" customHeight="1" x14ac:dyDescent="0.2">
      <c r="A39" s="16" t="s">
        <v>83</v>
      </c>
      <c r="B39" s="14">
        <v>2393365.56</v>
      </c>
      <c r="C39" s="14">
        <v>1363365.56</v>
      </c>
      <c r="D39" s="14">
        <v>100000</v>
      </c>
    </row>
    <row r="40" spans="1:4" ht="12" customHeight="1" x14ac:dyDescent="0.2">
      <c r="A40" s="16" t="s">
        <v>84</v>
      </c>
      <c r="B40" s="14">
        <v>4116007.39</v>
      </c>
      <c r="C40" s="14">
        <v>3966007.39</v>
      </c>
      <c r="D40" s="14">
        <v>0</v>
      </c>
    </row>
    <row r="41" spans="1:4" ht="12" customHeight="1" x14ac:dyDescent="0.2">
      <c r="A41" s="18" t="s">
        <v>103</v>
      </c>
      <c r="B41" s="13">
        <v>116068325.19</v>
      </c>
      <c r="C41" s="13">
        <v>100906534.2</v>
      </c>
      <c r="D41" s="13">
        <v>8468409.8299999982</v>
      </c>
    </row>
    <row r="42" spans="1:4" ht="12" customHeight="1" x14ac:dyDescent="0.2">
      <c r="A42" s="18" t="s">
        <v>104</v>
      </c>
      <c r="B42" s="13">
        <v>1232478.94</v>
      </c>
      <c r="C42" s="13">
        <v>1090478.94</v>
      </c>
      <c r="D42" s="13">
        <v>29446.6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14202023.960000001</v>
      </c>
      <c r="C48" s="12">
        <v>14200924.850000001</v>
      </c>
      <c r="D48" s="12">
        <v>216518.42</v>
      </c>
    </row>
    <row r="49" spans="1:4" ht="12" customHeight="1" x14ac:dyDescent="0.2">
      <c r="A49" s="18" t="s">
        <v>105</v>
      </c>
      <c r="B49" s="13">
        <v>13732209.260000002</v>
      </c>
      <c r="C49" s="13">
        <v>13732209.260000002</v>
      </c>
      <c r="D49" s="13">
        <v>216515.79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2077782.2399999998</v>
      </c>
      <c r="C52" s="12">
        <v>1822377.58</v>
      </c>
      <c r="D52" s="12">
        <v>8349.14</v>
      </c>
    </row>
    <row r="53" spans="1:4" ht="12" customHeight="1" x14ac:dyDescent="0.2">
      <c r="A53" s="18" t="s">
        <v>107</v>
      </c>
      <c r="B53" s="13">
        <v>1149607.72</v>
      </c>
      <c r="C53" s="13">
        <v>897505.51</v>
      </c>
      <c r="D53" s="13">
        <v>7265.58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1247996.3299999998</v>
      </c>
      <c r="C55" s="12">
        <v>1019900.76</v>
      </c>
      <c r="D55" s="12">
        <v>97535.07</v>
      </c>
    </row>
    <row r="56" spans="1:4" ht="12" customHeight="1" x14ac:dyDescent="0.2">
      <c r="A56" s="18" t="s">
        <v>109</v>
      </c>
      <c r="B56" s="13">
        <v>162173.51</v>
      </c>
      <c r="C56" s="13">
        <v>75897.510000000009</v>
      </c>
      <c r="D56" s="13">
        <v>34879.590000000004</v>
      </c>
    </row>
    <row r="57" spans="1:4" ht="12" customHeight="1" x14ac:dyDescent="0.2">
      <c r="A57" s="18" t="s">
        <v>110</v>
      </c>
      <c r="B57" s="13">
        <v>741680.6</v>
      </c>
      <c r="C57" s="13">
        <v>666238.86</v>
      </c>
      <c r="D57" s="13">
        <v>13787.25</v>
      </c>
    </row>
    <row r="58" spans="1:4" ht="12" customHeight="1" x14ac:dyDescent="0.2">
      <c r="A58" s="17" t="s">
        <v>126</v>
      </c>
      <c r="B58" s="12">
        <v>1588800279.5699999</v>
      </c>
      <c r="C58" s="12">
        <v>998461203.10000002</v>
      </c>
      <c r="D58" s="12">
        <v>362576516.96000004</v>
      </c>
    </row>
    <row r="59" spans="1:4" ht="12" customHeight="1" x14ac:dyDescent="0.2">
      <c r="A59" s="17" t="s">
        <v>125</v>
      </c>
      <c r="B59" s="12">
        <v>79637132.810000002</v>
      </c>
      <c r="C59" s="12">
        <v>44984721.859999999</v>
      </c>
      <c r="D59" s="12">
        <v>22058331.049999997</v>
      </c>
    </row>
    <row r="60" spans="1:4" ht="12" customHeight="1" x14ac:dyDescent="0.2">
      <c r="A60" s="18" t="s">
        <v>51</v>
      </c>
      <c r="B60" s="13">
        <v>47318945.230000004</v>
      </c>
      <c r="C60" s="13">
        <v>40039853.329999998</v>
      </c>
      <c r="D60" s="13">
        <v>6085988</v>
      </c>
    </row>
    <row r="61" spans="1:4" ht="12" customHeight="1" x14ac:dyDescent="0.2">
      <c r="A61" s="18" t="s">
        <v>52</v>
      </c>
      <c r="B61" s="13">
        <v>185625.93000000002</v>
      </c>
      <c r="C61" s="13">
        <v>143820.18</v>
      </c>
      <c r="D61" s="13">
        <v>0</v>
      </c>
    </row>
    <row r="62" spans="1:4" ht="12" customHeight="1" x14ac:dyDescent="0.2">
      <c r="A62" s="18" t="s">
        <v>70</v>
      </c>
      <c r="B62" s="13">
        <v>32132561.649999999</v>
      </c>
      <c r="C62" s="13">
        <v>4801048.3500000006</v>
      </c>
      <c r="D62" s="13">
        <v>15972343.049999997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1506140073.8900001</v>
      </c>
      <c r="C64" s="12">
        <v>950453408.37</v>
      </c>
      <c r="D64" s="12">
        <v>340514576.53000003</v>
      </c>
    </row>
    <row r="65" spans="1:4" ht="12" customHeight="1" x14ac:dyDescent="0.2">
      <c r="A65" s="22" t="s">
        <v>111</v>
      </c>
      <c r="B65" s="13">
        <v>38081654.989999995</v>
      </c>
      <c r="C65" s="13">
        <v>17115029.600000001</v>
      </c>
      <c r="D65" s="13">
        <v>15022842.560000001</v>
      </c>
    </row>
    <row r="66" spans="1:4" ht="12" customHeight="1" x14ac:dyDescent="0.2">
      <c r="A66" s="22" t="s">
        <v>112</v>
      </c>
      <c r="B66" s="13">
        <v>1636401.2499999998</v>
      </c>
      <c r="C66" s="13">
        <v>942201.73</v>
      </c>
      <c r="D66" s="13">
        <v>1424071.32</v>
      </c>
    </row>
    <row r="67" spans="1:4" ht="12" customHeight="1" x14ac:dyDescent="0.2">
      <c r="A67" s="18" t="s">
        <v>54</v>
      </c>
      <c r="B67" s="13">
        <v>218187715.84</v>
      </c>
      <c r="C67" s="13">
        <v>133866697.06000002</v>
      </c>
      <c r="D67" s="13">
        <v>47073659.04999999</v>
      </c>
    </row>
    <row r="68" spans="1:4" ht="12" customHeight="1" x14ac:dyDescent="0.2">
      <c r="A68" s="18" t="s">
        <v>55</v>
      </c>
      <c r="B68" s="13">
        <v>1575296.93</v>
      </c>
      <c r="C68" s="13">
        <v>296.93</v>
      </c>
      <c r="D68" s="13">
        <v>12509.12</v>
      </c>
    </row>
    <row r="69" spans="1:4" ht="12" customHeight="1" x14ac:dyDescent="0.2">
      <c r="A69" s="21" t="s">
        <v>119</v>
      </c>
      <c r="B69" s="13">
        <v>441621493.19999993</v>
      </c>
      <c r="C69" s="13">
        <v>230868164.35999998</v>
      </c>
      <c r="D69" s="13">
        <v>184486496.51999998</v>
      </c>
    </row>
    <row r="70" spans="1:4" ht="12" customHeight="1" x14ac:dyDescent="0.2">
      <c r="A70" s="16" t="s">
        <v>82</v>
      </c>
      <c r="B70" s="14">
        <v>197900864.47999999</v>
      </c>
      <c r="C70" s="14">
        <v>101625114.32000002</v>
      </c>
      <c r="D70" s="14">
        <v>43677429.209999993</v>
      </c>
    </row>
    <row r="71" spans="1:4" ht="12" customHeight="1" x14ac:dyDescent="0.2">
      <c r="A71" s="22" t="s">
        <v>113</v>
      </c>
      <c r="B71" s="13">
        <v>103471210.0299999</v>
      </c>
      <c r="C71" s="13">
        <v>103104674.9199999</v>
      </c>
      <c r="D71" s="13">
        <v>319118.53999999998</v>
      </c>
    </row>
    <row r="72" spans="1:4" ht="12" customHeight="1" x14ac:dyDescent="0.2">
      <c r="A72" s="22" t="s">
        <v>120</v>
      </c>
      <c r="B72" s="13">
        <v>232177677.04000002</v>
      </c>
      <c r="C72" s="13">
        <v>213813590.94999999</v>
      </c>
      <c r="D72" s="13">
        <v>19319976.509999998</v>
      </c>
    </row>
    <row r="73" spans="1:4" ht="12" customHeight="1" x14ac:dyDescent="0.2">
      <c r="A73" s="16" t="s">
        <v>89</v>
      </c>
      <c r="B73" s="14">
        <v>15048555.139999999</v>
      </c>
      <c r="C73" s="14">
        <v>9303539.6799999997</v>
      </c>
      <c r="D73" s="14">
        <v>6900232.5599999996</v>
      </c>
    </row>
    <row r="74" spans="1:4" ht="12" customHeight="1" x14ac:dyDescent="0.2">
      <c r="A74" s="16" t="s">
        <v>56</v>
      </c>
      <c r="B74" s="14">
        <v>83931706.079999998</v>
      </c>
      <c r="C74" s="14">
        <v>80159120.239999995</v>
      </c>
      <c r="D74" s="14">
        <v>2602930.61</v>
      </c>
    </row>
    <row r="75" spans="1:4" ht="12" customHeight="1" x14ac:dyDescent="0.2">
      <c r="A75" s="22" t="s">
        <v>114</v>
      </c>
      <c r="B75" s="13">
        <v>61177249.040000014</v>
      </c>
      <c r="C75" s="13">
        <v>57160869.970000014</v>
      </c>
      <c r="D75" s="13">
        <v>3627257.9899999998</v>
      </c>
    </row>
    <row r="76" spans="1:4" ht="12" customHeight="1" x14ac:dyDescent="0.2">
      <c r="A76" s="22" t="s">
        <v>115</v>
      </c>
      <c r="B76" s="13">
        <v>2815546.9499999997</v>
      </c>
      <c r="C76" s="13">
        <v>1064913.8500000001</v>
      </c>
      <c r="D76" s="13">
        <v>2027723.36</v>
      </c>
    </row>
    <row r="77" spans="1:4" ht="12" customHeight="1" x14ac:dyDescent="0.2">
      <c r="A77" s="17" t="s">
        <v>57</v>
      </c>
      <c r="B77" s="12">
        <v>3023072.87</v>
      </c>
      <c r="C77" s="12">
        <v>3023072.87</v>
      </c>
      <c r="D77" s="12">
        <v>0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3609.38</v>
      </c>
    </row>
    <row r="79" spans="1:4" ht="12" customHeight="1" x14ac:dyDescent="0.2">
      <c r="A79" s="17" t="s">
        <v>59</v>
      </c>
      <c r="B79" s="12">
        <v>840183990.89999998</v>
      </c>
      <c r="C79" s="12">
        <v>836111719.05000007</v>
      </c>
      <c r="D79" s="12">
        <v>1816901.74</v>
      </c>
    </row>
    <row r="80" spans="1:4" ht="12" customHeight="1" x14ac:dyDescent="0.2">
      <c r="A80" s="17" t="s">
        <v>90</v>
      </c>
      <c r="B80" s="12">
        <v>597102100.76999998</v>
      </c>
      <c r="C80" s="12">
        <v>597102100.76999998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597102100.76999998</v>
      </c>
      <c r="C83" s="13">
        <v>597102100.76999998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184012723.96000001</v>
      </c>
      <c r="C88" s="12">
        <v>183345478.18000001</v>
      </c>
      <c r="D88" s="12">
        <v>26830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5990268.0899999999</v>
      </c>
      <c r="C90" s="13">
        <v>5990268.0899999999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151900.4</v>
      </c>
      <c r="C92" s="13">
        <v>139900.4</v>
      </c>
      <c r="D92" s="13">
        <v>26830</v>
      </c>
    </row>
    <row r="93" spans="1:4" ht="12" customHeight="1" x14ac:dyDescent="0.2">
      <c r="A93" s="22" t="s">
        <v>122</v>
      </c>
      <c r="B93" s="13">
        <v>100908062.78999999</v>
      </c>
      <c r="C93" s="13">
        <v>100908062.78999999</v>
      </c>
      <c r="D93" s="13">
        <v>0</v>
      </c>
    </row>
    <row r="94" spans="1:4" ht="12" customHeight="1" x14ac:dyDescent="0.2">
      <c r="A94" s="16" t="s">
        <v>99</v>
      </c>
      <c r="B94" s="14">
        <v>100000000</v>
      </c>
      <c r="C94" s="14">
        <v>100000000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6962492.6800000006</v>
      </c>
      <c r="C96" s="13">
        <v>6307246.9000000004</v>
      </c>
      <c r="D96" s="13">
        <v>0</v>
      </c>
    </row>
    <row r="97" spans="1:4" ht="12" customHeight="1" x14ac:dyDescent="0.2">
      <c r="A97" s="17" t="s">
        <v>61</v>
      </c>
      <c r="B97" s="12">
        <v>59069166.169999994</v>
      </c>
      <c r="C97" s="12">
        <v>55664140.100000001</v>
      </c>
      <c r="D97" s="12">
        <v>1790071.74</v>
      </c>
    </row>
    <row r="98" spans="1:4" ht="12" customHeight="1" x14ac:dyDescent="0.2">
      <c r="A98" s="17" t="s">
        <v>127</v>
      </c>
      <c r="B98" s="12">
        <v>35427109.780000009</v>
      </c>
      <c r="C98" s="12">
        <v>35427109.780000009</v>
      </c>
      <c r="D98" s="12">
        <v>22522759.82</v>
      </c>
    </row>
    <row r="99" spans="1:4" ht="12" customHeight="1" x14ac:dyDescent="0.2">
      <c r="A99" s="17" t="s">
        <v>62</v>
      </c>
      <c r="B99" s="12">
        <v>1375351.02</v>
      </c>
      <c r="C99" s="12">
        <v>1375351.02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34051758.760000005</v>
      </c>
      <c r="C101" s="12">
        <v>34051758.760000005</v>
      </c>
      <c r="D101" s="12">
        <v>22522759.82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164220858.38</v>
      </c>
      <c r="C105" s="12">
        <v>123144889.75999999</v>
      </c>
      <c r="D105" s="12">
        <v>13388810.390000001</v>
      </c>
    </row>
    <row r="106" spans="1:4" ht="12" customHeight="1" x14ac:dyDescent="0.2">
      <c r="A106" s="17" t="s">
        <v>68</v>
      </c>
      <c r="B106" s="12">
        <v>148094396.40000001</v>
      </c>
      <c r="C106" s="12">
        <v>108381691.83999999</v>
      </c>
      <c r="D106" s="12">
        <v>12377775.450000001</v>
      </c>
    </row>
    <row r="107" spans="1:4" ht="12" customHeight="1" x14ac:dyDescent="0.2">
      <c r="A107" s="17" t="s">
        <v>69</v>
      </c>
      <c r="B107" s="12">
        <v>16126461.98</v>
      </c>
      <c r="C107" s="12">
        <v>14763197.92</v>
      </c>
      <c r="D107" s="12">
        <v>1011034.9399999997</v>
      </c>
    </row>
    <row r="108" spans="1:4" ht="12" customHeight="1" x14ac:dyDescent="0.2">
      <c r="A108" s="20" t="s">
        <v>10</v>
      </c>
      <c r="B108" s="12">
        <v>8413483620.2299976</v>
      </c>
      <c r="C108" s="12">
        <v>7543616501.9399996</v>
      </c>
      <c r="D108" s="12">
        <v>774054646.83000004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">
    <tabColor rgb="FF92D050"/>
    <pageSetUpPr fitToPage="1"/>
  </sheetPr>
  <dimension ref="A1:N109"/>
  <sheetViews>
    <sheetView showGridLines="0" workbookViewId="0">
      <selection activeCell="E1" sqref="E1:AJ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32</v>
      </c>
      <c r="B7" s="35"/>
      <c r="C7" s="35"/>
      <c r="D7" s="35"/>
    </row>
    <row r="9" spans="1:4" x14ac:dyDescent="0.2">
      <c r="A9" s="17" t="s">
        <v>123</v>
      </c>
      <c r="B9" s="12">
        <v>16799727222.070004</v>
      </c>
      <c r="C9" s="12">
        <v>15188421964.290003</v>
      </c>
      <c r="D9" s="12">
        <v>1303823610.6300001</v>
      </c>
    </row>
    <row r="10" spans="1:4" x14ac:dyDescent="0.2">
      <c r="A10" s="17" t="s">
        <v>6</v>
      </c>
      <c r="B10" s="12">
        <v>645068438.3900001</v>
      </c>
      <c r="C10" s="12">
        <v>615448092.12999976</v>
      </c>
      <c r="D10" s="12">
        <v>13669715.140000001</v>
      </c>
    </row>
    <row r="11" spans="1:4" x14ac:dyDescent="0.2">
      <c r="A11" s="18" t="s">
        <v>7</v>
      </c>
      <c r="B11" s="13">
        <v>497221095.36000001</v>
      </c>
      <c r="C11" s="13">
        <v>482201905.29999965</v>
      </c>
      <c r="D11" s="13">
        <v>3109746.7800000003</v>
      </c>
    </row>
    <row r="12" spans="1:4" x14ac:dyDescent="0.2">
      <c r="A12" s="18" t="s">
        <v>35</v>
      </c>
      <c r="B12" s="13">
        <v>145724697.94000003</v>
      </c>
      <c r="C12" s="13">
        <v>131201289.07000008</v>
      </c>
      <c r="D12" s="13">
        <v>10557468.359999999</v>
      </c>
    </row>
    <row r="13" spans="1:4" x14ac:dyDescent="0.2">
      <c r="A13" s="18" t="s">
        <v>8</v>
      </c>
      <c r="B13" s="13">
        <v>59381.87</v>
      </c>
      <c r="C13" s="13">
        <v>59381.87</v>
      </c>
      <c r="D13" s="13">
        <v>0</v>
      </c>
    </row>
    <row r="14" spans="1:4" x14ac:dyDescent="0.2">
      <c r="A14" s="18" t="s">
        <v>74</v>
      </c>
      <c r="B14" s="13">
        <v>2063263.2199999997</v>
      </c>
      <c r="C14" s="13">
        <v>1985515.8900000001</v>
      </c>
      <c r="D14" s="13">
        <v>2500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1529975002.1699996</v>
      </c>
      <c r="C16" s="12">
        <v>1314050705.98</v>
      </c>
      <c r="D16" s="12">
        <v>217721300.79999998</v>
      </c>
    </row>
    <row r="17" spans="1:4" x14ac:dyDescent="0.2">
      <c r="A17" s="18" t="s">
        <v>36</v>
      </c>
      <c r="B17" s="13">
        <v>9384213.8499999996</v>
      </c>
      <c r="C17" s="13">
        <v>6786387.4299999997</v>
      </c>
      <c r="D17" s="13">
        <v>1710698.2599999998</v>
      </c>
    </row>
    <row r="18" spans="1:4" x14ac:dyDescent="0.2">
      <c r="A18" s="18" t="s">
        <v>72</v>
      </c>
      <c r="B18" s="13">
        <v>1520590788.3199997</v>
      </c>
      <c r="C18" s="13">
        <v>1307264318.55</v>
      </c>
      <c r="D18" s="13">
        <v>216010602.53999999</v>
      </c>
    </row>
    <row r="19" spans="1:4" ht="12" customHeight="1" x14ac:dyDescent="0.2">
      <c r="A19" s="18" t="s">
        <v>73</v>
      </c>
      <c r="B19" s="13">
        <v>31131433.789999995</v>
      </c>
      <c r="C19" s="13">
        <v>25147756.919999994</v>
      </c>
      <c r="D19" s="13">
        <v>12222213.720000003</v>
      </c>
    </row>
    <row r="20" spans="1:4" x14ac:dyDescent="0.2">
      <c r="A20" s="18" t="s">
        <v>37</v>
      </c>
      <c r="B20" s="13">
        <v>40819273.809999995</v>
      </c>
      <c r="C20" s="13">
        <v>37748257.539999992</v>
      </c>
      <c r="D20" s="13">
        <v>21742273.719999995</v>
      </c>
    </row>
    <row r="21" spans="1:4" x14ac:dyDescent="0.2">
      <c r="A21" s="18" t="s">
        <v>38</v>
      </c>
      <c r="B21" s="13">
        <v>21426445.909999996</v>
      </c>
      <c r="C21" s="13">
        <v>18902123.539999999</v>
      </c>
      <c r="D21" s="13">
        <v>1888728.7600000002</v>
      </c>
    </row>
    <row r="22" spans="1:4" x14ac:dyDescent="0.2">
      <c r="A22" s="18" t="s">
        <v>39</v>
      </c>
      <c r="B22" s="13">
        <v>109818826.84999999</v>
      </c>
      <c r="C22" s="13">
        <v>97598859.940000013</v>
      </c>
      <c r="D22" s="13">
        <v>10750818.139999997</v>
      </c>
    </row>
    <row r="23" spans="1:4" x14ac:dyDescent="0.2">
      <c r="A23" s="18" t="s">
        <v>40</v>
      </c>
      <c r="B23" s="13">
        <v>442574473.18999982</v>
      </c>
      <c r="C23" s="13">
        <v>345830185.9199999</v>
      </c>
      <c r="D23" s="13">
        <v>66184262.829999991</v>
      </c>
    </row>
    <row r="24" spans="1:4" x14ac:dyDescent="0.2">
      <c r="A24" s="18" t="s">
        <v>41</v>
      </c>
      <c r="B24" s="13">
        <v>670159598.43000007</v>
      </c>
      <c r="C24" s="13">
        <v>623189581.51999998</v>
      </c>
      <c r="D24" s="13">
        <v>67498355.250000015</v>
      </c>
    </row>
    <row r="25" spans="1:4" x14ac:dyDescent="0.2">
      <c r="A25" s="17" t="s">
        <v>78</v>
      </c>
      <c r="B25" s="12">
        <v>65249737.579999991</v>
      </c>
      <c r="C25" s="12">
        <v>59769201.239999995</v>
      </c>
      <c r="D25" s="12">
        <v>1596488.7000000002</v>
      </c>
    </row>
    <row r="26" spans="1:4" x14ac:dyDescent="0.2">
      <c r="A26" s="18" t="s">
        <v>101</v>
      </c>
      <c r="B26" s="13">
        <v>58213643.439999998</v>
      </c>
      <c r="C26" s="13">
        <v>53004185.329999998</v>
      </c>
      <c r="D26" s="13">
        <v>1249962.6200000003</v>
      </c>
    </row>
    <row r="27" spans="1:4" x14ac:dyDescent="0.2">
      <c r="A27" s="18" t="s">
        <v>42</v>
      </c>
      <c r="B27" s="13">
        <v>1688965.5399999998</v>
      </c>
      <c r="C27" s="13">
        <v>1426698.94</v>
      </c>
      <c r="D27" s="13">
        <v>334266.17</v>
      </c>
    </row>
    <row r="28" spans="1:4" ht="22.5" x14ac:dyDescent="0.2">
      <c r="A28" s="18" t="s">
        <v>76</v>
      </c>
      <c r="B28" s="13">
        <v>137055.47</v>
      </c>
      <c r="C28" s="13">
        <v>128243.84</v>
      </c>
      <c r="D28" s="13">
        <v>10577.91</v>
      </c>
    </row>
    <row r="29" spans="1:4" x14ac:dyDescent="0.2">
      <c r="A29" s="18" t="s">
        <v>77</v>
      </c>
      <c r="B29" s="13">
        <v>59052.62</v>
      </c>
      <c r="C29" s="13">
        <v>59052.62</v>
      </c>
      <c r="D29" s="13">
        <v>1682</v>
      </c>
    </row>
    <row r="30" spans="1:4" x14ac:dyDescent="0.2">
      <c r="A30" s="17" t="s">
        <v>79</v>
      </c>
      <c r="B30" s="12">
        <v>13903824065.350004</v>
      </c>
      <c r="C30" s="12">
        <v>12581798623.640003</v>
      </c>
      <c r="D30" s="12">
        <v>1060933789.4000002</v>
      </c>
    </row>
    <row r="31" spans="1:4" ht="12" customHeight="1" x14ac:dyDescent="0.2">
      <c r="A31" s="18" t="s">
        <v>80</v>
      </c>
      <c r="B31" s="13">
        <v>1079744212.45</v>
      </c>
      <c r="C31" s="13">
        <v>996325546.43999994</v>
      </c>
      <c r="D31" s="13">
        <v>9526360.4900000002</v>
      </c>
    </row>
    <row r="32" spans="1:4" ht="12" customHeight="1" x14ac:dyDescent="0.2">
      <c r="A32" s="18" t="s">
        <v>124</v>
      </c>
      <c r="B32" s="13">
        <v>514350.61</v>
      </c>
      <c r="C32" s="13">
        <v>344125.61</v>
      </c>
      <c r="D32" s="13">
        <v>0</v>
      </c>
    </row>
    <row r="33" spans="1:4" ht="12" customHeight="1" x14ac:dyDescent="0.2">
      <c r="A33" s="18" t="s">
        <v>43</v>
      </c>
      <c r="B33" s="13">
        <v>856795122.61000013</v>
      </c>
      <c r="C33" s="13">
        <v>682929719.43000019</v>
      </c>
      <c r="D33" s="13">
        <v>115447538.33</v>
      </c>
    </row>
    <row r="34" spans="1:4" ht="12" customHeight="1" x14ac:dyDescent="0.2">
      <c r="A34" s="18" t="s">
        <v>44</v>
      </c>
      <c r="B34" s="13">
        <v>159654677.75</v>
      </c>
      <c r="C34" s="13">
        <v>159172460.95999998</v>
      </c>
      <c r="D34" s="13">
        <v>6425571.5</v>
      </c>
    </row>
    <row r="35" spans="1:4" ht="12" customHeight="1" x14ac:dyDescent="0.2">
      <c r="A35" s="18" t="s">
        <v>81</v>
      </c>
      <c r="B35" s="13">
        <v>10404588664.770002</v>
      </c>
      <c r="C35" s="13">
        <v>9476183826.3400021</v>
      </c>
      <c r="D35" s="13">
        <v>869484017.18000019</v>
      </c>
    </row>
    <row r="36" spans="1:4" ht="12" customHeight="1" x14ac:dyDescent="0.2">
      <c r="A36" s="16" t="s">
        <v>82</v>
      </c>
      <c r="B36" s="14">
        <v>10184870807.660004</v>
      </c>
      <c r="C36" s="14">
        <v>9291758270.0100021</v>
      </c>
      <c r="D36" s="14">
        <v>834893479.25000012</v>
      </c>
    </row>
    <row r="37" spans="1:4" ht="12" customHeight="1" x14ac:dyDescent="0.2">
      <c r="A37" s="18" t="s">
        <v>102</v>
      </c>
      <c r="B37" s="13">
        <v>861716431.72000003</v>
      </c>
      <c r="C37" s="13">
        <v>839394524.5</v>
      </c>
      <c r="D37" s="13">
        <v>5084652.6400000006</v>
      </c>
    </row>
    <row r="38" spans="1:4" ht="12" customHeight="1" x14ac:dyDescent="0.2">
      <c r="A38" s="18" t="s">
        <v>118</v>
      </c>
      <c r="B38" s="13">
        <v>330527716.05000001</v>
      </c>
      <c r="C38" s="13">
        <v>237143040.77000001</v>
      </c>
      <c r="D38" s="13">
        <v>28665369.700000003</v>
      </c>
    </row>
    <row r="39" spans="1:4" ht="12" customHeight="1" x14ac:dyDescent="0.2">
      <c r="A39" s="16" t="s">
        <v>83</v>
      </c>
      <c r="B39" s="14">
        <v>37650765.07</v>
      </c>
      <c r="C39" s="14">
        <v>35485087.579999998</v>
      </c>
      <c r="D39" s="14">
        <v>1599931.22</v>
      </c>
    </row>
    <row r="40" spans="1:4" ht="12" customHeight="1" x14ac:dyDescent="0.2">
      <c r="A40" s="16" t="s">
        <v>84</v>
      </c>
      <c r="B40" s="14">
        <v>138161949.69999999</v>
      </c>
      <c r="C40" s="14">
        <v>131336089.8</v>
      </c>
      <c r="D40" s="14">
        <v>7320401.5800000001</v>
      </c>
    </row>
    <row r="41" spans="1:4" ht="12" customHeight="1" x14ac:dyDescent="0.2">
      <c r="A41" s="18" t="s">
        <v>103</v>
      </c>
      <c r="B41" s="13">
        <v>129906368.84</v>
      </c>
      <c r="C41" s="13">
        <v>113524117.73000002</v>
      </c>
      <c r="D41" s="13">
        <v>21795980.370000001</v>
      </c>
    </row>
    <row r="42" spans="1:4" ht="12" customHeight="1" x14ac:dyDescent="0.2">
      <c r="A42" s="18" t="s">
        <v>104</v>
      </c>
      <c r="B42" s="13">
        <v>363768.07</v>
      </c>
      <c r="C42" s="13">
        <v>185102.44</v>
      </c>
      <c r="D42" s="13">
        <v>279420.87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182656104.81</v>
      </c>
      <c r="C48" s="12">
        <v>181865858.38</v>
      </c>
      <c r="D48" s="12">
        <v>279198.11000000004</v>
      </c>
    </row>
    <row r="49" spans="1:4" ht="12" customHeight="1" x14ac:dyDescent="0.2">
      <c r="A49" s="18" t="s">
        <v>105</v>
      </c>
      <c r="B49" s="13">
        <v>181556923.78999999</v>
      </c>
      <c r="C49" s="13">
        <v>181556923.78999999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393645853.53999996</v>
      </c>
      <c r="C52" s="12">
        <v>372374160.61000001</v>
      </c>
      <c r="D52" s="12">
        <v>1014109.44</v>
      </c>
    </row>
    <row r="53" spans="1:4" ht="12" customHeight="1" x14ac:dyDescent="0.2">
      <c r="A53" s="18" t="s">
        <v>107</v>
      </c>
      <c r="B53" s="13">
        <v>2964060.64</v>
      </c>
      <c r="C53" s="13">
        <v>2502817.9200000004</v>
      </c>
      <c r="D53" s="13">
        <v>476085.07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79308020.230000004</v>
      </c>
      <c r="C55" s="12">
        <v>63115322.310000002</v>
      </c>
      <c r="D55" s="12">
        <v>8609009.0399999991</v>
      </c>
    </row>
    <row r="56" spans="1:4" ht="12" customHeight="1" x14ac:dyDescent="0.2">
      <c r="A56" s="18" t="s">
        <v>109</v>
      </c>
      <c r="B56" s="13">
        <v>35406647.520000003</v>
      </c>
      <c r="C56" s="13">
        <v>19365725.550000001</v>
      </c>
      <c r="D56" s="13">
        <v>8449568.7799999993</v>
      </c>
    </row>
    <row r="57" spans="1:4" ht="12" customHeight="1" x14ac:dyDescent="0.2">
      <c r="A57" s="18" t="s">
        <v>110</v>
      </c>
      <c r="B57" s="13">
        <v>858287.95000000007</v>
      </c>
      <c r="C57" s="13">
        <v>833116.88000000012</v>
      </c>
      <c r="D57" s="13">
        <v>477</v>
      </c>
    </row>
    <row r="58" spans="1:4" ht="12" customHeight="1" x14ac:dyDescent="0.2">
      <c r="A58" s="17" t="s">
        <v>126</v>
      </c>
      <c r="B58" s="12">
        <v>2630422942.02</v>
      </c>
      <c r="C58" s="12">
        <v>1546687121.55</v>
      </c>
      <c r="D58" s="12">
        <v>334593633.70999998</v>
      </c>
    </row>
    <row r="59" spans="1:4" ht="12" customHeight="1" x14ac:dyDescent="0.2">
      <c r="A59" s="17" t="s">
        <v>125</v>
      </c>
      <c r="B59" s="12">
        <v>463797311.02999997</v>
      </c>
      <c r="C59" s="12">
        <v>362871214.21999997</v>
      </c>
      <c r="D59" s="12">
        <v>54911447.280000001</v>
      </c>
    </row>
    <row r="60" spans="1:4" ht="12" customHeight="1" x14ac:dyDescent="0.2">
      <c r="A60" s="18" t="s">
        <v>51</v>
      </c>
      <c r="B60" s="13">
        <v>340136514.66999996</v>
      </c>
      <c r="C60" s="13">
        <v>280664388.83999997</v>
      </c>
      <c r="D60" s="13">
        <v>44131289.810000002</v>
      </c>
    </row>
    <row r="61" spans="1:4" ht="12" customHeight="1" x14ac:dyDescent="0.2">
      <c r="A61" s="18" t="s">
        <v>52</v>
      </c>
      <c r="B61" s="13">
        <v>99769080.450000003</v>
      </c>
      <c r="C61" s="13">
        <v>70223468.50999999</v>
      </c>
      <c r="D61" s="13">
        <v>7176490.1400000006</v>
      </c>
    </row>
    <row r="62" spans="1:4" ht="12" customHeight="1" x14ac:dyDescent="0.2">
      <c r="A62" s="18" t="s">
        <v>70</v>
      </c>
      <c r="B62" s="13">
        <v>23891715.91</v>
      </c>
      <c r="C62" s="13">
        <v>11983356.869999999</v>
      </c>
      <c r="D62" s="13">
        <v>3603667.33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1802428979.3199999</v>
      </c>
      <c r="C64" s="12">
        <v>1068326171.59</v>
      </c>
      <c r="D64" s="12">
        <v>206831290.56</v>
      </c>
    </row>
    <row r="65" spans="1:4" ht="12" customHeight="1" x14ac:dyDescent="0.2">
      <c r="A65" s="22" t="s">
        <v>111</v>
      </c>
      <c r="B65" s="13">
        <v>423633959.72000003</v>
      </c>
      <c r="C65" s="13">
        <v>243503541.77999997</v>
      </c>
      <c r="D65" s="13">
        <v>25383836.570000004</v>
      </c>
    </row>
    <row r="66" spans="1:4" ht="12" customHeight="1" x14ac:dyDescent="0.2">
      <c r="A66" s="22" t="s">
        <v>112</v>
      </c>
      <c r="B66" s="13">
        <v>10366429.610000001</v>
      </c>
      <c r="C66" s="13">
        <v>8206715.7599999998</v>
      </c>
      <c r="D66" s="13">
        <v>1079522.25</v>
      </c>
    </row>
    <row r="67" spans="1:4" ht="12" customHeight="1" x14ac:dyDescent="0.2">
      <c r="A67" s="18" t="s">
        <v>54</v>
      </c>
      <c r="B67" s="13">
        <v>467125251.18000001</v>
      </c>
      <c r="C67" s="13">
        <v>332523576.51000011</v>
      </c>
      <c r="D67" s="13">
        <v>50700777.020000011</v>
      </c>
    </row>
    <row r="68" spans="1:4" ht="12" customHeight="1" x14ac:dyDescent="0.2">
      <c r="A68" s="18" t="s">
        <v>55</v>
      </c>
      <c r="B68" s="13">
        <v>228993653.78999999</v>
      </c>
      <c r="C68" s="13">
        <v>108433056.59000002</v>
      </c>
      <c r="D68" s="13">
        <v>45900997.140000001</v>
      </c>
    </row>
    <row r="69" spans="1:4" ht="12" customHeight="1" x14ac:dyDescent="0.2">
      <c r="A69" s="21" t="s">
        <v>119</v>
      </c>
      <c r="B69" s="13">
        <v>192991822.46000004</v>
      </c>
      <c r="C69" s="13">
        <v>68019896.780000001</v>
      </c>
      <c r="D69" s="13">
        <v>24247435.049999997</v>
      </c>
    </row>
    <row r="70" spans="1:4" ht="12" customHeight="1" x14ac:dyDescent="0.2">
      <c r="A70" s="16" t="s">
        <v>82</v>
      </c>
      <c r="B70" s="14">
        <v>36948501.899999999</v>
      </c>
      <c r="C70" s="14">
        <v>4320634.16</v>
      </c>
      <c r="D70" s="14">
        <v>4863554.87</v>
      </c>
    </row>
    <row r="71" spans="1:4" ht="12" customHeight="1" x14ac:dyDescent="0.2">
      <c r="A71" s="22" t="s">
        <v>113</v>
      </c>
      <c r="B71" s="13">
        <v>4951226.7299999995</v>
      </c>
      <c r="C71" s="13">
        <v>4673510.8999999994</v>
      </c>
      <c r="D71" s="13">
        <v>474785.14999999997</v>
      </c>
    </row>
    <row r="72" spans="1:4" ht="12" customHeight="1" x14ac:dyDescent="0.2">
      <c r="A72" s="22" t="s">
        <v>120</v>
      </c>
      <c r="B72" s="13">
        <v>467368865.6500001</v>
      </c>
      <c r="C72" s="13">
        <v>300086121.94</v>
      </c>
      <c r="D72" s="13">
        <v>53456194.489999995</v>
      </c>
    </row>
    <row r="73" spans="1:4" ht="12" customHeight="1" x14ac:dyDescent="0.2">
      <c r="A73" s="16" t="s">
        <v>89</v>
      </c>
      <c r="B73" s="14">
        <v>0</v>
      </c>
      <c r="C73" s="14">
        <v>0</v>
      </c>
      <c r="D73" s="14">
        <v>0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2636810.62</v>
      </c>
      <c r="C75" s="13">
        <v>1936991.87</v>
      </c>
      <c r="D75" s="13">
        <v>2088531.2500000002</v>
      </c>
    </row>
    <row r="76" spans="1:4" ht="12" customHeight="1" x14ac:dyDescent="0.2">
      <c r="A76" s="22" t="s">
        <v>115</v>
      </c>
      <c r="B76" s="13">
        <v>3390283.01</v>
      </c>
      <c r="C76" s="13">
        <v>442759.46</v>
      </c>
      <c r="D76" s="13">
        <v>3499211.64</v>
      </c>
    </row>
    <row r="77" spans="1:4" ht="12" customHeight="1" x14ac:dyDescent="0.2">
      <c r="A77" s="17" t="s">
        <v>57</v>
      </c>
      <c r="B77" s="12">
        <v>335145514.78999996</v>
      </c>
      <c r="C77" s="12">
        <v>86438598.859999999</v>
      </c>
      <c r="D77" s="12">
        <v>68609171.609999985</v>
      </c>
    </row>
    <row r="78" spans="1:4" ht="12" customHeight="1" x14ac:dyDescent="0.2">
      <c r="A78" s="17" t="s">
        <v>58</v>
      </c>
      <c r="B78" s="12">
        <v>29051136.879999999</v>
      </c>
      <c r="C78" s="12">
        <v>29051136.879999999</v>
      </c>
      <c r="D78" s="12">
        <v>4241724.26</v>
      </c>
    </row>
    <row r="79" spans="1:4" ht="12" customHeight="1" x14ac:dyDescent="0.2">
      <c r="A79" s="17" t="s">
        <v>59</v>
      </c>
      <c r="B79" s="12">
        <v>348261221.91000003</v>
      </c>
      <c r="C79" s="12">
        <v>347169963.89999998</v>
      </c>
      <c r="D79" s="12">
        <v>29142422.059999999</v>
      </c>
    </row>
    <row r="80" spans="1:4" ht="12" customHeight="1" x14ac:dyDescent="0.2">
      <c r="A80" s="17" t="s">
        <v>90</v>
      </c>
      <c r="B80" s="12">
        <v>236000000</v>
      </c>
      <c r="C80" s="12">
        <v>236000000</v>
      </c>
      <c r="D80" s="12">
        <v>29000000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236000000</v>
      </c>
      <c r="C82" s="13">
        <v>236000000</v>
      </c>
      <c r="D82" s="13">
        <v>29000000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7910747.8999999994</v>
      </c>
      <c r="C88" s="12">
        <v>7910747.8999999994</v>
      </c>
      <c r="D88" s="12">
        <v>142422.06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83922.84</v>
      </c>
      <c r="C90" s="13">
        <v>83922.84</v>
      </c>
      <c r="D90" s="13">
        <v>142422.06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7826825.0599999996</v>
      </c>
      <c r="C93" s="13">
        <v>7826825.0599999996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7826825.0599999996</v>
      </c>
      <c r="C95" s="14">
        <v>7826825.0599999996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104350474.01000001</v>
      </c>
      <c r="C97" s="12">
        <v>103259216</v>
      </c>
      <c r="D97" s="12">
        <v>0</v>
      </c>
    </row>
    <row r="98" spans="1:4" ht="12" customHeight="1" x14ac:dyDescent="0.2">
      <c r="A98" s="17" t="s">
        <v>127</v>
      </c>
      <c r="B98" s="12">
        <v>253304961.84</v>
      </c>
      <c r="C98" s="12">
        <v>253304961.84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253304961.84</v>
      </c>
      <c r="C101" s="12">
        <v>253304961.84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3192069409.25</v>
      </c>
      <c r="C105" s="12">
        <v>3079180127.77</v>
      </c>
      <c r="D105" s="12">
        <v>219925731.19</v>
      </c>
    </row>
    <row r="106" spans="1:4" ht="12" customHeight="1" x14ac:dyDescent="0.2">
      <c r="A106" s="17" t="s">
        <v>68</v>
      </c>
      <c r="B106" s="12">
        <v>3191952917.3000002</v>
      </c>
      <c r="C106" s="12">
        <v>3079144160.8400002</v>
      </c>
      <c r="D106" s="12">
        <v>219873685.63999999</v>
      </c>
    </row>
    <row r="107" spans="1:4" ht="12" customHeight="1" x14ac:dyDescent="0.2">
      <c r="A107" s="17" t="s">
        <v>69</v>
      </c>
      <c r="B107" s="12">
        <v>116491.95</v>
      </c>
      <c r="C107" s="12">
        <v>35966.93</v>
      </c>
      <c r="D107" s="12">
        <v>52045.55</v>
      </c>
    </row>
    <row r="108" spans="1:4" ht="12" customHeight="1" x14ac:dyDescent="0.2">
      <c r="A108" s="20" t="s">
        <v>10</v>
      </c>
      <c r="B108" s="12">
        <v>23223785757.090004</v>
      </c>
      <c r="C108" s="12">
        <v>20414764139.350002</v>
      </c>
      <c r="D108" s="12">
        <v>1887485397.5900002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">
    <tabColor rgb="FF92D050"/>
    <pageSetUpPr fitToPage="1"/>
  </sheetPr>
  <dimension ref="A1:N109"/>
  <sheetViews>
    <sheetView showGridLines="0" workbookViewId="0">
      <selection activeCell="E1" sqref="E1:AJ1048576"/>
    </sheetView>
  </sheetViews>
  <sheetFormatPr defaultRowHeight="11.25" x14ac:dyDescent="0.2"/>
  <cols>
    <col min="1" max="1" width="56.2851562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33</v>
      </c>
      <c r="B7" s="35"/>
      <c r="C7" s="35"/>
      <c r="D7" s="35"/>
    </row>
    <row r="9" spans="1:4" x14ac:dyDescent="0.2">
      <c r="A9" s="17" t="s">
        <v>123</v>
      </c>
      <c r="B9" s="12">
        <v>8321737649.4300003</v>
      </c>
      <c r="C9" s="12">
        <v>7267773789.8199997</v>
      </c>
      <c r="D9" s="12">
        <v>1540229419.7399998</v>
      </c>
    </row>
    <row r="10" spans="1:4" x14ac:dyDescent="0.2">
      <c r="A10" s="17" t="s">
        <v>6</v>
      </c>
      <c r="B10" s="12">
        <v>281763924.98999995</v>
      </c>
      <c r="C10" s="12">
        <v>268143724.69999999</v>
      </c>
      <c r="D10" s="12">
        <v>13046426.040000012</v>
      </c>
    </row>
    <row r="11" spans="1:4" x14ac:dyDescent="0.2">
      <c r="A11" s="18" t="s">
        <v>7</v>
      </c>
      <c r="B11" s="13">
        <v>211808719.25999996</v>
      </c>
      <c r="C11" s="13">
        <v>206304410.60999998</v>
      </c>
      <c r="D11" s="13">
        <v>1603873.5</v>
      </c>
    </row>
    <row r="12" spans="1:4" x14ac:dyDescent="0.2">
      <c r="A12" s="18" t="s">
        <v>35</v>
      </c>
      <c r="B12" s="13">
        <v>67681005.579999998</v>
      </c>
      <c r="C12" s="13">
        <v>59811219.480000012</v>
      </c>
      <c r="D12" s="13">
        <v>11030560.370000012</v>
      </c>
    </row>
    <row r="13" spans="1:4" x14ac:dyDescent="0.2">
      <c r="A13" s="18" t="s">
        <v>8</v>
      </c>
      <c r="B13" s="13">
        <v>37710.639999999999</v>
      </c>
      <c r="C13" s="13">
        <v>37710.639999999999</v>
      </c>
      <c r="D13" s="13">
        <v>0</v>
      </c>
    </row>
    <row r="14" spans="1:4" x14ac:dyDescent="0.2">
      <c r="A14" s="18" t="s">
        <v>74</v>
      </c>
      <c r="B14" s="13">
        <v>2236489.5099999998</v>
      </c>
      <c r="C14" s="13">
        <v>1990383.97</v>
      </c>
      <c r="D14" s="13">
        <v>411992.17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480675232.97999996</v>
      </c>
      <c r="C16" s="12">
        <v>323692588.96999991</v>
      </c>
      <c r="D16" s="12">
        <v>80574792.129999995</v>
      </c>
    </row>
    <row r="17" spans="1:4" x14ac:dyDescent="0.2">
      <c r="A17" s="18" t="s">
        <v>36</v>
      </c>
      <c r="B17" s="13">
        <v>2887441.11</v>
      </c>
      <c r="C17" s="13">
        <v>2206137.6800000002</v>
      </c>
      <c r="D17" s="13">
        <v>412960.37000000005</v>
      </c>
    </row>
    <row r="18" spans="1:4" x14ac:dyDescent="0.2">
      <c r="A18" s="18" t="s">
        <v>72</v>
      </c>
      <c r="B18" s="13">
        <v>477787791.86999995</v>
      </c>
      <c r="C18" s="13">
        <v>321486451.2899999</v>
      </c>
      <c r="D18" s="13">
        <v>80161831.75999999</v>
      </c>
    </row>
    <row r="19" spans="1:4" ht="12" customHeight="1" x14ac:dyDescent="0.2">
      <c r="A19" s="18" t="s">
        <v>73</v>
      </c>
      <c r="B19" s="13">
        <v>8446445.3900000006</v>
      </c>
      <c r="C19" s="13">
        <v>3876744.09</v>
      </c>
      <c r="D19" s="13">
        <v>2200158.46</v>
      </c>
    </row>
    <row r="20" spans="1:4" x14ac:dyDescent="0.2">
      <c r="A20" s="18" t="s">
        <v>37</v>
      </c>
      <c r="B20" s="13">
        <v>4877727.2299999995</v>
      </c>
      <c r="C20" s="13">
        <v>3154122.8200000003</v>
      </c>
      <c r="D20" s="13">
        <v>1217335.0300000003</v>
      </c>
    </row>
    <row r="21" spans="1:4" x14ac:dyDescent="0.2">
      <c r="A21" s="18" t="s">
        <v>38</v>
      </c>
      <c r="B21" s="13">
        <v>6419992.3200000012</v>
      </c>
      <c r="C21" s="13">
        <v>4361060.03</v>
      </c>
      <c r="D21" s="13">
        <v>6622442.6999999993</v>
      </c>
    </row>
    <row r="22" spans="1:4" x14ac:dyDescent="0.2">
      <c r="A22" s="18" t="s">
        <v>39</v>
      </c>
      <c r="B22" s="13">
        <v>8267994.8900000006</v>
      </c>
      <c r="C22" s="13">
        <v>5042975.63</v>
      </c>
      <c r="D22" s="13">
        <v>4186454.1300000004</v>
      </c>
    </row>
    <row r="23" spans="1:4" x14ac:dyDescent="0.2">
      <c r="A23" s="18" t="s">
        <v>40</v>
      </c>
      <c r="B23" s="13">
        <v>335462456.82999998</v>
      </c>
      <c r="C23" s="13">
        <v>233929200.84</v>
      </c>
      <c r="D23" s="13">
        <v>25340022.109999996</v>
      </c>
    </row>
    <row r="24" spans="1:4" x14ac:dyDescent="0.2">
      <c r="A24" s="18" t="s">
        <v>41</v>
      </c>
      <c r="B24" s="13">
        <v>344297.14</v>
      </c>
      <c r="C24" s="13">
        <v>183564.84</v>
      </c>
      <c r="D24" s="13">
        <v>183971.74000000002</v>
      </c>
    </row>
    <row r="25" spans="1:4" x14ac:dyDescent="0.2">
      <c r="A25" s="17" t="s">
        <v>78</v>
      </c>
      <c r="B25" s="12">
        <v>28126788.56000001</v>
      </c>
      <c r="C25" s="12">
        <v>26875517.150000006</v>
      </c>
      <c r="D25" s="12">
        <v>799410.10000000009</v>
      </c>
    </row>
    <row r="26" spans="1:4" x14ac:dyDescent="0.2">
      <c r="A26" s="18" t="s">
        <v>101</v>
      </c>
      <c r="B26" s="13">
        <v>17737886.95000001</v>
      </c>
      <c r="C26" s="13">
        <v>17618893.500000004</v>
      </c>
      <c r="D26" s="13">
        <v>10827</v>
      </c>
    </row>
    <row r="27" spans="1:4" x14ac:dyDescent="0.2">
      <c r="A27" s="18" t="s">
        <v>42</v>
      </c>
      <c r="B27" s="13">
        <v>1250743.55</v>
      </c>
      <c r="C27" s="13">
        <v>1249254.55</v>
      </c>
      <c r="D27" s="13">
        <v>4926.01</v>
      </c>
    </row>
    <row r="28" spans="1:4" x14ac:dyDescent="0.2">
      <c r="A28" s="18" t="s">
        <v>76</v>
      </c>
      <c r="B28" s="13">
        <v>9484.380000000001</v>
      </c>
      <c r="C28" s="13">
        <v>5264.82</v>
      </c>
      <c r="D28" s="13">
        <v>0</v>
      </c>
    </row>
    <row r="29" spans="1:4" x14ac:dyDescent="0.2">
      <c r="A29" s="18" t="s">
        <v>77</v>
      </c>
      <c r="B29" s="13">
        <v>4337822.4800000004</v>
      </c>
      <c r="C29" s="13">
        <v>4323493.4800000004</v>
      </c>
      <c r="D29" s="13">
        <v>0</v>
      </c>
    </row>
    <row r="30" spans="1:4" x14ac:dyDescent="0.2">
      <c r="A30" s="17" t="s">
        <v>79</v>
      </c>
      <c r="B30" s="12">
        <v>6952579510.3400002</v>
      </c>
      <c r="C30" s="12">
        <v>6081855932.0599995</v>
      </c>
      <c r="D30" s="12">
        <v>1108823638.6499999</v>
      </c>
    </row>
    <row r="31" spans="1:4" ht="12" customHeight="1" x14ac:dyDescent="0.2">
      <c r="A31" s="18" t="s">
        <v>80</v>
      </c>
      <c r="B31" s="13">
        <v>394061423.65000004</v>
      </c>
      <c r="C31" s="13">
        <v>389048739.94999999</v>
      </c>
      <c r="D31" s="13">
        <v>311191347.56999999</v>
      </c>
    </row>
    <row r="32" spans="1:4" ht="12" customHeight="1" x14ac:dyDescent="0.2">
      <c r="A32" s="18" t="s">
        <v>124</v>
      </c>
      <c r="B32" s="13">
        <v>55898.77</v>
      </c>
      <c r="C32" s="13">
        <v>50122.789999999994</v>
      </c>
      <c r="D32" s="13">
        <v>35775.979999999996</v>
      </c>
    </row>
    <row r="33" spans="1:4" ht="12" customHeight="1" x14ac:dyDescent="0.2">
      <c r="A33" s="18" t="s">
        <v>43</v>
      </c>
      <c r="B33" s="13">
        <v>1192457182.74</v>
      </c>
      <c r="C33" s="13">
        <v>970466953.6400001</v>
      </c>
      <c r="D33" s="13">
        <v>109127019.36999999</v>
      </c>
    </row>
    <row r="34" spans="1:4" ht="12" customHeight="1" x14ac:dyDescent="0.2">
      <c r="A34" s="18" t="s">
        <v>44</v>
      </c>
      <c r="B34" s="13">
        <v>116205412.23000005</v>
      </c>
      <c r="C34" s="13">
        <v>96652692.120000005</v>
      </c>
      <c r="D34" s="13">
        <v>11961080.719999999</v>
      </c>
    </row>
    <row r="35" spans="1:4" ht="12" customHeight="1" x14ac:dyDescent="0.2">
      <c r="A35" s="18" t="s">
        <v>81</v>
      </c>
      <c r="B35" s="13">
        <v>4886273782.1900005</v>
      </c>
      <c r="C35" s="13">
        <v>4420766139.7599993</v>
      </c>
      <c r="D35" s="13">
        <v>518609192</v>
      </c>
    </row>
    <row r="36" spans="1:4" ht="12" customHeight="1" x14ac:dyDescent="0.2">
      <c r="A36" s="16" t="s">
        <v>82</v>
      </c>
      <c r="B36" s="14">
        <v>3842599336.9100003</v>
      </c>
      <c r="C36" s="14">
        <v>3660880699.3599997</v>
      </c>
      <c r="D36" s="14">
        <v>97130908.139999986</v>
      </c>
    </row>
    <row r="37" spans="1:4" ht="12" customHeight="1" x14ac:dyDescent="0.2">
      <c r="A37" s="18" t="s">
        <v>102</v>
      </c>
      <c r="B37" s="13">
        <v>10944521.379999999</v>
      </c>
      <c r="C37" s="13">
        <v>6433249.5700000003</v>
      </c>
      <c r="D37" s="13">
        <v>2716280.8100000005</v>
      </c>
    </row>
    <row r="38" spans="1:4" ht="12" customHeight="1" x14ac:dyDescent="0.2">
      <c r="A38" s="18" t="s">
        <v>118</v>
      </c>
      <c r="B38" s="13">
        <v>92566880.349999994</v>
      </c>
      <c r="C38" s="13">
        <v>41374123.629999995</v>
      </c>
      <c r="D38" s="13">
        <v>67415762.200000003</v>
      </c>
    </row>
    <row r="39" spans="1:4" ht="12" customHeight="1" x14ac:dyDescent="0.2">
      <c r="A39" s="16" t="s">
        <v>83</v>
      </c>
      <c r="B39" s="14">
        <v>36774487.370000005</v>
      </c>
      <c r="C39" s="14">
        <v>18694012.990000002</v>
      </c>
      <c r="D39" s="14">
        <v>26981060.23</v>
      </c>
    </row>
    <row r="40" spans="1:4" ht="12" customHeight="1" x14ac:dyDescent="0.2">
      <c r="A40" s="16" t="s">
        <v>84</v>
      </c>
      <c r="B40" s="14">
        <v>700000</v>
      </c>
      <c r="C40" s="14">
        <v>200000</v>
      </c>
      <c r="D40" s="14">
        <v>719499.28</v>
      </c>
    </row>
    <row r="41" spans="1:4" ht="12" customHeight="1" x14ac:dyDescent="0.2">
      <c r="A41" s="18" t="s">
        <v>103</v>
      </c>
      <c r="B41" s="13">
        <v>140541271</v>
      </c>
      <c r="C41" s="13">
        <v>48927910.600000001</v>
      </c>
      <c r="D41" s="13">
        <v>72740179.999999985</v>
      </c>
    </row>
    <row r="42" spans="1:4" ht="12" customHeight="1" x14ac:dyDescent="0.2">
      <c r="A42" s="18" t="s">
        <v>104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45</v>
      </c>
      <c r="B43" s="12">
        <v>304</v>
      </c>
      <c r="C43" s="12">
        <v>304</v>
      </c>
      <c r="D43" s="12">
        <v>79051.41</v>
      </c>
    </row>
    <row r="44" spans="1:4" ht="12" customHeight="1" x14ac:dyDescent="0.2">
      <c r="A44" s="17" t="s">
        <v>46</v>
      </c>
      <c r="B44" s="12">
        <v>304</v>
      </c>
      <c r="C44" s="12">
        <v>304</v>
      </c>
      <c r="D44" s="12">
        <v>140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78911.41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45452794.789999999</v>
      </c>
      <c r="C48" s="12">
        <v>45426692.780000001</v>
      </c>
      <c r="D48" s="12">
        <v>52936.36</v>
      </c>
    </row>
    <row r="49" spans="1:4" ht="12" customHeight="1" x14ac:dyDescent="0.2">
      <c r="A49" s="18" t="s">
        <v>105</v>
      </c>
      <c r="B49" s="13">
        <v>45386978.109999999</v>
      </c>
      <c r="C49" s="13">
        <v>45386978.109999999</v>
      </c>
      <c r="D49" s="13">
        <v>0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3000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528879382.81</v>
      </c>
      <c r="C52" s="12">
        <v>519755594.98000002</v>
      </c>
      <c r="D52" s="12">
        <v>334904475.44999999</v>
      </c>
    </row>
    <row r="53" spans="1:4" ht="12" customHeight="1" x14ac:dyDescent="0.2">
      <c r="A53" s="18" t="s">
        <v>107</v>
      </c>
      <c r="B53" s="13">
        <v>9347761.5599999987</v>
      </c>
      <c r="C53" s="13">
        <v>234886.11</v>
      </c>
      <c r="D53" s="13">
        <v>4722980.5100000007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4256710.96</v>
      </c>
      <c r="C55" s="12">
        <v>2023435.18</v>
      </c>
      <c r="D55" s="12">
        <v>1948689.6</v>
      </c>
    </row>
    <row r="56" spans="1:4" ht="12" customHeight="1" x14ac:dyDescent="0.2">
      <c r="A56" s="18" t="s">
        <v>109</v>
      </c>
      <c r="B56" s="13">
        <v>702991.42999999993</v>
      </c>
      <c r="C56" s="13">
        <v>640624.6</v>
      </c>
      <c r="D56" s="13">
        <v>47855.23</v>
      </c>
    </row>
    <row r="57" spans="1:4" ht="12" customHeight="1" x14ac:dyDescent="0.2">
      <c r="A57" s="18" t="s">
        <v>110</v>
      </c>
      <c r="B57" s="13">
        <v>2430723.21</v>
      </c>
      <c r="C57" s="13">
        <v>1079647.6300000001</v>
      </c>
      <c r="D57" s="13">
        <v>1866555.3800000001</v>
      </c>
    </row>
    <row r="58" spans="1:4" ht="12" customHeight="1" x14ac:dyDescent="0.2">
      <c r="A58" s="17" t="s">
        <v>126</v>
      </c>
      <c r="B58" s="12">
        <v>1507520041.2400002</v>
      </c>
      <c r="C58" s="12">
        <v>874587540.9799999</v>
      </c>
      <c r="D58" s="12">
        <v>312486840.55000001</v>
      </c>
    </row>
    <row r="59" spans="1:4" ht="12" customHeight="1" x14ac:dyDescent="0.2">
      <c r="A59" s="17" t="s">
        <v>125</v>
      </c>
      <c r="B59" s="12">
        <v>225679437.36000007</v>
      </c>
      <c r="C59" s="12">
        <v>83247776.25999999</v>
      </c>
      <c r="D59" s="12">
        <v>18202004.649999999</v>
      </c>
    </row>
    <row r="60" spans="1:4" ht="12" customHeight="1" x14ac:dyDescent="0.2">
      <c r="A60" s="18" t="s">
        <v>51</v>
      </c>
      <c r="B60" s="13">
        <v>206932931.79000005</v>
      </c>
      <c r="C60" s="13">
        <v>73673362.61999999</v>
      </c>
      <c r="D60" s="13">
        <v>9673408.2399999984</v>
      </c>
    </row>
    <row r="61" spans="1:4" ht="12" customHeight="1" x14ac:dyDescent="0.2">
      <c r="A61" s="18" t="s">
        <v>52</v>
      </c>
      <c r="B61" s="13">
        <v>358299.68</v>
      </c>
      <c r="C61" s="13">
        <v>316005.75</v>
      </c>
      <c r="D61" s="13">
        <v>0</v>
      </c>
    </row>
    <row r="62" spans="1:4" ht="12" customHeight="1" x14ac:dyDescent="0.2">
      <c r="A62" s="18" t="s">
        <v>70</v>
      </c>
      <c r="B62" s="13">
        <v>18388205.890000001</v>
      </c>
      <c r="C62" s="13">
        <v>9258407.8900000006</v>
      </c>
      <c r="D62" s="13">
        <v>8528596.410000002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1234421155.5600002</v>
      </c>
      <c r="C64" s="12">
        <v>754361567.32999992</v>
      </c>
      <c r="D64" s="12">
        <v>284552085.30000001</v>
      </c>
    </row>
    <row r="65" spans="1:4" ht="12" customHeight="1" x14ac:dyDescent="0.2">
      <c r="A65" s="22" t="s">
        <v>111</v>
      </c>
      <c r="B65" s="13">
        <v>146213097.22</v>
      </c>
      <c r="C65" s="13">
        <v>20811369.470000003</v>
      </c>
      <c r="D65" s="13">
        <v>48774753.259999998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80000</v>
      </c>
    </row>
    <row r="67" spans="1:4" ht="12" customHeight="1" x14ac:dyDescent="0.2">
      <c r="A67" s="18" t="s">
        <v>54</v>
      </c>
      <c r="B67" s="13">
        <v>450075022.50999993</v>
      </c>
      <c r="C67" s="13">
        <v>344338572.01999992</v>
      </c>
      <c r="D67" s="13">
        <v>67607578.669999987</v>
      </c>
    </row>
    <row r="68" spans="1:4" ht="12" customHeight="1" x14ac:dyDescent="0.2">
      <c r="A68" s="18" t="s">
        <v>55</v>
      </c>
      <c r="B68" s="13">
        <v>63754971.710000001</v>
      </c>
      <c r="C68" s="13">
        <v>39038764.129999995</v>
      </c>
      <c r="D68" s="13">
        <v>9524991.870000001</v>
      </c>
    </row>
    <row r="69" spans="1:4" ht="12" customHeight="1" x14ac:dyDescent="0.2">
      <c r="A69" s="21" t="s">
        <v>119</v>
      </c>
      <c r="B69" s="13">
        <v>331996627.51999998</v>
      </c>
      <c r="C69" s="13">
        <v>185569531.70999998</v>
      </c>
      <c r="D69" s="13">
        <v>79387943.039999992</v>
      </c>
    </row>
    <row r="70" spans="1:4" ht="12" customHeight="1" x14ac:dyDescent="0.2">
      <c r="A70" s="16" t="s">
        <v>82</v>
      </c>
      <c r="B70" s="14">
        <v>108233955.91</v>
      </c>
      <c r="C70" s="14">
        <v>50786892.120000005</v>
      </c>
      <c r="D70" s="14">
        <v>11047753.02</v>
      </c>
    </row>
    <row r="71" spans="1:4" ht="12" customHeight="1" x14ac:dyDescent="0.2">
      <c r="A71" s="22" t="s">
        <v>113</v>
      </c>
      <c r="B71" s="13">
        <v>7227781.2299999995</v>
      </c>
      <c r="C71" s="13">
        <v>2919198.05</v>
      </c>
      <c r="D71" s="13">
        <v>2227747.0300000003</v>
      </c>
    </row>
    <row r="72" spans="1:4" ht="12" customHeight="1" x14ac:dyDescent="0.2">
      <c r="A72" s="22" t="s">
        <v>120</v>
      </c>
      <c r="B72" s="13">
        <v>219791628.95000002</v>
      </c>
      <c r="C72" s="13">
        <v>159808145.38999999</v>
      </c>
      <c r="D72" s="13">
        <v>71220463.090000004</v>
      </c>
    </row>
    <row r="73" spans="1:4" ht="12" customHeight="1" x14ac:dyDescent="0.2">
      <c r="A73" s="16" t="s">
        <v>89</v>
      </c>
      <c r="B73" s="14">
        <v>129144917.98</v>
      </c>
      <c r="C73" s="14">
        <v>117342548.06999999</v>
      </c>
      <c r="D73" s="14">
        <v>23849804.84</v>
      </c>
    </row>
    <row r="74" spans="1:4" ht="12" customHeight="1" x14ac:dyDescent="0.2">
      <c r="A74" s="16" t="s">
        <v>56</v>
      </c>
      <c r="B74" s="14">
        <v>12630533.189999999</v>
      </c>
      <c r="C74" s="14">
        <v>9605041.3499999996</v>
      </c>
      <c r="D74" s="14">
        <v>6416189.6699999999</v>
      </c>
    </row>
    <row r="75" spans="1:4" ht="12" customHeight="1" x14ac:dyDescent="0.2">
      <c r="A75" s="22" t="s">
        <v>114</v>
      </c>
      <c r="B75" s="13">
        <v>15362026.42</v>
      </c>
      <c r="C75" s="13">
        <v>1875986.56</v>
      </c>
      <c r="D75" s="13">
        <v>5728608.3399999999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12419448.32</v>
      </c>
      <c r="C77" s="12">
        <v>1978197.3900000001</v>
      </c>
      <c r="D77" s="12">
        <v>9732750.6000000015</v>
      </c>
    </row>
    <row r="78" spans="1:4" ht="12" customHeight="1" x14ac:dyDescent="0.2">
      <c r="A78" s="17" t="s">
        <v>58</v>
      </c>
      <c r="B78" s="12">
        <v>35000000</v>
      </c>
      <c r="C78" s="12">
        <v>35000000</v>
      </c>
      <c r="D78" s="12">
        <v>0</v>
      </c>
    </row>
    <row r="79" spans="1:4" ht="12" customHeight="1" x14ac:dyDescent="0.2">
      <c r="A79" s="17" t="s">
        <v>59</v>
      </c>
      <c r="B79" s="12">
        <v>287642000.02999997</v>
      </c>
      <c r="C79" s="12">
        <v>286667464.18000001</v>
      </c>
      <c r="D79" s="12">
        <v>0</v>
      </c>
    </row>
    <row r="80" spans="1:4" ht="12" customHeight="1" x14ac:dyDescent="0.2">
      <c r="A80" s="17" t="s">
        <v>90</v>
      </c>
      <c r="B80" s="12">
        <v>100000</v>
      </c>
      <c r="C80" s="12">
        <v>100000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100000</v>
      </c>
      <c r="C84" s="13">
        <v>100000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39509030.18</v>
      </c>
      <c r="C88" s="12">
        <v>38534494.329999998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974535.85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5034494.33</v>
      </c>
      <c r="C92" s="13">
        <v>5034494.33</v>
      </c>
      <c r="D92" s="13">
        <v>0</v>
      </c>
    </row>
    <row r="93" spans="1:4" ht="12" customHeight="1" x14ac:dyDescent="0.2">
      <c r="A93" s="22" t="s">
        <v>122</v>
      </c>
      <c r="B93" s="13">
        <v>33500000</v>
      </c>
      <c r="C93" s="13">
        <v>33500000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248032969.84999999</v>
      </c>
      <c r="C97" s="12">
        <v>248032969.84999999</v>
      </c>
      <c r="D97" s="12">
        <v>0</v>
      </c>
    </row>
    <row r="98" spans="1:4" ht="12" customHeight="1" x14ac:dyDescent="0.2">
      <c r="A98" s="17" t="s">
        <v>127</v>
      </c>
      <c r="B98" s="12">
        <v>63670968.960000001</v>
      </c>
      <c r="C98" s="12">
        <v>63670968.960000001</v>
      </c>
      <c r="D98" s="12">
        <v>0</v>
      </c>
    </row>
    <row r="99" spans="1:4" ht="12" customHeight="1" x14ac:dyDescent="0.2">
      <c r="A99" s="17" t="s">
        <v>62</v>
      </c>
      <c r="B99" s="12">
        <v>35456396</v>
      </c>
      <c r="C99" s="12">
        <v>35456396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28214572.960000001</v>
      </c>
      <c r="C101" s="12">
        <v>28214572.960000001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427985647.92000002</v>
      </c>
      <c r="C105" s="12">
        <v>422412972.06000006</v>
      </c>
      <c r="D105" s="12">
        <v>9586483.2400000002</v>
      </c>
    </row>
    <row r="106" spans="1:4" ht="12" customHeight="1" x14ac:dyDescent="0.2">
      <c r="A106" s="17" t="s">
        <v>68</v>
      </c>
      <c r="B106" s="12">
        <v>317910771.53000003</v>
      </c>
      <c r="C106" s="12">
        <v>312480419.65000004</v>
      </c>
      <c r="D106" s="12">
        <v>7278134.1800000006</v>
      </c>
    </row>
    <row r="107" spans="1:4" ht="12" customHeight="1" x14ac:dyDescent="0.2">
      <c r="A107" s="17" t="s">
        <v>69</v>
      </c>
      <c r="B107" s="12">
        <v>110074876.39</v>
      </c>
      <c r="C107" s="12">
        <v>109932552.41</v>
      </c>
      <c r="D107" s="12">
        <v>2308349.06</v>
      </c>
    </row>
    <row r="108" spans="1:4" ht="12" customHeight="1" x14ac:dyDescent="0.2">
      <c r="A108" s="20" t="s">
        <v>10</v>
      </c>
      <c r="B108" s="12">
        <v>10608556307.58</v>
      </c>
      <c r="C108" s="12">
        <v>8915112736</v>
      </c>
      <c r="D108" s="12">
        <v>1862302743.5299997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tabColor rgb="FF92D050"/>
    <pageSetUpPr fitToPage="1"/>
  </sheetPr>
  <dimension ref="A1:N109"/>
  <sheetViews>
    <sheetView showGridLines="0" workbookViewId="0">
      <selection activeCell="E1" sqref="E1:AD1048576"/>
    </sheetView>
  </sheetViews>
  <sheetFormatPr defaultRowHeight="11.25" x14ac:dyDescent="0.2"/>
  <cols>
    <col min="1" max="1" width="44.7109375" style="8" customWidth="1"/>
    <col min="2" max="3" width="12.5703125" style="9" customWidth="1"/>
    <col min="4" max="4" width="11.7109375" style="9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12</v>
      </c>
      <c r="B7" s="35"/>
      <c r="C7" s="35"/>
      <c r="D7" s="35"/>
    </row>
    <row r="9" spans="1:4" x14ac:dyDescent="0.2">
      <c r="A9" s="17" t="s">
        <v>123</v>
      </c>
      <c r="B9" s="12">
        <v>12122748589.730001</v>
      </c>
      <c r="C9" s="12">
        <v>10468252900.509996</v>
      </c>
      <c r="D9" s="12">
        <v>1808223940.8599997</v>
      </c>
    </row>
    <row r="10" spans="1:4" x14ac:dyDescent="0.2">
      <c r="A10" s="17" t="s">
        <v>6</v>
      </c>
      <c r="B10" s="12">
        <v>184296798.39000002</v>
      </c>
      <c r="C10" s="12">
        <v>178201995.02000004</v>
      </c>
      <c r="D10" s="12">
        <v>5073136.8500000006</v>
      </c>
    </row>
    <row r="11" spans="1:4" x14ac:dyDescent="0.2">
      <c r="A11" s="18" t="s">
        <v>7</v>
      </c>
      <c r="B11" s="13">
        <v>142850235.06000003</v>
      </c>
      <c r="C11" s="13">
        <v>142295524.10000002</v>
      </c>
      <c r="D11" s="13">
        <v>436329.82</v>
      </c>
    </row>
    <row r="12" spans="1:4" x14ac:dyDescent="0.2">
      <c r="A12" s="18" t="s">
        <v>35</v>
      </c>
      <c r="B12" s="13">
        <v>38608666.859999992</v>
      </c>
      <c r="C12" s="13">
        <v>33209254.45000001</v>
      </c>
      <c r="D12" s="13">
        <v>4631399.03</v>
      </c>
    </row>
    <row r="13" spans="1:4" x14ac:dyDescent="0.2">
      <c r="A13" s="18" t="s">
        <v>8</v>
      </c>
      <c r="B13" s="13">
        <v>449.6</v>
      </c>
      <c r="C13" s="13">
        <v>449.6</v>
      </c>
      <c r="D13" s="13">
        <v>0</v>
      </c>
    </row>
    <row r="14" spans="1:4" x14ac:dyDescent="0.2">
      <c r="A14" s="18" t="s">
        <v>74</v>
      </c>
      <c r="B14" s="13">
        <v>2837446.87</v>
      </c>
      <c r="C14" s="13">
        <v>2696766.87</v>
      </c>
      <c r="D14" s="13">
        <v>5408</v>
      </c>
    </row>
    <row r="15" spans="1:4" ht="12" customHeight="1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459051183.69000006</v>
      </c>
      <c r="C16" s="12">
        <v>400901694.77000004</v>
      </c>
      <c r="D16" s="12">
        <v>33089722.849999998</v>
      </c>
    </row>
    <row r="17" spans="1:4" x14ac:dyDescent="0.2">
      <c r="A17" s="18" t="s">
        <v>36</v>
      </c>
      <c r="B17" s="13">
        <v>1518079.7199999997</v>
      </c>
      <c r="C17" s="13">
        <v>1352760.8099999996</v>
      </c>
      <c r="D17" s="13">
        <v>365357.23</v>
      </c>
    </row>
    <row r="18" spans="1:4" x14ac:dyDescent="0.2">
      <c r="A18" s="18" t="s">
        <v>72</v>
      </c>
      <c r="B18" s="13">
        <v>457533103.97000003</v>
      </c>
      <c r="C18" s="13">
        <v>399548933.96000004</v>
      </c>
      <c r="D18" s="13">
        <v>32724365.619999997</v>
      </c>
    </row>
    <row r="19" spans="1:4" ht="12" customHeight="1" x14ac:dyDescent="0.2">
      <c r="A19" s="18" t="s">
        <v>73</v>
      </c>
      <c r="B19" s="13">
        <v>10170976.640000001</v>
      </c>
      <c r="C19" s="13">
        <v>6222927.0099999998</v>
      </c>
      <c r="D19" s="13">
        <v>2061056.0699999998</v>
      </c>
    </row>
    <row r="20" spans="1:4" ht="12" customHeight="1" x14ac:dyDescent="0.2">
      <c r="A20" s="18" t="s">
        <v>37</v>
      </c>
      <c r="B20" s="13">
        <v>4997229.41</v>
      </c>
      <c r="C20" s="13">
        <v>4482645.3499999996</v>
      </c>
      <c r="D20" s="13">
        <v>250786.63</v>
      </c>
    </row>
    <row r="21" spans="1:4" x14ac:dyDescent="0.2">
      <c r="A21" s="18" t="s">
        <v>38</v>
      </c>
      <c r="B21" s="13">
        <v>8615202.0099999998</v>
      </c>
      <c r="C21" s="13">
        <v>6793419.7899999991</v>
      </c>
      <c r="D21" s="13">
        <v>1401885.34</v>
      </c>
    </row>
    <row r="22" spans="1:4" x14ac:dyDescent="0.2">
      <c r="A22" s="18" t="s">
        <v>39</v>
      </c>
      <c r="B22" s="13">
        <v>2197142.73</v>
      </c>
      <c r="C22" s="13">
        <v>1445147.7899999998</v>
      </c>
      <c r="D22" s="13">
        <v>141389.16</v>
      </c>
    </row>
    <row r="23" spans="1:4" x14ac:dyDescent="0.2">
      <c r="A23" s="18" t="s">
        <v>40</v>
      </c>
      <c r="B23" s="13">
        <v>2794867.13</v>
      </c>
      <c r="C23" s="13">
        <v>1701137.4300000002</v>
      </c>
      <c r="D23" s="13">
        <v>514109.4</v>
      </c>
    </row>
    <row r="24" spans="1:4" x14ac:dyDescent="0.2">
      <c r="A24" s="18" t="s">
        <v>41</v>
      </c>
      <c r="B24" s="13">
        <v>266623691.09</v>
      </c>
      <c r="C24" s="13">
        <v>266363691.09</v>
      </c>
      <c r="D24" s="13">
        <v>125403.52</v>
      </c>
    </row>
    <row r="25" spans="1:4" x14ac:dyDescent="0.2">
      <c r="A25" s="17" t="s">
        <v>78</v>
      </c>
      <c r="B25" s="12">
        <v>15286027.74</v>
      </c>
      <c r="C25" s="12">
        <v>13060095.170000002</v>
      </c>
      <c r="D25" s="12">
        <v>1616413.4999999998</v>
      </c>
    </row>
    <row r="26" spans="1:4" x14ac:dyDescent="0.2">
      <c r="A26" s="18" t="s">
        <v>101</v>
      </c>
      <c r="B26" s="13">
        <v>12220953.01</v>
      </c>
      <c r="C26" s="13">
        <v>10499793.640000002</v>
      </c>
      <c r="D26" s="13">
        <v>1513264.17</v>
      </c>
    </row>
    <row r="27" spans="1:4" x14ac:dyDescent="0.2">
      <c r="A27" s="18" t="s">
        <v>42</v>
      </c>
      <c r="B27" s="13">
        <v>950457.57</v>
      </c>
      <c r="C27" s="13">
        <v>905045.92</v>
      </c>
      <c r="D27" s="13">
        <v>101383.17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0</v>
      </c>
      <c r="C29" s="13">
        <v>0</v>
      </c>
      <c r="D29" s="13">
        <v>0</v>
      </c>
    </row>
    <row r="30" spans="1:4" ht="12" customHeight="1" x14ac:dyDescent="0.2">
      <c r="A30" s="17" t="s">
        <v>79</v>
      </c>
      <c r="B30" s="12">
        <v>11170677090.610003</v>
      </c>
      <c r="C30" s="12">
        <v>9592978422.5099983</v>
      </c>
      <c r="D30" s="12">
        <v>1765489441.1099997</v>
      </c>
    </row>
    <row r="31" spans="1:4" ht="12" customHeight="1" x14ac:dyDescent="0.2">
      <c r="A31" s="18" t="s">
        <v>80</v>
      </c>
      <c r="B31" s="13">
        <v>36055484.370000005</v>
      </c>
      <c r="C31" s="13">
        <v>25335894.93</v>
      </c>
      <c r="D31" s="13">
        <v>681386.2</v>
      </c>
    </row>
    <row r="32" spans="1:4" ht="12" customHeight="1" x14ac:dyDescent="0.2">
      <c r="A32" s="18" t="s">
        <v>124</v>
      </c>
      <c r="B32" s="13">
        <v>1555540.2999999998</v>
      </c>
      <c r="C32" s="13">
        <v>738637.14</v>
      </c>
      <c r="D32" s="13">
        <v>225150.73000000004</v>
      </c>
    </row>
    <row r="33" spans="1:4" ht="12" customHeight="1" x14ac:dyDescent="0.2">
      <c r="A33" s="18" t="s">
        <v>43</v>
      </c>
      <c r="B33" s="13">
        <v>95786613.269999966</v>
      </c>
      <c r="C33" s="13">
        <v>18242737.610000003</v>
      </c>
      <c r="D33" s="13">
        <v>58027342.270000003</v>
      </c>
    </row>
    <row r="34" spans="1:4" ht="12" customHeight="1" x14ac:dyDescent="0.2">
      <c r="A34" s="18" t="s">
        <v>44</v>
      </c>
      <c r="B34" s="13">
        <v>46202664.079999998</v>
      </c>
      <c r="C34" s="13">
        <v>5024369.2300000004</v>
      </c>
      <c r="D34" s="13">
        <v>46734485.969999999</v>
      </c>
    </row>
    <row r="35" spans="1:4" ht="12" customHeight="1" x14ac:dyDescent="0.2">
      <c r="A35" s="18" t="s">
        <v>81</v>
      </c>
      <c r="B35" s="13">
        <v>10536461946.449999</v>
      </c>
      <c r="C35" s="13">
        <v>9331657326.8199978</v>
      </c>
      <c r="D35" s="13">
        <v>1417059040.9400001</v>
      </c>
    </row>
    <row r="36" spans="1:4" ht="12" customHeight="1" x14ac:dyDescent="0.2">
      <c r="A36" s="16" t="s">
        <v>82</v>
      </c>
      <c r="B36" s="14">
        <v>9577753980.5200005</v>
      </c>
      <c r="C36" s="14">
        <v>8854425617.3799992</v>
      </c>
      <c r="D36" s="14">
        <v>930421648.95999992</v>
      </c>
    </row>
    <row r="37" spans="1:4" ht="12" customHeight="1" x14ac:dyDescent="0.2">
      <c r="A37" s="18" t="s">
        <v>102</v>
      </c>
      <c r="B37" s="13">
        <v>2464810.5100000002</v>
      </c>
      <c r="C37" s="13">
        <v>2456932.04</v>
      </c>
      <c r="D37" s="13">
        <v>1384.84</v>
      </c>
    </row>
    <row r="38" spans="1:4" ht="12" customHeight="1" x14ac:dyDescent="0.2">
      <c r="A38" s="18" t="s">
        <v>118</v>
      </c>
      <c r="B38" s="13">
        <v>321191745.92000008</v>
      </c>
      <c r="C38" s="13">
        <v>184919158.66000012</v>
      </c>
      <c r="D38" s="13">
        <v>136601503.85000002</v>
      </c>
    </row>
    <row r="39" spans="1:4" ht="12" customHeight="1" x14ac:dyDescent="0.2">
      <c r="A39" s="16" t="s">
        <v>83</v>
      </c>
      <c r="B39" s="14">
        <v>28679758.32</v>
      </c>
      <c r="C39" s="14">
        <v>21895089.459999997</v>
      </c>
      <c r="D39" s="14">
        <v>16096888.58</v>
      </c>
    </row>
    <row r="40" spans="1:4" ht="12" customHeight="1" x14ac:dyDescent="0.2">
      <c r="A40" s="16" t="s">
        <v>84</v>
      </c>
      <c r="B40" s="14">
        <v>8519717.0299999993</v>
      </c>
      <c r="C40" s="14">
        <v>2635538.6899999995</v>
      </c>
      <c r="D40" s="14">
        <v>5335059.2200000007</v>
      </c>
    </row>
    <row r="41" spans="1:4" ht="12" customHeight="1" x14ac:dyDescent="0.2">
      <c r="A41" s="18" t="s">
        <v>103</v>
      </c>
      <c r="B41" s="13">
        <v>81285947.340000018</v>
      </c>
      <c r="C41" s="13">
        <v>20273381.759999998</v>
      </c>
      <c r="D41" s="13">
        <v>62710722.960000008</v>
      </c>
    </row>
    <row r="42" spans="1:4" ht="12" customHeight="1" x14ac:dyDescent="0.2">
      <c r="A42" s="18" t="s">
        <v>104</v>
      </c>
      <c r="B42" s="13">
        <v>1013931.25</v>
      </c>
      <c r="C42" s="13">
        <v>306202.26999999996</v>
      </c>
      <c r="D42" s="13">
        <v>498286.54000000004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274701176.75999999</v>
      </c>
      <c r="C48" s="12">
        <v>264522102.56</v>
      </c>
      <c r="D48" s="12">
        <v>2673235.0100000002</v>
      </c>
    </row>
    <row r="49" spans="1:4" ht="12" customHeight="1" x14ac:dyDescent="0.2">
      <c r="A49" s="18" t="s">
        <v>105</v>
      </c>
      <c r="B49" s="13">
        <v>267679900.09999999</v>
      </c>
      <c r="C49" s="13">
        <v>264521312.02000001</v>
      </c>
      <c r="D49" s="13">
        <v>302492.78999999998</v>
      </c>
    </row>
    <row r="50" spans="1:4" ht="12" customHeight="1" x14ac:dyDescent="0.2">
      <c r="A50" s="18" t="s">
        <v>106</v>
      </c>
      <c r="B50" s="13">
        <v>0</v>
      </c>
      <c r="C50" s="13">
        <v>0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12443228.219999999</v>
      </c>
      <c r="C52" s="12">
        <v>12355110.809999999</v>
      </c>
      <c r="D52" s="12">
        <v>157124.5</v>
      </c>
    </row>
    <row r="53" spans="1:4" ht="12" customHeight="1" x14ac:dyDescent="0.2">
      <c r="A53" s="18" t="s">
        <v>107</v>
      </c>
      <c r="B53" s="13">
        <v>41738.410000000003</v>
      </c>
      <c r="C53" s="13">
        <v>10616.720000000001</v>
      </c>
      <c r="D53" s="13">
        <v>19454.88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6293084.3200000003</v>
      </c>
      <c r="C55" s="12">
        <v>6233479.6699999999</v>
      </c>
      <c r="D55" s="12">
        <v>124867.04000000001</v>
      </c>
    </row>
    <row r="56" spans="1:4" ht="12" customHeight="1" x14ac:dyDescent="0.2">
      <c r="A56" s="18" t="s">
        <v>109</v>
      </c>
      <c r="B56" s="13">
        <v>3249034.8200000003</v>
      </c>
      <c r="C56" s="13">
        <v>3249034.8200000003</v>
      </c>
      <c r="D56" s="13">
        <v>6292.58</v>
      </c>
    </row>
    <row r="57" spans="1:4" ht="12" customHeight="1" x14ac:dyDescent="0.2">
      <c r="A57" s="18" t="s">
        <v>110</v>
      </c>
      <c r="B57" s="13">
        <v>1680120.76</v>
      </c>
      <c r="C57" s="13">
        <v>1669102.0599999996</v>
      </c>
      <c r="D57" s="13">
        <v>6000</v>
      </c>
    </row>
    <row r="58" spans="1:4" ht="12" customHeight="1" x14ac:dyDescent="0.2">
      <c r="A58" s="17" t="s">
        <v>126</v>
      </c>
      <c r="B58" s="12">
        <v>1087293226.1699998</v>
      </c>
      <c r="C58" s="12">
        <v>469541495.98000002</v>
      </c>
      <c r="D58" s="12">
        <v>233247670.11000001</v>
      </c>
    </row>
    <row r="59" spans="1:4" ht="12" customHeight="1" x14ac:dyDescent="0.2">
      <c r="A59" s="17" t="s">
        <v>125</v>
      </c>
      <c r="B59" s="12">
        <v>349178558.92000008</v>
      </c>
      <c r="C59" s="12">
        <v>333688790.25999999</v>
      </c>
      <c r="D59" s="12">
        <v>41853621.579999998</v>
      </c>
    </row>
    <row r="60" spans="1:4" ht="12" customHeight="1" x14ac:dyDescent="0.2">
      <c r="A60" s="18" t="s">
        <v>51</v>
      </c>
      <c r="B60" s="13">
        <v>327822337.14000005</v>
      </c>
      <c r="C60" s="13">
        <v>320853750.56999999</v>
      </c>
      <c r="D60" s="13">
        <v>32048435.579999994</v>
      </c>
    </row>
    <row r="61" spans="1:4" ht="12" customHeight="1" x14ac:dyDescent="0.2">
      <c r="A61" s="18" t="s">
        <v>52</v>
      </c>
      <c r="B61" s="13">
        <v>402955.05</v>
      </c>
      <c r="C61" s="13">
        <v>402955.05</v>
      </c>
      <c r="D61" s="13">
        <v>0</v>
      </c>
    </row>
    <row r="62" spans="1:4" ht="12" customHeight="1" x14ac:dyDescent="0.2">
      <c r="A62" s="18" t="s">
        <v>70</v>
      </c>
      <c r="B62" s="13">
        <v>20953266.729999993</v>
      </c>
      <c r="C62" s="13">
        <v>12432084.640000001</v>
      </c>
      <c r="D62" s="13">
        <v>9805186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627681746.16999996</v>
      </c>
      <c r="C64" s="12">
        <v>93177451.530000016</v>
      </c>
      <c r="D64" s="12">
        <v>170232424.55000001</v>
      </c>
    </row>
    <row r="65" spans="1:4" ht="12" customHeight="1" x14ac:dyDescent="0.2">
      <c r="A65" s="22" t="s">
        <v>111</v>
      </c>
      <c r="B65" s="13">
        <v>26932760.560000002</v>
      </c>
      <c r="C65" s="13">
        <v>18000000</v>
      </c>
      <c r="D65" s="13">
        <v>6219248.9900000002</v>
      </c>
    </row>
    <row r="66" spans="1:4" ht="12" customHeight="1" x14ac:dyDescent="0.2">
      <c r="A66" s="22" t="s">
        <v>112</v>
      </c>
      <c r="B66" s="13">
        <v>123691.69</v>
      </c>
      <c r="C66" s="13">
        <v>121091.69</v>
      </c>
      <c r="D66" s="13">
        <v>92713.99</v>
      </c>
    </row>
    <row r="67" spans="1:4" ht="12" customHeight="1" x14ac:dyDescent="0.2">
      <c r="A67" s="18" t="s">
        <v>54</v>
      </c>
      <c r="B67" s="13">
        <v>83058262.559999987</v>
      </c>
      <c r="C67" s="13">
        <v>36453861.330000013</v>
      </c>
      <c r="D67" s="13">
        <v>40156519.460000001</v>
      </c>
    </row>
    <row r="68" spans="1:4" ht="12" customHeight="1" x14ac:dyDescent="0.2">
      <c r="A68" s="18" t="s">
        <v>55</v>
      </c>
      <c r="B68" s="13">
        <v>18750468.530000001</v>
      </c>
      <c r="C68" s="13">
        <v>3556418.63</v>
      </c>
      <c r="D68" s="13">
        <v>8192470.2300000004</v>
      </c>
    </row>
    <row r="69" spans="1:4" ht="12" customHeight="1" x14ac:dyDescent="0.2">
      <c r="A69" s="21" t="s">
        <v>119</v>
      </c>
      <c r="B69" s="13">
        <v>442279114.46000004</v>
      </c>
      <c r="C69" s="13">
        <v>7854122.8899999987</v>
      </c>
      <c r="D69" s="13">
        <v>82109801.379999995</v>
      </c>
    </row>
    <row r="70" spans="1:4" ht="12" customHeight="1" x14ac:dyDescent="0.2">
      <c r="A70" s="16" t="s">
        <v>82</v>
      </c>
      <c r="B70" s="14">
        <v>368959849.28000009</v>
      </c>
      <c r="C70" s="14">
        <v>1766763.0299999998</v>
      </c>
      <c r="D70" s="14">
        <v>34864629.490000002</v>
      </c>
    </row>
    <row r="71" spans="1:4" ht="12" customHeight="1" x14ac:dyDescent="0.2">
      <c r="A71" s="22" t="s">
        <v>113</v>
      </c>
      <c r="B71" s="13">
        <v>2317601.73</v>
      </c>
      <c r="C71" s="13">
        <v>2276601.7299999995</v>
      </c>
      <c r="D71" s="13">
        <v>3488100</v>
      </c>
    </row>
    <row r="72" spans="1:4" ht="12" customHeight="1" x14ac:dyDescent="0.2">
      <c r="A72" s="22" t="s">
        <v>120</v>
      </c>
      <c r="B72" s="13">
        <v>51512633.560000002</v>
      </c>
      <c r="C72" s="13">
        <v>24032060.18</v>
      </c>
      <c r="D72" s="13">
        <v>28076432.199999996</v>
      </c>
    </row>
    <row r="73" spans="1:4" ht="12" customHeight="1" x14ac:dyDescent="0.2">
      <c r="A73" s="16" t="s">
        <v>89</v>
      </c>
      <c r="B73" s="14">
        <v>4963931.25</v>
      </c>
      <c r="C73" s="14">
        <v>2435641.83</v>
      </c>
      <c r="D73" s="14">
        <v>2817728.6500000004</v>
      </c>
    </row>
    <row r="74" spans="1:4" ht="12" customHeight="1" x14ac:dyDescent="0.2">
      <c r="A74" s="16" t="s">
        <v>56</v>
      </c>
      <c r="B74" s="14">
        <v>15000000</v>
      </c>
      <c r="C74" s="14">
        <v>15000000</v>
      </c>
      <c r="D74" s="14">
        <v>0</v>
      </c>
    </row>
    <row r="75" spans="1:4" ht="12" customHeight="1" x14ac:dyDescent="0.2">
      <c r="A75" s="22" t="s">
        <v>114</v>
      </c>
      <c r="B75" s="13">
        <v>2707213.08</v>
      </c>
      <c r="C75" s="13">
        <v>883295.08</v>
      </c>
      <c r="D75" s="13">
        <v>1897138.3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109091850.75999999</v>
      </c>
      <c r="C77" s="12">
        <v>41334183.869999997</v>
      </c>
      <c r="D77" s="12">
        <v>21022510.02</v>
      </c>
    </row>
    <row r="78" spans="1:4" ht="12" customHeight="1" x14ac:dyDescent="0.2">
      <c r="A78" s="17" t="s">
        <v>58</v>
      </c>
      <c r="B78" s="12">
        <v>1341070.32</v>
      </c>
      <c r="C78" s="12">
        <v>1341070.32</v>
      </c>
      <c r="D78" s="12">
        <v>139113.96000000002</v>
      </c>
    </row>
    <row r="79" spans="1:4" ht="12" customHeight="1" x14ac:dyDescent="0.2">
      <c r="A79" s="17" t="s">
        <v>59</v>
      </c>
      <c r="B79" s="12">
        <v>84768799.040000007</v>
      </c>
      <c r="C79" s="12">
        <v>84768799.040000007</v>
      </c>
      <c r="D79" s="12">
        <v>0</v>
      </c>
    </row>
    <row r="80" spans="1:4" ht="12" customHeight="1" x14ac:dyDescent="0.2">
      <c r="A80" s="17" t="s">
        <v>90</v>
      </c>
      <c r="B80" s="12">
        <v>59788</v>
      </c>
      <c r="C80" s="12">
        <v>59788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59788</v>
      </c>
      <c r="C83" s="13">
        <v>59788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84709011.040000007</v>
      </c>
      <c r="C97" s="12">
        <v>84709011.040000007</v>
      </c>
      <c r="D97" s="12">
        <v>0</v>
      </c>
    </row>
    <row r="98" spans="1:4" ht="12" customHeight="1" x14ac:dyDescent="0.2">
      <c r="A98" s="17" t="s">
        <v>127</v>
      </c>
      <c r="B98" s="12">
        <v>327385499.80999994</v>
      </c>
      <c r="C98" s="12">
        <v>315867126.50999999</v>
      </c>
      <c r="D98" s="12">
        <v>7252383.5199999996</v>
      </c>
    </row>
    <row r="99" spans="1:4" ht="12" customHeight="1" x14ac:dyDescent="0.2">
      <c r="A99" s="17" t="s">
        <v>62</v>
      </c>
      <c r="B99" s="12">
        <v>65613004.159999996</v>
      </c>
      <c r="C99" s="12">
        <v>58360620.639999986</v>
      </c>
      <c r="D99" s="12">
        <v>7252383.5199999996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257506505.87</v>
      </c>
      <c r="C101" s="12">
        <v>257506505.87</v>
      </c>
      <c r="D101" s="12">
        <v>0</v>
      </c>
    </row>
    <row r="102" spans="1:4" ht="12" customHeight="1" x14ac:dyDescent="0.2">
      <c r="A102" s="17" t="s">
        <v>65</v>
      </c>
      <c r="B102" s="12">
        <v>4265989.78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2377557738.77</v>
      </c>
      <c r="C105" s="12">
        <v>1962120356.75</v>
      </c>
      <c r="D105" s="12">
        <v>218190909.23000002</v>
      </c>
    </row>
    <row r="106" spans="1:4" ht="12" customHeight="1" x14ac:dyDescent="0.2">
      <c r="A106" s="17" t="s">
        <v>68</v>
      </c>
      <c r="B106" s="12">
        <v>2377232833.6300001</v>
      </c>
      <c r="C106" s="12">
        <v>1962111832.6500001</v>
      </c>
      <c r="D106" s="12">
        <v>218142196.32000002</v>
      </c>
    </row>
    <row r="107" spans="1:4" ht="12" customHeight="1" x14ac:dyDescent="0.2">
      <c r="A107" s="17" t="s">
        <v>69</v>
      </c>
      <c r="B107" s="12">
        <v>324905.14</v>
      </c>
      <c r="C107" s="12">
        <v>8524.1</v>
      </c>
      <c r="D107" s="12">
        <v>48712.909999999989</v>
      </c>
    </row>
    <row r="108" spans="1:4" ht="12" customHeight="1" x14ac:dyDescent="0.2">
      <c r="A108" s="20" t="s">
        <v>10</v>
      </c>
      <c r="B108" s="12">
        <v>15999753853.520002</v>
      </c>
      <c r="C108" s="12">
        <v>13300550678.789997</v>
      </c>
      <c r="D108" s="12">
        <v>2266914903.7199998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tabColor rgb="FF92D050"/>
    <pageSetUpPr fitToPage="1"/>
  </sheetPr>
  <dimension ref="A1:N109"/>
  <sheetViews>
    <sheetView showGridLines="0" workbookViewId="0">
      <selection activeCell="E1" sqref="E1:AD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15</v>
      </c>
      <c r="B7" s="35"/>
      <c r="C7" s="35"/>
      <c r="D7" s="35"/>
    </row>
    <row r="9" spans="1:4" x14ac:dyDescent="0.2">
      <c r="A9" s="17" t="s">
        <v>123</v>
      </c>
      <c r="B9" s="12">
        <v>4434102882.1300001</v>
      </c>
      <c r="C9" s="12">
        <v>3964562665.8899994</v>
      </c>
      <c r="D9" s="12">
        <v>518668319.51999986</v>
      </c>
    </row>
    <row r="10" spans="1:4" x14ac:dyDescent="0.2">
      <c r="A10" s="17" t="s">
        <v>6</v>
      </c>
      <c r="B10" s="12">
        <v>80799089.340000018</v>
      </c>
      <c r="C10" s="12">
        <v>77645487.850000024</v>
      </c>
      <c r="D10" s="12">
        <v>3114285.0699999994</v>
      </c>
    </row>
    <row r="11" spans="1:4" x14ac:dyDescent="0.2">
      <c r="A11" s="18" t="s">
        <v>7</v>
      </c>
      <c r="B11" s="13">
        <v>61636079.440000005</v>
      </c>
      <c r="C11" s="13">
        <v>61352134.730000004</v>
      </c>
      <c r="D11" s="13">
        <v>117918.33</v>
      </c>
    </row>
    <row r="12" spans="1:4" x14ac:dyDescent="0.2">
      <c r="A12" s="18" t="s">
        <v>35</v>
      </c>
      <c r="B12" s="13">
        <v>17553898.97000001</v>
      </c>
      <c r="C12" s="13">
        <v>15162624.940000005</v>
      </c>
      <c r="D12" s="13">
        <v>2820989.8399999994</v>
      </c>
    </row>
    <row r="13" spans="1:4" x14ac:dyDescent="0.2">
      <c r="A13" s="18" t="s">
        <v>8</v>
      </c>
      <c r="B13" s="13">
        <v>1295.28</v>
      </c>
      <c r="C13" s="13">
        <v>1295.28</v>
      </c>
      <c r="D13" s="13">
        <v>0</v>
      </c>
    </row>
    <row r="14" spans="1:4" x14ac:dyDescent="0.2">
      <c r="A14" s="18" t="s">
        <v>74</v>
      </c>
      <c r="B14" s="13">
        <v>1607815.65</v>
      </c>
      <c r="C14" s="13">
        <v>1129432.8999999999</v>
      </c>
      <c r="D14" s="13">
        <v>175376.90000000002</v>
      </c>
    </row>
    <row r="15" spans="1:4" x14ac:dyDescent="0.2">
      <c r="A15" s="19" t="s">
        <v>75</v>
      </c>
      <c r="B15" s="14">
        <v>0</v>
      </c>
      <c r="C15" s="14">
        <v>0</v>
      </c>
      <c r="D15" s="14">
        <v>0</v>
      </c>
    </row>
    <row r="16" spans="1:4" x14ac:dyDescent="0.2">
      <c r="A16" s="17" t="s">
        <v>9</v>
      </c>
      <c r="B16" s="12">
        <v>366946642.13000005</v>
      </c>
      <c r="C16" s="12">
        <v>314613683.26999992</v>
      </c>
      <c r="D16" s="12">
        <v>47727950.07</v>
      </c>
    </row>
    <row r="17" spans="1:4" x14ac:dyDescent="0.2">
      <c r="A17" s="18" t="s">
        <v>36</v>
      </c>
      <c r="B17" s="13">
        <v>675266.87</v>
      </c>
      <c r="C17" s="13">
        <v>511481.51</v>
      </c>
      <c r="D17" s="13">
        <v>149051.63000000003</v>
      </c>
    </row>
    <row r="18" spans="1:4" x14ac:dyDescent="0.2">
      <c r="A18" s="18" t="s">
        <v>72</v>
      </c>
      <c r="B18" s="13">
        <v>366271375.26000005</v>
      </c>
      <c r="C18" s="13">
        <v>314102201.75999993</v>
      </c>
      <c r="D18" s="13">
        <v>47578898.439999998</v>
      </c>
    </row>
    <row r="19" spans="1:4" ht="12" customHeight="1" x14ac:dyDescent="0.2">
      <c r="A19" s="18" t="s">
        <v>73</v>
      </c>
      <c r="B19" s="13">
        <v>14286081.830000004</v>
      </c>
      <c r="C19" s="13">
        <v>11000407.560000001</v>
      </c>
      <c r="D19" s="13">
        <v>2938946.43</v>
      </c>
    </row>
    <row r="20" spans="1:4" x14ac:dyDescent="0.2">
      <c r="A20" s="18" t="s">
        <v>37</v>
      </c>
      <c r="B20" s="13">
        <v>1853341.0799999998</v>
      </c>
      <c r="C20" s="13">
        <v>1461614.8599999999</v>
      </c>
      <c r="D20" s="13">
        <v>197221.19999999998</v>
      </c>
    </row>
    <row r="21" spans="1:4" x14ac:dyDescent="0.2">
      <c r="A21" s="18" t="s">
        <v>38</v>
      </c>
      <c r="B21" s="13">
        <v>4750115.91</v>
      </c>
      <c r="C21" s="13">
        <v>3358610.67</v>
      </c>
      <c r="D21" s="13">
        <v>718667.76</v>
      </c>
    </row>
    <row r="22" spans="1:4" x14ac:dyDescent="0.2">
      <c r="A22" s="18" t="s">
        <v>39</v>
      </c>
      <c r="B22" s="13">
        <v>1490029.28</v>
      </c>
      <c r="C22" s="13">
        <v>810467.88</v>
      </c>
      <c r="D22" s="13">
        <v>223630.62</v>
      </c>
    </row>
    <row r="23" spans="1:4" x14ac:dyDescent="0.2">
      <c r="A23" s="18" t="s">
        <v>40</v>
      </c>
      <c r="B23" s="13">
        <v>101468960.73</v>
      </c>
      <c r="C23" s="13">
        <v>75953872.729999989</v>
      </c>
      <c r="D23" s="13">
        <v>25417379.719999995</v>
      </c>
    </row>
    <row r="24" spans="1:4" x14ac:dyDescent="0.2">
      <c r="A24" s="18" t="s">
        <v>41</v>
      </c>
      <c r="B24" s="13">
        <v>196057972.40000001</v>
      </c>
      <c r="C24" s="13">
        <v>196008194.81999999</v>
      </c>
      <c r="D24" s="13">
        <v>44996.13</v>
      </c>
    </row>
    <row r="25" spans="1:4" x14ac:dyDescent="0.2">
      <c r="A25" s="17" t="s">
        <v>78</v>
      </c>
      <c r="B25" s="12">
        <v>6056568.8700000029</v>
      </c>
      <c r="C25" s="12">
        <v>5307134.5999999996</v>
      </c>
      <c r="D25" s="12">
        <v>956514.77</v>
      </c>
    </row>
    <row r="26" spans="1:4" x14ac:dyDescent="0.2">
      <c r="A26" s="18" t="s">
        <v>101</v>
      </c>
      <c r="B26" s="13">
        <v>5124771.1500000022</v>
      </c>
      <c r="C26" s="13">
        <v>4394953.5699999994</v>
      </c>
      <c r="D26" s="13">
        <v>937147.82000000007</v>
      </c>
    </row>
    <row r="27" spans="1:4" x14ac:dyDescent="0.2">
      <c r="A27" s="18" t="s">
        <v>42</v>
      </c>
      <c r="B27" s="13">
        <v>738243.9</v>
      </c>
      <c r="C27" s="13">
        <v>722882.71</v>
      </c>
      <c r="D27" s="13">
        <v>15455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85489</v>
      </c>
      <c r="C29" s="13">
        <v>85489</v>
      </c>
      <c r="D29" s="13">
        <v>0</v>
      </c>
    </row>
    <row r="30" spans="1:4" x14ac:dyDescent="0.2">
      <c r="A30" s="17" t="s">
        <v>79</v>
      </c>
      <c r="B30" s="12">
        <v>3952553826.3600001</v>
      </c>
      <c r="C30" s="12">
        <v>3546646760.3800001</v>
      </c>
      <c r="D30" s="12">
        <v>466576116.67999989</v>
      </c>
    </row>
    <row r="31" spans="1:4" ht="12" customHeight="1" x14ac:dyDescent="0.2">
      <c r="A31" s="18" t="s">
        <v>80</v>
      </c>
      <c r="B31" s="13">
        <v>7795906.7199999997</v>
      </c>
      <c r="C31" s="13">
        <v>6923824.4799999995</v>
      </c>
      <c r="D31" s="13">
        <v>159044.12</v>
      </c>
    </row>
    <row r="32" spans="1:4" ht="12" customHeight="1" x14ac:dyDescent="0.2">
      <c r="A32" s="18" t="s">
        <v>124</v>
      </c>
      <c r="B32" s="13">
        <v>12006300</v>
      </c>
      <c r="C32" s="13">
        <v>12001300</v>
      </c>
      <c r="D32" s="13">
        <v>51927.78</v>
      </c>
    </row>
    <row r="33" spans="1:4" ht="12" customHeight="1" x14ac:dyDescent="0.2">
      <c r="A33" s="18" t="s">
        <v>43</v>
      </c>
      <c r="B33" s="13">
        <v>34043932.189999998</v>
      </c>
      <c r="C33" s="13">
        <v>15048008.989999998</v>
      </c>
      <c r="D33" s="13">
        <v>27185294.080000006</v>
      </c>
    </row>
    <row r="34" spans="1:4" ht="12" customHeight="1" x14ac:dyDescent="0.2">
      <c r="A34" s="18" t="s">
        <v>44</v>
      </c>
      <c r="B34" s="13">
        <v>151936996.75999999</v>
      </c>
      <c r="C34" s="13">
        <v>101919164.2</v>
      </c>
      <c r="D34" s="13">
        <v>55073614.780000001</v>
      </c>
    </row>
    <row r="35" spans="1:4" ht="12" customHeight="1" x14ac:dyDescent="0.2">
      <c r="A35" s="18" t="s">
        <v>81</v>
      </c>
      <c r="B35" s="13">
        <v>3685797774.5700006</v>
      </c>
      <c r="C35" s="13">
        <v>3362932419.9099998</v>
      </c>
      <c r="D35" s="13">
        <v>372861234.00999999</v>
      </c>
    </row>
    <row r="36" spans="1:4" ht="12" customHeight="1" x14ac:dyDescent="0.2">
      <c r="A36" s="16" t="s">
        <v>82</v>
      </c>
      <c r="B36" s="14">
        <v>3029062535.2800012</v>
      </c>
      <c r="C36" s="14">
        <v>2842461374.0299997</v>
      </c>
      <c r="D36" s="14">
        <v>272384702.76000005</v>
      </c>
    </row>
    <row r="37" spans="1:4" ht="12" customHeight="1" x14ac:dyDescent="0.2">
      <c r="A37" s="18" t="s">
        <v>102</v>
      </c>
      <c r="B37" s="13">
        <v>1416046.37</v>
      </c>
      <c r="C37" s="13">
        <v>908899.52999999991</v>
      </c>
      <c r="D37" s="13">
        <v>589490.21</v>
      </c>
    </row>
    <row r="38" spans="1:4" ht="12" customHeight="1" x14ac:dyDescent="0.2">
      <c r="A38" s="18" t="s">
        <v>118</v>
      </c>
      <c r="B38" s="13">
        <v>14739219.810000001</v>
      </c>
      <c r="C38" s="13">
        <v>9298957.9199999999</v>
      </c>
      <c r="D38" s="13">
        <v>4824217.6899999995</v>
      </c>
    </row>
    <row r="39" spans="1:4" ht="12" customHeight="1" x14ac:dyDescent="0.2">
      <c r="A39" s="16" t="s">
        <v>83</v>
      </c>
      <c r="B39" s="14">
        <v>7444138.8399999999</v>
      </c>
      <c r="C39" s="14">
        <v>7000000</v>
      </c>
      <c r="D39" s="14">
        <v>300000</v>
      </c>
    </row>
    <row r="40" spans="1:4" ht="12" customHeight="1" x14ac:dyDescent="0.2">
      <c r="A40" s="16" t="s">
        <v>84</v>
      </c>
      <c r="B40" s="14">
        <v>1000000</v>
      </c>
      <c r="C40" s="14">
        <v>1000000</v>
      </c>
      <c r="D40" s="14">
        <v>143595.38999999998</v>
      </c>
    </row>
    <row r="41" spans="1:4" ht="12" customHeight="1" x14ac:dyDescent="0.2">
      <c r="A41" s="18" t="s">
        <v>103</v>
      </c>
      <c r="B41" s="13">
        <v>19770649.939999998</v>
      </c>
      <c r="C41" s="13">
        <v>12567185.35</v>
      </c>
      <c r="D41" s="13">
        <v>5831294.0099999988</v>
      </c>
    </row>
    <row r="42" spans="1:4" ht="12" customHeight="1" x14ac:dyDescent="0.2">
      <c r="A42" s="18" t="s">
        <v>104</v>
      </c>
      <c r="B42" s="13">
        <v>7000</v>
      </c>
      <c r="C42" s="13">
        <v>7000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18381561</v>
      </c>
      <c r="C48" s="12">
        <v>18379981.719999999</v>
      </c>
      <c r="D48" s="12">
        <v>0</v>
      </c>
    </row>
    <row r="49" spans="1:4" ht="12" customHeight="1" x14ac:dyDescent="0.2">
      <c r="A49" s="18" t="s">
        <v>105</v>
      </c>
      <c r="B49" s="13">
        <v>8649140.25</v>
      </c>
      <c r="C49" s="13">
        <v>8649140.25</v>
      </c>
      <c r="D49" s="13">
        <v>0</v>
      </c>
    </row>
    <row r="50" spans="1:4" ht="12" customHeight="1" x14ac:dyDescent="0.2">
      <c r="A50" s="18" t="s">
        <v>106</v>
      </c>
      <c r="B50" s="13">
        <v>2442173.33</v>
      </c>
      <c r="C50" s="13">
        <v>2442173.33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7991076.1699999999</v>
      </c>
      <c r="C52" s="12">
        <v>973118.42999999993</v>
      </c>
      <c r="D52" s="12">
        <v>180832.59000000003</v>
      </c>
    </row>
    <row r="53" spans="1:4" ht="12" customHeight="1" x14ac:dyDescent="0.2">
      <c r="A53" s="18" t="s">
        <v>107</v>
      </c>
      <c r="B53" s="13">
        <v>500000</v>
      </c>
      <c r="C53" s="13">
        <v>301461.61</v>
      </c>
      <c r="D53" s="13">
        <v>180832.59000000003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1374118.2599999998</v>
      </c>
      <c r="C55" s="12">
        <v>996499.64</v>
      </c>
      <c r="D55" s="12">
        <v>112620.34000000001</v>
      </c>
    </row>
    <row r="56" spans="1:4" ht="12" customHeight="1" x14ac:dyDescent="0.2">
      <c r="A56" s="18" t="s">
        <v>109</v>
      </c>
      <c r="B56" s="13">
        <v>407736.26</v>
      </c>
      <c r="C56" s="13">
        <v>404782.07</v>
      </c>
      <c r="D56" s="13">
        <v>68409.27</v>
      </c>
    </row>
    <row r="57" spans="1:4" ht="12" customHeight="1" x14ac:dyDescent="0.2">
      <c r="A57" s="18" t="s">
        <v>110</v>
      </c>
      <c r="B57" s="13">
        <v>616535.2699999999</v>
      </c>
      <c r="C57" s="13">
        <v>567640.72</v>
      </c>
      <c r="D57" s="13">
        <v>3515.85</v>
      </c>
    </row>
    <row r="58" spans="1:4" ht="12" customHeight="1" x14ac:dyDescent="0.2">
      <c r="A58" s="17" t="s">
        <v>126</v>
      </c>
      <c r="B58" s="12">
        <v>345972532.07000005</v>
      </c>
      <c r="C58" s="12">
        <v>169185121.58000001</v>
      </c>
      <c r="D58" s="12">
        <v>65595362.730000004</v>
      </c>
    </row>
    <row r="59" spans="1:4" ht="12" customHeight="1" x14ac:dyDescent="0.2">
      <c r="A59" s="17" t="s">
        <v>125</v>
      </c>
      <c r="B59" s="12">
        <v>14849444.5</v>
      </c>
      <c r="C59" s="12">
        <v>6186941.0499999998</v>
      </c>
      <c r="D59" s="12">
        <v>6410984.5699999994</v>
      </c>
    </row>
    <row r="60" spans="1:4" ht="12" customHeight="1" x14ac:dyDescent="0.2">
      <c r="A60" s="18" t="s">
        <v>51</v>
      </c>
      <c r="B60" s="13">
        <v>4024152.9699999997</v>
      </c>
      <c r="C60" s="13">
        <v>1968782.89</v>
      </c>
      <c r="D60" s="13">
        <v>2091012.3299999998</v>
      </c>
    </row>
    <row r="61" spans="1:4" ht="12" customHeight="1" x14ac:dyDescent="0.2">
      <c r="A61" s="18" t="s">
        <v>52</v>
      </c>
      <c r="B61" s="13">
        <v>0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10825291.529999999</v>
      </c>
      <c r="C62" s="13">
        <v>4218158.16</v>
      </c>
      <c r="D62" s="13">
        <v>4319972.2399999993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288363004.81</v>
      </c>
      <c r="C64" s="12">
        <v>162998180.53</v>
      </c>
      <c r="D64" s="12">
        <v>57388101.140000001</v>
      </c>
    </row>
    <row r="65" spans="1:4" ht="12" customHeight="1" x14ac:dyDescent="0.2">
      <c r="A65" s="22" t="s">
        <v>111</v>
      </c>
      <c r="B65" s="13">
        <v>8679492.2400000002</v>
      </c>
      <c r="C65" s="13">
        <v>8022910.0199999996</v>
      </c>
      <c r="D65" s="13">
        <v>5238534.9800000004</v>
      </c>
    </row>
    <row r="66" spans="1:4" ht="12" customHeight="1" x14ac:dyDescent="0.2">
      <c r="A66" s="22" t="s">
        <v>112</v>
      </c>
      <c r="B66" s="13">
        <v>56076.55</v>
      </c>
      <c r="C66" s="13">
        <v>56076.55</v>
      </c>
      <c r="D66" s="13">
        <v>0</v>
      </c>
    </row>
    <row r="67" spans="1:4" ht="12" customHeight="1" x14ac:dyDescent="0.2">
      <c r="A67" s="18" t="s">
        <v>54</v>
      </c>
      <c r="B67" s="13">
        <v>47048068.409999989</v>
      </c>
      <c r="C67" s="13">
        <v>34852197.730000004</v>
      </c>
      <c r="D67" s="13">
        <v>12540622.819999995</v>
      </c>
    </row>
    <row r="68" spans="1:4" ht="12" customHeight="1" x14ac:dyDescent="0.2">
      <c r="A68" s="18" t="s">
        <v>55</v>
      </c>
      <c r="B68" s="13">
        <v>4781839.7699999996</v>
      </c>
      <c r="C68" s="13">
        <v>2469787.69</v>
      </c>
      <c r="D68" s="13">
        <v>1226718.49</v>
      </c>
    </row>
    <row r="69" spans="1:4" ht="12" customHeight="1" x14ac:dyDescent="0.2">
      <c r="A69" s="21" t="s">
        <v>119</v>
      </c>
      <c r="B69" s="13">
        <v>125034736.69</v>
      </c>
      <c r="C69" s="13">
        <v>70658190.870000005</v>
      </c>
      <c r="D69" s="13">
        <v>21926650.48</v>
      </c>
    </row>
    <row r="70" spans="1:4" ht="12" customHeight="1" x14ac:dyDescent="0.2">
      <c r="A70" s="16" t="s">
        <v>82</v>
      </c>
      <c r="B70" s="14">
        <v>10146195.469999999</v>
      </c>
      <c r="C70" s="14">
        <v>222283.11</v>
      </c>
      <c r="D70" s="14">
        <v>9627768.75</v>
      </c>
    </row>
    <row r="71" spans="1:4" ht="12" customHeight="1" x14ac:dyDescent="0.2">
      <c r="A71" s="22" t="s">
        <v>113</v>
      </c>
      <c r="B71" s="13">
        <v>33720</v>
      </c>
      <c r="C71" s="13">
        <v>0</v>
      </c>
      <c r="D71" s="13">
        <v>0</v>
      </c>
    </row>
    <row r="72" spans="1:4" ht="12" customHeight="1" x14ac:dyDescent="0.2">
      <c r="A72" s="22" t="s">
        <v>120</v>
      </c>
      <c r="B72" s="13">
        <v>102628582.44999999</v>
      </c>
      <c r="C72" s="13">
        <v>46838528.970000006</v>
      </c>
      <c r="D72" s="13">
        <v>16455574.370000001</v>
      </c>
    </row>
    <row r="73" spans="1:4" ht="12" customHeight="1" x14ac:dyDescent="0.2">
      <c r="A73" s="16" t="s">
        <v>89</v>
      </c>
      <c r="B73" s="14">
        <v>5852423.9600000009</v>
      </c>
      <c r="C73" s="14">
        <v>5696983.9600000009</v>
      </c>
      <c r="D73" s="14">
        <v>1596197</v>
      </c>
    </row>
    <row r="74" spans="1:4" ht="12" customHeight="1" x14ac:dyDescent="0.2">
      <c r="A74" s="16" t="s">
        <v>56</v>
      </c>
      <c r="B74" s="14">
        <v>132124.91999999998</v>
      </c>
      <c r="C74" s="14">
        <v>132124.91999999998</v>
      </c>
      <c r="D74" s="14">
        <v>715405.21</v>
      </c>
    </row>
    <row r="75" spans="1:4" ht="12" customHeight="1" x14ac:dyDescent="0.2">
      <c r="A75" s="22" t="s">
        <v>114</v>
      </c>
      <c r="B75" s="13">
        <v>100488.7</v>
      </c>
      <c r="C75" s="13">
        <v>100488.7</v>
      </c>
      <c r="D75" s="13">
        <v>0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34260094.659999996</v>
      </c>
      <c r="C77" s="12">
        <v>0</v>
      </c>
      <c r="D77" s="12">
        <v>1796277.02</v>
      </c>
    </row>
    <row r="78" spans="1:4" ht="12" customHeight="1" x14ac:dyDescent="0.2">
      <c r="A78" s="17" t="s">
        <v>58</v>
      </c>
      <c r="B78" s="12">
        <v>8499988.0999999996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134950112.63</v>
      </c>
      <c r="C79" s="12">
        <v>134939424.25999999</v>
      </c>
      <c r="D79" s="12">
        <v>0</v>
      </c>
    </row>
    <row r="80" spans="1:4" ht="12" customHeight="1" x14ac:dyDescent="0.2">
      <c r="A80" s="17" t="s">
        <v>90</v>
      </c>
      <c r="B80" s="12">
        <v>1549999.88</v>
      </c>
      <c r="C80" s="12">
        <v>1549999.88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1549999.88</v>
      </c>
      <c r="C82" s="13">
        <v>1549999.88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234027.37</v>
      </c>
      <c r="C88" s="12">
        <v>223339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234027.37</v>
      </c>
      <c r="C90" s="13">
        <v>223339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133166085.38</v>
      </c>
      <c r="C97" s="12">
        <v>133166085.38</v>
      </c>
      <c r="D97" s="12">
        <v>0</v>
      </c>
    </row>
    <row r="98" spans="1:4" ht="12" customHeight="1" x14ac:dyDescent="0.2">
      <c r="A98" s="17" t="s">
        <v>127</v>
      </c>
      <c r="B98" s="12">
        <v>21174128.18</v>
      </c>
      <c r="C98" s="12">
        <v>21174128.18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6490040.8700000001</v>
      </c>
      <c r="C100" s="12">
        <v>6490040.8700000001</v>
      </c>
      <c r="D100" s="12">
        <v>0</v>
      </c>
    </row>
    <row r="101" spans="1:4" ht="12" customHeight="1" x14ac:dyDescent="0.2">
      <c r="A101" s="17" t="s">
        <v>64</v>
      </c>
      <c r="B101" s="12">
        <v>14684087.310000001</v>
      </c>
      <c r="C101" s="12">
        <v>14684087.310000001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606718040.21000004</v>
      </c>
      <c r="C105" s="12">
        <v>486993642.22000003</v>
      </c>
      <c r="D105" s="12">
        <v>208086127.86000001</v>
      </c>
    </row>
    <row r="106" spans="1:4" ht="12" customHeight="1" x14ac:dyDescent="0.2">
      <c r="A106" s="17" t="s">
        <v>68</v>
      </c>
      <c r="B106" s="12">
        <v>605964574.73000002</v>
      </c>
      <c r="C106" s="12">
        <v>486976999.54000002</v>
      </c>
      <c r="D106" s="12">
        <v>202676223.30000001</v>
      </c>
    </row>
    <row r="107" spans="1:4" ht="12" customHeight="1" x14ac:dyDescent="0.2">
      <c r="A107" s="17" t="s">
        <v>69</v>
      </c>
      <c r="B107" s="12">
        <v>753465.48</v>
      </c>
      <c r="C107" s="12">
        <v>16642.68</v>
      </c>
      <c r="D107" s="12">
        <v>5409904.5599999996</v>
      </c>
    </row>
    <row r="108" spans="1:4" ht="12" customHeight="1" x14ac:dyDescent="0.2">
      <c r="A108" s="20" t="s">
        <v>10</v>
      </c>
      <c r="B108" s="12">
        <v>5542917695.2200003</v>
      </c>
      <c r="C108" s="12">
        <v>4776854982.1299992</v>
      </c>
      <c r="D108" s="12">
        <v>792349810.1099999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tabColor rgb="FF92D050"/>
    <pageSetUpPr fitToPage="1"/>
  </sheetPr>
  <dimension ref="A1:N109"/>
  <sheetViews>
    <sheetView showGridLines="0" workbookViewId="0">
      <selection activeCell="E1" sqref="E1:AD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13</v>
      </c>
      <c r="B7" s="35"/>
      <c r="C7" s="35"/>
      <c r="D7" s="35"/>
    </row>
    <row r="9" spans="1:4" x14ac:dyDescent="0.2">
      <c r="A9" s="17" t="s">
        <v>123</v>
      </c>
      <c r="B9" s="12">
        <v>27149872026.309998</v>
      </c>
      <c r="C9" s="12">
        <v>22683527663.009998</v>
      </c>
      <c r="D9" s="12">
        <v>3659284369.8299999</v>
      </c>
    </row>
    <row r="10" spans="1:4" x14ac:dyDescent="0.2">
      <c r="A10" s="17" t="s">
        <v>6</v>
      </c>
      <c r="B10" s="12">
        <v>172054860.11000001</v>
      </c>
      <c r="C10" s="12">
        <v>168329941.00000006</v>
      </c>
      <c r="D10" s="12">
        <v>813494.69</v>
      </c>
    </row>
    <row r="11" spans="1:4" x14ac:dyDescent="0.2">
      <c r="A11" s="18" t="s">
        <v>7</v>
      </c>
      <c r="B11" s="13">
        <v>130382650.13000003</v>
      </c>
      <c r="C11" s="13">
        <v>128475709.22000004</v>
      </c>
      <c r="D11" s="13">
        <v>267409.28999999998</v>
      </c>
    </row>
    <row r="12" spans="1:4" x14ac:dyDescent="0.2">
      <c r="A12" s="18" t="s">
        <v>35</v>
      </c>
      <c r="B12" s="13">
        <v>35627072.639999993</v>
      </c>
      <c r="C12" s="13">
        <v>34802512.449999996</v>
      </c>
      <c r="D12" s="13">
        <v>236122.3</v>
      </c>
    </row>
    <row r="13" spans="1:4" x14ac:dyDescent="0.2">
      <c r="A13" s="18" t="s">
        <v>8</v>
      </c>
      <c r="B13" s="13">
        <v>9272.25</v>
      </c>
      <c r="C13" s="13">
        <v>9272.25</v>
      </c>
      <c r="D13" s="13">
        <v>0</v>
      </c>
    </row>
    <row r="14" spans="1:4" x14ac:dyDescent="0.2">
      <c r="A14" s="18" t="s">
        <v>74</v>
      </c>
      <c r="B14" s="13">
        <v>6035865.0899999999</v>
      </c>
      <c r="C14" s="13">
        <v>5042447.08</v>
      </c>
      <c r="D14" s="13">
        <v>309963.10000000003</v>
      </c>
    </row>
    <row r="15" spans="1:4" x14ac:dyDescent="0.2">
      <c r="A15" s="19" t="s">
        <v>75</v>
      </c>
      <c r="B15" s="14">
        <v>3453.4</v>
      </c>
      <c r="C15" s="14">
        <v>3453.4</v>
      </c>
      <c r="D15" s="14">
        <v>0</v>
      </c>
    </row>
    <row r="16" spans="1:4" x14ac:dyDescent="0.2">
      <c r="A16" s="17" t="s">
        <v>9</v>
      </c>
      <c r="B16" s="12">
        <v>1590557935.6100001</v>
      </c>
      <c r="C16" s="12">
        <v>1207844750.8500001</v>
      </c>
      <c r="D16" s="12">
        <v>279069946.50999999</v>
      </c>
    </row>
    <row r="17" spans="1:4" x14ac:dyDescent="0.2">
      <c r="A17" s="18" t="s">
        <v>36</v>
      </c>
      <c r="B17" s="13">
        <v>1573014.0799999996</v>
      </c>
      <c r="C17" s="13">
        <v>1336057.1399999997</v>
      </c>
      <c r="D17" s="13">
        <v>2519476.4600000004</v>
      </c>
    </row>
    <row r="18" spans="1:4" x14ac:dyDescent="0.2">
      <c r="A18" s="18" t="s">
        <v>72</v>
      </c>
      <c r="B18" s="13">
        <v>1588984921.5300002</v>
      </c>
      <c r="C18" s="13">
        <v>1206508693.71</v>
      </c>
      <c r="D18" s="13">
        <v>276550470.05000001</v>
      </c>
    </row>
    <row r="19" spans="1:4" ht="12" customHeight="1" x14ac:dyDescent="0.2">
      <c r="A19" s="18" t="s">
        <v>73</v>
      </c>
      <c r="B19" s="13">
        <v>39568445.180000015</v>
      </c>
      <c r="C19" s="13">
        <v>19199618.050000004</v>
      </c>
      <c r="D19" s="13">
        <v>15120564.529999999</v>
      </c>
    </row>
    <row r="20" spans="1:4" x14ac:dyDescent="0.2">
      <c r="A20" s="18" t="s">
        <v>37</v>
      </c>
      <c r="B20" s="13">
        <v>2458225.4300000002</v>
      </c>
      <c r="C20" s="13">
        <v>2275996.8800000004</v>
      </c>
      <c r="D20" s="13">
        <v>120289.26000000001</v>
      </c>
    </row>
    <row r="21" spans="1:4" x14ac:dyDescent="0.2">
      <c r="A21" s="18" t="s">
        <v>38</v>
      </c>
      <c r="B21" s="13">
        <v>21867201.879999999</v>
      </c>
      <c r="C21" s="13">
        <v>8241563.0899999999</v>
      </c>
      <c r="D21" s="13">
        <v>1834992.5699999996</v>
      </c>
    </row>
    <row r="22" spans="1:4" x14ac:dyDescent="0.2">
      <c r="A22" s="18" t="s">
        <v>39</v>
      </c>
      <c r="B22" s="13">
        <v>11952806.180000002</v>
      </c>
      <c r="C22" s="13">
        <v>7861500.540000001</v>
      </c>
      <c r="D22" s="13">
        <v>4389649.68</v>
      </c>
    </row>
    <row r="23" spans="1:4" x14ac:dyDescent="0.2">
      <c r="A23" s="18" t="s">
        <v>40</v>
      </c>
      <c r="B23" s="13">
        <v>623317157.31000006</v>
      </c>
      <c r="C23" s="13">
        <v>538983395.81000006</v>
      </c>
      <c r="D23" s="13">
        <v>35846545.379999995</v>
      </c>
    </row>
    <row r="24" spans="1:4" x14ac:dyDescent="0.2">
      <c r="A24" s="18" t="s">
        <v>41</v>
      </c>
      <c r="B24" s="13">
        <v>505230927.38999999</v>
      </c>
      <c r="C24" s="13">
        <v>505118704.76999998</v>
      </c>
      <c r="D24" s="13">
        <v>7322239.4100000001</v>
      </c>
    </row>
    <row r="25" spans="1:4" x14ac:dyDescent="0.2">
      <c r="A25" s="17" t="s">
        <v>78</v>
      </c>
      <c r="B25" s="12">
        <v>13173855.339999998</v>
      </c>
      <c r="C25" s="12">
        <v>13123297.68</v>
      </c>
      <c r="D25" s="12">
        <v>112131.86</v>
      </c>
    </row>
    <row r="26" spans="1:4" x14ac:dyDescent="0.2">
      <c r="A26" s="18" t="s">
        <v>101</v>
      </c>
      <c r="B26" s="13">
        <v>10940820.689999998</v>
      </c>
      <c r="C26" s="13">
        <v>10937686.939999998</v>
      </c>
      <c r="D26" s="13">
        <v>824.72</v>
      </c>
    </row>
    <row r="27" spans="1:4" x14ac:dyDescent="0.2">
      <c r="A27" s="18" t="s">
        <v>42</v>
      </c>
      <c r="B27" s="13">
        <v>1269847.72</v>
      </c>
      <c r="C27" s="13">
        <v>1248419.72</v>
      </c>
      <c r="D27" s="13">
        <v>8949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709368</v>
      </c>
      <c r="C29" s="13">
        <v>709368</v>
      </c>
      <c r="D29" s="13">
        <v>0</v>
      </c>
    </row>
    <row r="30" spans="1:4" x14ac:dyDescent="0.2">
      <c r="A30" s="17" t="s">
        <v>79</v>
      </c>
      <c r="B30" s="12">
        <v>24305218096.219997</v>
      </c>
      <c r="C30" s="12">
        <v>21136760361.000004</v>
      </c>
      <c r="D30" s="12">
        <v>3315482018.1800003</v>
      </c>
    </row>
    <row r="31" spans="1:4" ht="12" customHeight="1" x14ac:dyDescent="0.2">
      <c r="A31" s="18" t="s">
        <v>80</v>
      </c>
      <c r="B31" s="13">
        <v>43806217.619999997</v>
      </c>
      <c r="C31" s="13">
        <v>38729000.859999999</v>
      </c>
      <c r="D31" s="13">
        <v>3166340.26</v>
      </c>
    </row>
    <row r="32" spans="1:4" ht="12" customHeight="1" x14ac:dyDescent="0.2">
      <c r="A32" s="18" t="s">
        <v>124</v>
      </c>
      <c r="B32" s="13">
        <v>20098746.130000003</v>
      </c>
      <c r="C32" s="13">
        <v>2764138.08</v>
      </c>
      <c r="D32" s="13">
        <v>25763346.309999999</v>
      </c>
    </row>
    <row r="33" spans="1:4" ht="12" customHeight="1" x14ac:dyDescent="0.2">
      <c r="A33" s="18" t="s">
        <v>43</v>
      </c>
      <c r="B33" s="13">
        <v>144550436.85000008</v>
      </c>
      <c r="C33" s="13">
        <v>120049469.70000002</v>
      </c>
      <c r="D33" s="13">
        <v>8111741.9399999985</v>
      </c>
    </row>
    <row r="34" spans="1:4" ht="12" customHeight="1" x14ac:dyDescent="0.2">
      <c r="A34" s="18" t="s">
        <v>44</v>
      </c>
      <c r="B34" s="13">
        <v>177104045.82999995</v>
      </c>
      <c r="C34" s="13">
        <v>137243178.84</v>
      </c>
      <c r="D34" s="13">
        <v>40600794.609999999</v>
      </c>
    </row>
    <row r="35" spans="1:4" ht="12" customHeight="1" x14ac:dyDescent="0.2">
      <c r="A35" s="18" t="s">
        <v>81</v>
      </c>
      <c r="B35" s="13">
        <v>23294720090.539997</v>
      </c>
      <c r="C35" s="13">
        <v>20284684384.940002</v>
      </c>
      <c r="D35" s="13">
        <v>3146323511.6300006</v>
      </c>
    </row>
    <row r="36" spans="1:4" ht="12" customHeight="1" x14ac:dyDescent="0.2">
      <c r="A36" s="16" t="s">
        <v>82</v>
      </c>
      <c r="B36" s="14">
        <v>22036681942.779999</v>
      </c>
      <c r="C36" s="14">
        <v>19184044158.09</v>
      </c>
      <c r="D36" s="14">
        <v>3079092694.4899998</v>
      </c>
    </row>
    <row r="37" spans="1:4" ht="12" customHeight="1" x14ac:dyDescent="0.2">
      <c r="A37" s="18" t="s">
        <v>102</v>
      </c>
      <c r="B37" s="13">
        <v>44676426.530000001</v>
      </c>
      <c r="C37" s="13">
        <v>43952007.340000004</v>
      </c>
      <c r="D37" s="13">
        <v>1212425.6600000001</v>
      </c>
    </row>
    <row r="38" spans="1:4" ht="12" customHeight="1" x14ac:dyDescent="0.2">
      <c r="A38" s="18" t="s">
        <v>118</v>
      </c>
      <c r="B38" s="13">
        <v>180665509.20000005</v>
      </c>
      <c r="C38" s="13">
        <v>161521737.83000001</v>
      </c>
      <c r="D38" s="13">
        <v>18003489.710000001</v>
      </c>
    </row>
    <row r="39" spans="1:4" ht="12" customHeight="1" x14ac:dyDescent="0.2">
      <c r="A39" s="16" t="s">
        <v>83</v>
      </c>
      <c r="B39" s="14">
        <v>109889894.16000001</v>
      </c>
      <c r="C39" s="14">
        <v>101688465.89</v>
      </c>
      <c r="D39" s="14">
        <v>4105206.82</v>
      </c>
    </row>
    <row r="40" spans="1:4" ht="12" customHeight="1" x14ac:dyDescent="0.2">
      <c r="A40" s="16" t="s">
        <v>84</v>
      </c>
      <c r="B40" s="14">
        <v>0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341608252.78000009</v>
      </c>
      <c r="C41" s="13">
        <v>291380157.14000016</v>
      </c>
      <c r="D41" s="13">
        <v>65469322.819999993</v>
      </c>
    </row>
    <row r="42" spans="1:4" ht="12" customHeight="1" x14ac:dyDescent="0.2">
      <c r="A42" s="18" t="s">
        <v>104</v>
      </c>
      <c r="B42" s="13">
        <v>0</v>
      </c>
      <c r="C42" s="13">
        <v>0</v>
      </c>
      <c r="D42" s="13">
        <v>0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69555575.510000005</v>
      </c>
      <c r="C48" s="12">
        <v>69555575.510000005</v>
      </c>
      <c r="D48" s="12">
        <v>78.489999999999995</v>
      </c>
    </row>
    <row r="49" spans="1:4" ht="12" customHeight="1" x14ac:dyDescent="0.2">
      <c r="A49" s="18" t="s">
        <v>105</v>
      </c>
      <c r="B49" s="13">
        <v>53764991.210000001</v>
      </c>
      <c r="C49" s="13">
        <v>53764991.210000001</v>
      </c>
      <c r="D49" s="13">
        <v>0</v>
      </c>
    </row>
    <row r="50" spans="1:4" ht="12" customHeight="1" x14ac:dyDescent="0.2">
      <c r="A50" s="18" t="s">
        <v>106</v>
      </c>
      <c r="B50" s="13">
        <v>556547.65</v>
      </c>
      <c r="C50" s="13">
        <v>556547.65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966877678.71000028</v>
      </c>
      <c r="C52" s="12">
        <v>57009834.189999998</v>
      </c>
      <c r="D52" s="12">
        <v>61628206.519999996</v>
      </c>
    </row>
    <row r="53" spans="1:4" ht="12" customHeight="1" x14ac:dyDescent="0.2">
      <c r="A53" s="18" t="s">
        <v>107</v>
      </c>
      <c r="B53" s="13">
        <v>1442726.83</v>
      </c>
      <c r="C53" s="13">
        <v>552994.48</v>
      </c>
      <c r="D53" s="13">
        <v>1110290.1400000001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32434024.810000002</v>
      </c>
      <c r="C55" s="12">
        <v>30903902.780000001</v>
      </c>
      <c r="D55" s="12">
        <v>2178493.58</v>
      </c>
    </row>
    <row r="56" spans="1:4" ht="12" customHeight="1" x14ac:dyDescent="0.2">
      <c r="A56" s="18" t="s">
        <v>109</v>
      </c>
      <c r="B56" s="13">
        <v>24185526.669999998</v>
      </c>
      <c r="C56" s="13">
        <v>24185526.669999998</v>
      </c>
      <c r="D56" s="13">
        <v>1105336.71</v>
      </c>
    </row>
    <row r="57" spans="1:4" ht="12" customHeight="1" x14ac:dyDescent="0.2">
      <c r="A57" s="18" t="s">
        <v>110</v>
      </c>
      <c r="B57" s="13">
        <v>7831952.330000001</v>
      </c>
      <c r="C57" s="13">
        <v>6531952.3300000001</v>
      </c>
      <c r="D57" s="13">
        <v>976069.27</v>
      </c>
    </row>
    <row r="58" spans="1:4" ht="12" customHeight="1" x14ac:dyDescent="0.2">
      <c r="A58" s="17" t="s">
        <v>126</v>
      </c>
      <c r="B58" s="12">
        <v>2099200642.8900003</v>
      </c>
      <c r="C58" s="12">
        <v>1634322479.6100001</v>
      </c>
      <c r="D58" s="12">
        <v>678286485.44000006</v>
      </c>
    </row>
    <row r="59" spans="1:4" ht="12" customHeight="1" x14ac:dyDescent="0.2">
      <c r="A59" s="17" t="s">
        <v>125</v>
      </c>
      <c r="B59" s="12">
        <v>51963505.00999999</v>
      </c>
      <c r="C59" s="12">
        <v>17792102.550000001</v>
      </c>
      <c r="D59" s="12">
        <v>43411423.610000007</v>
      </c>
    </row>
    <row r="60" spans="1:4" ht="12" customHeight="1" x14ac:dyDescent="0.2">
      <c r="A60" s="18" t="s">
        <v>51</v>
      </c>
      <c r="B60" s="13">
        <v>10621492.720000001</v>
      </c>
      <c r="C60" s="13">
        <v>9564507.8800000008</v>
      </c>
      <c r="D60" s="13">
        <v>2193338.02</v>
      </c>
    </row>
    <row r="61" spans="1:4" ht="12" customHeight="1" x14ac:dyDescent="0.2">
      <c r="A61" s="18" t="s">
        <v>52</v>
      </c>
      <c r="B61" s="13">
        <v>12150</v>
      </c>
      <c r="C61" s="13">
        <v>12150</v>
      </c>
      <c r="D61" s="13">
        <v>139767.75</v>
      </c>
    </row>
    <row r="62" spans="1:4" ht="12" customHeight="1" x14ac:dyDescent="0.2">
      <c r="A62" s="18" t="s">
        <v>70</v>
      </c>
      <c r="B62" s="13">
        <v>41329862.289999992</v>
      </c>
      <c r="C62" s="13">
        <v>8215444.6699999999</v>
      </c>
      <c r="D62" s="13">
        <v>41078317.840000004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2047228225.4300003</v>
      </c>
      <c r="C64" s="12">
        <v>1616521464.6100001</v>
      </c>
      <c r="D64" s="12">
        <v>634855981.83000004</v>
      </c>
    </row>
    <row r="65" spans="1:4" ht="12" customHeight="1" x14ac:dyDescent="0.2">
      <c r="A65" s="22" t="s">
        <v>111</v>
      </c>
      <c r="B65" s="13">
        <v>63306809.869999982</v>
      </c>
      <c r="C65" s="13">
        <v>62239704.769999981</v>
      </c>
      <c r="D65" s="13">
        <v>8014283.2800000003</v>
      </c>
    </row>
    <row r="66" spans="1:4" ht="12" customHeight="1" x14ac:dyDescent="0.2">
      <c r="A66" s="22" t="s">
        <v>112</v>
      </c>
      <c r="B66" s="13">
        <v>11359320.229999999</v>
      </c>
      <c r="C66" s="13">
        <v>5649577.8500000006</v>
      </c>
      <c r="D66" s="13">
        <v>9332439.5900000017</v>
      </c>
    </row>
    <row r="67" spans="1:4" ht="12" customHeight="1" x14ac:dyDescent="0.2">
      <c r="A67" s="18" t="s">
        <v>54</v>
      </c>
      <c r="B67" s="13">
        <v>323856111.55000025</v>
      </c>
      <c r="C67" s="13">
        <v>272794521.03000027</v>
      </c>
      <c r="D67" s="13">
        <v>29168837.400000002</v>
      </c>
    </row>
    <row r="68" spans="1:4" ht="12" customHeight="1" x14ac:dyDescent="0.2">
      <c r="A68" s="18" t="s">
        <v>55</v>
      </c>
      <c r="B68" s="13">
        <v>188378120.75999999</v>
      </c>
      <c r="C68" s="13">
        <v>131460020.40000002</v>
      </c>
      <c r="D68" s="13">
        <v>49640690.340000004</v>
      </c>
    </row>
    <row r="69" spans="1:4" ht="12" customHeight="1" x14ac:dyDescent="0.2">
      <c r="A69" s="21" t="s">
        <v>119</v>
      </c>
      <c r="B69" s="13">
        <v>554847500.41999996</v>
      </c>
      <c r="C69" s="13">
        <v>312115144.94000006</v>
      </c>
      <c r="D69" s="13">
        <v>426187654.91000003</v>
      </c>
    </row>
    <row r="70" spans="1:4" ht="12" customHeight="1" x14ac:dyDescent="0.2">
      <c r="A70" s="16" t="s">
        <v>82</v>
      </c>
      <c r="B70" s="14">
        <v>232251332.00999999</v>
      </c>
      <c r="C70" s="14">
        <v>39894249.32</v>
      </c>
      <c r="D70" s="14">
        <v>345378535.68000001</v>
      </c>
    </row>
    <row r="71" spans="1:4" ht="12" customHeight="1" x14ac:dyDescent="0.2">
      <c r="A71" s="22" t="s">
        <v>113</v>
      </c>
      <c r="B71" s="13">
        <v>20324626.189999994</v>
      </c>
      <c r="C71" s="13">
        <v>14673387.459999995</v>
      </c>
      <c r="D71" s="13">
        <v>3743518.27</v>
      </c>
    </row>
    <row r="72" spans="1:4" ht="12" customHeight="1" x14ac:dyDescent="0.2">
      <c r="A72" s="22" t="s">
        <v>120</v>
      </c>
      <c r="B72" s="13">
        <v>864246977.60000014</v>
      </c>
      <c r="C72" s="13">
        <v>803942825.05999994</v>
      </c>
      <c r="D72" s="13">
        <v>98581778.820000008</v>
      </c>
    </row>
    <row r="73" spans="1:4" ht="12" customHeight="1" x14ac:dyDescent="0.2">
      <c r="A73" s="16" t="s">
        <v>89</v>
      </c>
      <c r="B73" s="14">
        <v>744753679.7700001</v>
      </c>
      <c r="C73" s="14">
        <v>724860763.8499999</v>
      </c>
      <c r="D73" s="14">
        <v>17503822.260000002</v>
      </c>
    </row>
    <row r="74" spans="1:4" ht="12" customHeight="1" x14ac:dyDescent="0.2">
      <c r="A74" s="16" t="s">
        <v>56</v>
      </c>
      <c r="B74" s="14">
        <v>15906886.08</v>
      </c>
      <c r="C74" s="14">
        <v>15906886.08</v>
      </c>
      <c r="D74" s="14">
        <v>13404448.859999999</v>
      </c>
    </row>
    <row r="75" spans="1:4" ht="12" customHeight="1" x14ac:dyDescent="0.2">
      <c r="A75" s="22" t="s">
        <v>114</v>
      </c>
      <c r="B75" s="13">
        <v>20908758.809999995</v>
      </c>
      <c r="C75" s="13">
        <v>13646283.1</v>
      </c>
      <c r="D75" s="13">
        <v>10186779.219999999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0</v>
      </c>
    </row>
    <row r="78" spans="1:4" ht="12" customHeight="1" x14ac:dyDescent="0.2">
      <c r="A78" s="17" t="s">
        <v>58</v>
      </c>
      <c r="B78" s="12">
        <v>8912.4500000000007</v>
      </c>
      <c r="C78" s="12">
        <v>8912.4500000000007</v>
      </c>
      <c r="D78" s="12">
        <v>19080</v>
      </c>
    </row>
    <row r="79" spans="1:4" ht="12" customHeight="1" x14ac:dyDescent="0.2">
      <c r="A79" s="17" t="s">
        <v>59</v>
      </c>
      <c r="B79" s="12">
        <v>119999973.03</v>
      </c>
      <c r="C79" s="12">
        <v>119940764.05000001</v>
      </c>
      <c r="D79" s="12">
        <v>5994931.9900000002</v>
      </c>
    </row>
    <row r="80" spans="1:4" ht="12" customHeight="1" x14ac:dyDescent="0.2">
      <c r="A80" s="17" t="s">
        <v>90</v>
      </c>
      <c r="B80" s="12">
        <v>8112710</v>
      </c>
      <c r="C80" s="12">
        <v>8112710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8112710</v>
      </c>
      <c r="C83" s="13">
        <v>8112710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49874.64</v>
      </c>
      <c r="C88" s="12">
        <v>49874.64</v>
      </c>
      <c r="D88" s="12">
        <v>51698.59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49874.64</v>
      </c>
      <c r="C96" s="13">
        <v>49874.64</v>
      </c>
      <c r="D96" s="13">
        <v>51698.59</v>
      </c>
    </row>
    <row r="97" spans="1:4" ht="12" customHeight="1" x14ac:dyDescent="0.2">
      <c r="A97" s="17" t="s">
        <v>61</v>
      </c>
      <c r="B97" s="12">
        <v>111837388.39</v>
      </c>
      <c r="C97" s="12">
        <v>111778179.41000001</v>
      </c>
      <c r="D97" s="12">
        <v>5943233.4000000004</v>
      </c>
    </row>
    <row r="98" spans="1:4" ht="12" customHeight="1" x14ac:dyDescent="0.2">
      <c r="A98" s="17" t="s">
        <v>127</v>
      </c>
      <c r="B98" s="12">
        <v>86608498.599999994</v>
      </c>
      <c r="C98" s="12">
        <v>86608497.169999987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86608498.599999994</v>
      </c>
      <c r="C101" s="12">
        <v>86608497.169999987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3948942120.5599995</v>
      </c>
      <c r="C105" s="12">
        <v>383940007.06</v>
      </c>
      <c r="D105" s="12">
        <v>4393872734</v>
      </c>
    </row>
    <row r="106" spans="1:4" ht="12" customHeight="1" x14ac:dyDescent="0.2">
      <c r="A106" s="17" t="s">
        <v>68</v>
      </c>
      <c r="B106" s="12">
        <v>3945610328.8999996</v>
      </c>
      <c r="C106" s="12">
        <v>381103084.25999999</v>
      </c>
      <c r="D106" s="12">
        <v>4392247327.5600004</v>
      </c>
    </row>
    <row r="107" spans="1:4" ht="12" customHeight="1" x14ac:dyDescent="0.2">
      <c r="A107" s="17" t="s">
        <v>69</v>
      </c>
      <c r="B107" s="12">
        <v>3331791.66</v>
      </c>
      <c r="C107" s="12">
        <v>2836922.8000000003</v>
      </c>
      <c r="D107" s="12">
        <v>1625406.4400000002</v>
      </c>
    </row>
    <row r="108" spans="1:4" ht="12" customHeight="1" x14ac:dyDescent="0.2">
      <c r="A108" s="20" t="s">
        <v>10</v>
      </c>
      <c r="B108" s="12">
        <v>33404623261.389992</v>
      </c>
      <c r="C108" s="12">
        <v>24908339410.899998</v>
      </c>
      <c r="D108" s="12">
        <v>8737438521.2600002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>
    <tabColor rgb="FF92D050"/>
    <pageSetUpPr fitToPage="1"/>
  </sheetPr>
  <dimension ref="A1:N109"/>
  <sheetViews>
    <sheetView showGridLines="0" workbookViewId="0">
      <selection activeCell="E1" sqref="E1:AD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14</v>
      </c>
      <c r="B7" s="35"/>
      <c r="C7" s="35"/>
      <c r="D7" s="35"/>
    </row>
    <row r="9" spans="1:4" x14ac:dyDescent="0.2">
      <c r="A9" s="17" t="s">
        <v>123</v>
      </c>
      <c r="B9" s="12">
        <v>13398904394.870003</v>
      </c>
      <c r="C9" s="12">
        <v>12166897137.130001</v>
      </c>
      <c r="D9" s="12">
        <v>1422191884.21</v>
      </c>
    </row>
    <row r="10" spans="1:4" x14ac:dyDescent="0.2">
      <c r="A10" s="17" t="s">
        <v>6</v>
      </c>
      <c r="B10" s="12">
        <v>129743228.28999999</v>
      </c>
      <c r="C10" s="12">
        <v>124236286.10999998</v>
      </c>
      <c r="D10" s="12">
        <v>6276744.0999999996</v>
      </c>
    </row>
    <row r="11" spans="1:4" x14ac:dyDescent="0.2">
      <c r="A11" s="18" t="s">
        <v>7</v>
      </c>
      <c r="B11" s="13">
        <v>99157955.979999989</v>
      </c>
      <c r="C11" s="13">
        <v>98108275.369999975</v>
      </c>
      <c r="D11" s="13">
        <v>1015538.1100000001</v>
      </c>
    </row>
    <row r="12" spans="1:4" x14ac:dyDescent="0.2">
      <c r="A12" s="18" t="s">
        <v>35</v>
      </c>
      <c r="B12" s="13">
        <v>28111768.360000003</v>
      </c>
      <c r="C12" s="13">
        <v>23995878.749999996</v>
      </c>
      <c r="D12" s="13">
        <v>5063296.0399999991</v>
      </c>
    </row>
    <row r="13" spans="1:4" x14ac:dyDescent="0.2">
      <c r="A13" s="18" t="s">
        <v>8</v>
      </c>
      <c r="B13" s="13">
        <v>29676.23</v>
      </c>
      <c r="C13" s="13">
        <v>29676.23</v>
      </c>
      <c r="D13" s="13">
        <v>0</v>
      </c>
    </row>
    <row r="14" spans="1:4" x14ac:dyDescent="0.2">
      <c r="A14" s="18" t="s">
        <v>74</v>
      </c>
      <c r="B14" s="13">
        <v>2443827.7200000002</v>
      </c>
      <c r="C14" s="13">
        <v>2102455.7600000002</v>
      </c>
      <c r="D14" s="13">
        <v>197909.95</v>
      </c>
    </row>
    <row r="15" spans="1:4" x14ac:dyDescent="0.2">
      <c r="A15" s="19" t="s">
        <v>75</v>
      </c>
      <c r="B15" s="14">
        <v>23885.59</v>
      </c>
      <c r="C15" s="14">
        <v>23885.59</v>
      </c>
      <c r="D15" s="14">
        <v>0</v>
      </c>
    </row>
    <row r="16" spans="1:4" x14ac:dyDescent="0.2">
      <c r="A16" s="17" t="s">
        <v>9</v>
      </c>
      <c r="B16" s="12">
        <v>434922097.90999997</v>
      </c>
      <c r="C16" s="12">
        <v>386581304.20000005</v>
      </c>
      <c r="D16" s="12">
        <v>45202336.580000006</v>
      </c>
    </row>
    <row r="17" spans="1:4" x14ac:dyDescent="0.2">
      <c r="A17" s="18" t="s">
        <v>36</v>
      </c>
      <c r="B17" s="13">
        <v>1078682.5000000002</v>
      </c>
      <c r="C17" s="13">
        <v>850336.3</v>
      </c>
      <c r="D17" s="13">
        <v>155588.71000000005</v>
      </c>
    </row>
    <row r="18" spans="1:4" x14ac:dyDescent="0.2">
      <c r="A18" s="18" t="s">
        <v>72</v>
      </c>
      <c r="B18" s="13">
        <v>433843415.40999997</v>
      </c>
      <c r="C18" s="13">
        <v>385730967.90000004</v>
      </c>
      <c r="D18" s="13">
        <v>45046747.870000005</v>
      </c>
    </row>
    <row r="19" spans="1:4" ht="12" customHeight="1" x14ac:dyDescent="0.2">
      <c r="A19" s="18" t="s">
        <v>73</v>
      </c>
      <c r="B19" s="13">
        <v>6245754.3000000007</v>
      </c>
      <c r="C19" s="13">
        <v>2826286.0100000002</v>
      </c>
      <c r="D19" s="13">
        <v>2058873.0599999998</v>
      </c>
    </row>
    <row r="20" spans="1:4" x14ac:dyDescent="0.2">
      <c r="A20" s="18" t="s">
        <v>37</v>
      </c>
      <c r="B20" s="13">
        <v>3672590.35</v>
      </c>
      <c r="C20" s="13">
        <v>2970106.45</v>
      </c>
      <c r="D20" s="13">
        <v>317902.81</v>
      </c>
    </row>
    <row r="21" spans="1:4" x14ac:dyDescent="0.2">
      <c r="A21" s="18" t="s">
        <v>38</v>
      </c>
      <c r="B21" s="13">
        <v>6308691.2999999998</v>
      </c>
      <c r="C21" s="13">
        <v>2722998.74</v>
      </c>
      <c r="D21" s="13">
        <v>1266538.3500000001</v>
      </c>
    </row>
    <row r="22" spans="1:4" x14ac:dyDescent="0.2">
      <c r="A22" s="18" t="s">
        <v>39</v>
      </c>
      <c r="B22" s="13">
        <v>20030174.379999999</v>
      </c>
      <c r="C22" s="13">
        <v>6312068.0299999993</v>
      </c>
      <c r="D22" s="13">
        <v>9592655.4699999988</v>
      </c>
    </row>
    <row r="23" spans="1:4" x14ac:dyDescent="0.2">
      <c r="A23" s="18" t="s">
        <v>40</v>
      </c>
      <c r="B23" s="13">
        <v>0</v>
      </c>
      <c r="C23" s="13">
        <v>0</v>
      </c>
      <c r="D23" s="13">
        <v>0</v>
      </c>
    </row>
    <row r="24" spans="1:4" x14ac:dyDescent="0.2">
      <c r="A24" s="18" t="s">
        <v>41</v>
      </c>
      <c r="B24" s="13">
        <v>270323596.68000001</v>
      </c>
      <c r="C24" s="13">
        <v>270291634.07999998</v>
      </c>
      <c r="D24" s="13">
        <v>20897.07</v>
      </c>
    </row>
    <row r="25" spans="1:4" x14ac:dyDescent="0.2">
      <c r="A25" s="17" t="s">
        <v>78</v>
      </c>
      <c r="B25" s="12">
        <v>10790698.069999998</v>
      </c>
      <c r="C25" s="12">
        <v>9445210.9499999993</v>
      </c>
      <c r="D25" s="12">
        <v>1719321.83</v>
      </c>
    </row>
    <row r="26" spans="1:4" x14ac:dyDescent="0.2">
      <c r="A26" s="18" t="s">
        <v>101</v>
      </c>
      <c r="B26" s="13">
        <v>9153144.1899999995</v>
      </c>
      <c r="C26" s="13">
        <v>7877589.709999999</v>
      </c>
      <c r="D26" s="13">
        <v>1554593.43</v>
      </c>
    </row>
    <row r="27" spans="1:4" x14ac:dyDescent="0.2">
      <c r="A27" s="18" t="s">
        <v>42</v>
      </c>
      <c r="B27" s="13">
        <v>921528.19</v>
      </c>
      <c r="C27" s="13">
        <v>874734.68</v>
      </c>
      <c r="D27" s="13">
        <v>9319.6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209139.11</v>
      </c>
      <c r="C29" s="13">
        <v>209139.11</v>
      </c>
      <c r="D29" s="13">
        <v>340</v>
      </c>
    </row>
    <row r="30" spans="1:4" x14ac:dyDescent="0.2">
      <c r="A30" s="17" t="s">
        <v>79</v>
      </c>
      <c r="B30" s="12">
        <v>12278865100.360003</v>
      </c>
      <c r="C30" s="12">
        <v>11524853157.35</v>
      </c>
      <c r="D30" s="12">
        <v>1168463849.8499999</v>
      </c>
    </row>
    <row r="31" spans="1:4" ht="12" customHeight="1" x14ac:dyDescent="0.2">
      <c r="A31" s="18" t="s">
        <v>80</v>
      </c>
      <c r="B31" s="13">
        <v>11248059.49</v>
      </c>
      <c r="C31" s="13">
        <v>8592182.1899999995</v>
      </c>
      <c r="D31" s="13">
        <v>4852726.1099999994</v>
      </c>
    </row>
    <row r="32" spans="1:4" ht="12" customHeight="1" x14ac:dyDescent="0.2">
      <c r="A32" s="18" t="s">
        <v>124</v>
      </c>
      <c r="B32" s="13">
        <v>5784669.4499999993</v>
      </c>
      <c r="C32" s="13">
        <v>1827433.18</v>
      </c>
      <c r="D32" s="13">
        <v>10847358.27</v>
      </c>
    </row>
    <row r="33" spans="1:4" ht="12" customHeight="1" x14ac:dyDescent="0.2">
      <c r="A33" s="18" t="s">
        <v>43</v>
      </c>
      <c r="B33" s="13">
        <v>235143275.63999993</v>
      </c>
      <c r="C33" s="13">
        <v>147407542.9799999</v>
      </c>
      <c r="D33" s="13">
        <v>60157644.029999979</v>
      </c>
    </row>
    <row r="34" spans="1:4" ht="12" customHeight="1" x14ac:dyDescent="0.2">
      <c r="A34" s="18" t="s">
        <v>44</v>
      </c>
      <c r="B34" s="13">
        <v>192228227.27000004</v>
      </c>
      <c r="C34" s="13">
        <v>140132406.39999998</v>
      </c>
      <c r="D34" s="13">
        <v>8333240.5199999996</v>
      </c>
    </row>
    <row r="35" spans="1:4" ht="12" customHeight="1" x14ac:dyDescent="0.2">
      <c r="A35" s="18" t="s">
        <v>81</v>
      </c>
      <c r="B35" s="13">
        <v>11304376134.220003</v>
      </c>
      <c r="C35" s="13">
        <v>10821340769.789997</v>
      </c>
      <c r="D35" s="13">
        <v>965261359.93999994</v>
      </c>
    </row>
    <row r="36" spans="1:4" ht="12" customHeight="1" x14ac:dyDescent="0.2">
      <c r="A36" s="16" t="s">
        <v>82</v>
      </c>
      <c r="B36" s="14">
        <v>11075712485.450003</v>
      </c>
      <c r="C36" s="14">
        <v>10680791493.999998</v>
      </c>
      <c r="D36" s="14">
        <v>865802398.48000002</v>
      </c>
    </row>
    <row r="37" spans="1:4" ht="12" customHeight="1" x14ac:dyDescent="0.2">
      <c r="A37" s="18" t="s">
        <v>102</v>
      </c>
      <c r="B37" s="13">
        <v>9265383.5099999998</v>
      </c>
      <c r="C37" s="13">
        <v>2124224.5</v>
      </c>
      <c r="D37" s="13">
        <v>6975124.7800000003</v>
      </c>
    </row>
    <row r="38" spans="1:4" ht="12" customHeight="1" x14ac:dyDescent="0.2">
      <c r="A38" s="18" t="s">
        <v>118</v>
      </c>
      <c r="B38" s="13">
        <v>302175760</v>
      </c>
      <c r="C38" s="13">
        <v>241638741.69999999</v>
      </c>
      <c r="D38" s="13">
        <v>36053236.239999987</v>
      </c>
    </row>
    <row r="39" spans="1:4" ht="12" customHeight="1" x14ac:dyDescent="0.2">
      <c r="A39" s="16" t="s">
        <v>83</v>
      </c>
      <c r="B39" s="14">
        <v>225592332.50999999</v>
      </c>
      <c r="C39" s="14">
        <v>210684509.34</v>
      </c>
      <c r="D39" s="14">
        <v>1593154.36</v>
      </c>
    </row>
    <row r="40" spans="1:4" ht="12" customHeight="1" x14ac:dyDescent="0.2">
      <c r="A40" s="16" t="s">
        <v>84</v>
      </c>
      <c r="B40" s="14">
        <v>165920</v>
      </c>
      <c r="C40" s="14">
        <v>0</v>
      </c>
      <c r="D40" s="14">
        <v>60000</v>
      </c>
    </row>
    <row r="41" spans="1:4" ht="12" customHeight="1" x14ac:dyDescent="0.2">
      <c r="A41" s="18" t="s">
        <v>103</v>
      </c>
      <c r="B41" s="13">
        <v>162936766.74000001</v>
      </c>
      <c r="C41" s="13">
        <v>111074776.02999999</v>
      </c>
      <c r="D41" s="13">
        <v>63271497.049999997</v>
      </c>
    </row>
    <row r="42" spans="1:4" ht="12" customHeight="1" x14ac:dyDescent="0.2">
      <c r="A42" s="18" t="s">
        <v>104</v>
      </c>
      <c r="B42" s="13">
        <v>5071835.7999999989</v>
      </c>
      <c r="C42" s="13">
        <v>173542.37000000002</v>
      </c>
      <c r="D42" s="13">
        <v>12711662.910000002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59608121.07</v>
      </c>
      <c r="C48" s="12">
        <v>59608084.189999998</v>
      </c>
      <c r="D48" s="12">
        <v>1188.93</v>
      </c>
    </row>
    <row r="49" spans="1:4" ht="12" customHeight="1" x14ac:dyDescent="0.2">
      <c r="A49" s="18" t="s">
        <v>105</v>
      </c>
      <c r="B49" s="13">
        <v>43934709.340000004</v>
      </c>
      <c r="C49" s="13">
        <v>43934709.340000004</v>
      </c>
      <c r="D49" s="13">
        <v>0</v>
      </c>
    </row>
    <row r="50" spans="1:4" ht="12" customHeight="1" x14ac:dyDescent="0.2">
      <c r="A50" s="18" t="s">
        <v>106</v>
      </c>
      <c r="B50" s="13">
        <v>1020457.59</v>
      </c>
      <c r="C50" s="13">
        <v>1020457.59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471376507.72000009</v>
      </c>
      <c r="C52" s="12">
        <v>48716645.110000007</v>
      </c>
      <c r="D52" s="12">
        <v>200414088.78</v>
      </c>
    </row>
    <row r="53" spans="1:4" ht="12" customHeight="1" x14ac:dyDescent="0.2">
      <c r="A53" s="18" t="s">
        <v>107</v>
      </c>
      <c r="B53" s="13">
        <v>3650000</v>
      </c>
      <c r="C53" s="13">
        <v>2308231.29</v>
      </c>
      <c r="D53" s="13">
        <v>2399660.58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13598641.449999999</v>
      </c>
      <c r="C55" s="12">
        <v>13456449.219999999</v>
      </c>
      <c r="D55" s="12">
        <v>114354.14000000001</v>
      </c>
    </row>
    <row r="56" spans="1:4" ht="12" customHeight="1" x14ac:dyDescent="0.2">
      <c r="A56" s="18" t="s">
        <v>109</v>
      </c>
      <c r="B56" s="13">
        <v>471346.31</v>
      </c>
      <c r="C56" s="13">
        <v>467796.31</v>
      </c>
      <c r="D56" s="13">
        <v>106607.82</v>
      </c>
    </row>
    <row r="57" spans="1:4" ht="12" customHeight="1" x14ac:dyDescent="0.2">
      <c r="A57" s="18" t="s">
        <v>110</v>
      </c>
      <c r="B57" s="13">
        <v>1423153.1199999999</v>
      </c>
      <c r="C57" s="13">
        <v>1403814.39</v>
      </c>
      <c r="D57" s="13">
        <v>0</v>
      </c>
    </row>
    <row r="58" spans="1:4" ht="12" customHeight="1" x14ac:dyDescent="0.2">
      <c r="A58" s="17" t="s">
        <v>126</v>
      </c>
      <c r="B58" s="12">
        <v>679324900.51999974</v>
      </c>
      <c r="C58" s="12">
        <v>300583333.24000001</v>
      </c>
      <c r="D58" s="12">
        <v>237757097.85000005</v>
      </c>
    </row>
    <row r="59" spans="1:4" ht="12" customHeight="1" x14ac:dyDescent="0.2">
      <c r="A59" s="17" t="s">
        <v>125</v>
      </c>
      <c r="B59" s="12">
        <v>87431713.549999997</v>
      </c>
      <c r="C59" s="12">
        <v>57594323.400000013</v>
      </c>
      <c r="D59" s="12">
        <v>18024581.280000001</v>
      </c>
    </row>
    <row r="60" spans="1:4" ht="12" customHeight="1" x14ac:dyDescent="0.2">
      <c r="A60" s="18" t="s">
        <v>51</v>
      </c>
      <c r="B60" s="13">
        <v>15831722.699999999</v>
      </c>
      <c r="C60" s="13">
        <v>6923758.3700000001</v>
      </c>
      <c r="D60" s="13">
        <v>4317265.3</v>
      </c>
    </row>
    <row r="61" spans="1:4" ht="12" customHeight="1" x14ac:dyDescent="0.2">
      <c r="A61" s="18" t="s">
        <v>52</v>
      </c>
      <c r="B61" s="13">
        <v>40000</v>
      </c>
      <c r="C61" s="13">
        <v>0</v>
      </c>
      <c r="D61" s="13">
        <v>1489.26</v>
      </c>
    </row>
    <row r="62" spans="1:4" ht="12" customHeight="1" x14ac:dyDescent="0.2">
      <c r="A62" s="18" t="s">
        <v>70</v>
      </c>
      <c r="B62" s="13">
        <v>71559990.849999994</v>
      </c>
      <c r="C62" s="13">
        <v>50670565.030000016</v>
      </c>
      <c r="D62" s="13">
        <v>13705826.720000001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591041207.68999982</v>
      </c>
      <c r="C64" s="12">
        <v>242220009.84</v>
      </c>
      <c r="D64" s="12">
        <v>219699844.70000005</v>
      </c>
    </row>
    <row r="65" spans="1:4" ht="12" customHeight="1" x14ac:dyDescent="0.2">
      <c r="A65" s="22" t="s">
        <v>111</v>
      </c>
      <c r="B65" s="13">
        <v>6820189.9900000002</v>
      </c>
      <c r="C65" s="13">
        <v>680526.08000000007</v>
      </c>
      <c r="D65" s="13">
        <v>2375473.8600000003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54</v>
      </c>
      <c r="B67" s="13">
        <v>68172606.5</v>
      </c>
      <c r="C67" s="13">
        <v>32299890.91</v>
      </c>
      <c r="D67" s="13">
        <v>71473609.080000028</v>
      </c>
    </row>
    <row r="68" spans="1:4" ht="12" customHeight="1" x14ac:dyDescent="0.2">
      <c r="A68" s="18" t="s">
        <v>55</v>
      </c>
      <c r="B68" s="13">
        <v>43716757.18</v>
      </c>
      <c r="C68" s="13">
        <v>26585701.120000001</v>
      </c>
      <c r="D68" s="13">
        <v>4156267.18</v>
      </c>
    </row>
    <row r="69" spans="1:4" ht="12" customHeight="1" x14ac:dyDescent="0.2">
      <c r="A69" s="21" t="s">
        <v>119</v>
      </c>
      <c r="B69" s="13">
        <v>253295670.75</v>
      </c>
      <c r="C69" s="13">
        <v>58713477.119999997</v>
      </c>
      <c r="D69" s="13">
        <v>42326957.630000003</v>
      </c>
    </row>
    <row r="70" spans="1:4" ht="12" customHeight="1" x14ac:dyDescent="0.2">
      <c r="A70" s="16" t="s">
        <v>82</v>
      </c>
      <c r="B70" s="14">
        <v>169414908.70999998</v>
      </c>
      <c r="C70" s="14">
        <v>17069467.559999999</v>
      </c>
      <c r="D70" s="14">
        <v>33966736.329999998</v>
      </c>
    </row>
    <row r="71" spans="1:4" ht="12" customHeight="1" x14ac:dyDescent="0.2">
      <c r="A71" s="22" t="s">
        <v>113</v>
      </c>
      <c r="B71" s="13">
        <v>18083125.009999998</v>
      </c>
      <c r="C71" s="13">
        <v>237661.57</v>
      </c>
      <c r="D71" s="13">
        <v>6506710.2199999997</v>
      </c>
    </row>
    <row r="72" spans="1:4" ht="12" customHeight="1" x14ac:dyDescent="0.2">
      <c r="A72" s="22" t="s">
        <v>120</v>
      </c>
      <c r="B72" s="13">
        <v>195141840.36999997</v>
      </c>
      <c r="C72" s="13">
        <v>120781938.12</v>
      </c>
      <c r="D72" s="13">
        <v>89839044.620000005</v>
      </c>
    </row>
    <row r="73" spans="1:4" ht="12" customHeight="1" x14ac:dyDescent="0.2">
      <c r="A73" s="16" t="s">
        <v>89</v>
      </c>
      <c r="B73" s="14">
        <v>41904860.710000001</v>
      </c>
      <c r="C73" s="14">
        <v>23053598.510000002</v>
      </c>
      <c r="D73" s="14">
        <v>18103072.990000002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351085.8</v>
      </c>
    </row>
    <row r="75" spans="1:4" ht="12" customHeight="1" x14ac:dyDescent="0.2">
      <c r="A75" s="22" t="s">
        <v>114</v>
      </c>
      <c r="B75" s="13">
        <v>5657465.6300000008</v>
      </c>
      <c r="C75" s="13">
        <v>2894076.66</v>
      </c>
      <c r="D75" s="13">
        <v>2992142.11</v>
      </c>
    </row>
    <row r="76" spans="1:4" ht="12" customHeight="1" x14ac:dyDescent="0.2">
      <c r="A76" s="22" t="s">
        <v>115</v>
      </c>
      <c r="B76" s="13">
        <v>153552.26</v>
      </c>
      <c r="C76" s="13">
        <v>26738.26</v>
      </c>
      <c r="D76" s="13">
        <v>29640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0</v>
      </c>
    </row>
    <row r="78" spans="1:4" ht="12" customHeight="1" x14ac:dyDescent="0.2">
      <c r="A78" s="17" t="s">
        <v>58</v>
      </c>
      <c r="B78" s="12">
        <v>851979.28</v>
      </c>
      <c r="C78" s="12">
        <v>769000</v>
      </c>
      <c r="D78" s="12">
        <v>32671.87</v>
      </c>
    </row>
    <row r="79" spans="1:4" ht="12" customHeight="1" x14ac:dyDescent="0.2">
      <c r="A79" s="17" t="s">
        <v>59</v>
      </c>
      <c r="B79" s="12">
        <v>180171376.22</v>
      </c>
      <c r="C79" s="12">
        <v>180171376.22</v>
      </c>
      <c r="D79" s="12">
        <v>2397428.38</v>
      </c>
    </row>
    <row r="80" spans="1:4" ht="12" customHeight="1" x14ac:dyDescent="0.2">
      <c r="A80" s="17" t="s">
        <v>90</v>
      </c>
      <c r="B80" s="12">
        <v>53953258</v>
      </c>
      <c r="C80" s="12">
        <v>53953258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53938258</v>
      </c>
      <c r="C83" s="13">
        <v>53938258</v>
      </c>
      <c r="D83" s="13">
        <v>0</v>
      </c>
    </row>
    <row r="84" spans="1:4" ht="12" customHeight="1" x14ac:dyDescent="0.2">
      <c r="A84" s="22" t="s">
        <v>92</v>
      </c>
      <c r="B84" s="13">
        <v>15000</v>
      </c>
      <c r="C84" s="13">
        <v>15000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241096.2</v>
      </c>
      <c r="C88" s="12">
        <v>241096.2</v>
      </c>
      <c r="D88" s="12">
        <v>2397428.38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241096.2</v>
      </c>
      <c r="C92" s="13">
        <v>241096.2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2397428.38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747047.38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125977022.02</v>
      </c>
      <c r="C97" s="12">
        <v>125977022.02</v>
      </c>
      <c r="D97" s="12">
        <v>0</v>
      </c>
    </row>
    <row r="98" spans="1:4" ht="12" customHeight="1" x14ac:dyDescent="0.2">
      <c r="A98" s="17" t="s">
        <v>127</v>
      </c>
      <c r="B98" s="12">
        <v>117862625.26000001</v>
      </c>
      <c r="C98" s="12">
        <v>117862625.26000001</v>
      </c>
      <c r="D98" s="12">
        <v>0</v>
      </c>
    </row>
    <row r="99" spans="1:4" ht="12" customHeight="1" x14ac:dyDescent="0.2">
      <c r="A99" s="17" t="s">
        <v>62</v>
      </c>
      <c r="B99" s="12">
        <v>40706000</v>
      </c>
      <c r="C99" s="12">
        <v>40706000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73659219.310000002</v>
      </c>
      <c r="C101" s="12">
        <v>73659219.310000002</v>
      </c>
      <c r="D101" s="12">
        <v>0</v>
      </c>
    </row>
    <row r="102" spans="1:4" ht="12" customHeight="1" x14ac:dyDescent="0.2">
      <c r="A102" s="17" t="s">
        <v>65</v>
      </c>
      <c r="B102" s="12">
        <v>3497405.95</v>
      </c>
      <c r="C102" s="12">
        <v>3497405.95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2055159989.3900001</v>
      </c>
      <c r="C105" s="12">
        <v>1581976429.2300003</v>
      </c>
      <c r="D105" s="12">
        <v>424240867.13999999</v>
      </c>
    </row>
    <row r="106" spans="1:4" ht="12" customHeight="1" x14ac:dyDescent="0.2">
      <c r="A106" s="17" t="s">
        <v>68</v>
      </c>
      <c r="B106" s="12">
        <v>2046209092.9400001</v>
      </c>
      <c r="C106" s="12">
        <v>1573509190.8500001</v>
      </c>
      <c r="D106" s="12">
        <v>422350000.26999998</v>
      </c>
    </row>
    <row r="107" spans="1:4" ht="12" customHeight="1" x14ac:dyDescent="0.2">
      <c r="A107" s="17" t="s">
        <v>69</v>
      </c>
      <c r="B107" s="12">
        <v>8950896.4500000011</v>
      </c>
      <c r="C107" s="12">
        <v>8467238.3800000008</v>
      </c>
      <c r="D107" s="12">
        <v>1890866.8699999999</v>
      </c>
    </row>
    <row r="108" spans="1:4" ht="12" customHeight="1" x14ac:dyDescent="0.2">
      <c r="A108" s="20" t="s">
        <v>10</v>
      </c>
      <c r="B108" s="12">
        <v>16431423286.260002</v>
      </c>
      <c r="C108" s="12">
        <v>14347490901.08</v>
      </c>
      <c r="D108" s="12">
        <v>2086587277.5800004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rgb="FF92D050"/>
    <pageSetUpPr fitToPage="1"/>
  </sheetPr>
  <dimension ref="A1:N109"/>
  <sheetViews>
    <sheetView showGridLines="0" workbookViewId="0">
      <selection activeCell="E1" sqref="E1:AD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16</v>
      </c>
      <c r="B7" s="35"/>
      <c r="C7" s="35"/>
      <c r="D7" s="35"/>
    </row>
    <row r="9" spans="1:4" x14ac:dyDescent="0.2">
      <c r="A9" s="17" t="s">
        <v>123</v>
      </c>
      <c r="B9" s="12">
        <v>12874115089.830002</v>
      </c>
      <c r="C9" s="12">
        <v>11504326026.619999</v>
      </c>
      <c r="D9" s="12">
        <v>1182583363.8</v>
      </c>
    </row>
    <row r="10" spans="1:4" x14ac:dyDescent="0.2">
      <c r="A10" s="17" t="s">
        <v>6</v>
      </c>
      <c r="B10" s="12">
        <v>191352071.84000003</v>
      </c>
      <c r="C10" s="12">
        <v>181047995.32999995</v>
      </c>
      <c r="D10" s="12">
        <v>9301881.8600000031</v>
      </c>
    </row>
    <row r="11" spans="1:4" x14ac:dyDescent="0.2">
      <c r="A11" s="18" t="s">
        <v>7</v>
      </c>
      <c r="B11" s="13">
        <v>143091678.41</v>
      </c>
      <c r="C11" s="13">
        <v>140399820.72999996</v>
      </c>
      <c r="D11" s="13">
        <v>709565.52</v>
      </c>
    </row>
    <row r="12" spans="1:4" x14ac:dyDescent="0.2">
      <c r="A12" s="18" t="s">
        <v>35</v>
      </c>
      <c r="B12" s="13">
        <v>41120954.070000008</v>
      </c>
      <c r="C12" s="13">
        <v>34920939.699999996</v>
      </c>
      <c r="D12" s="13">
        <v>6899385.9600000018</v>
      </c>
    </row>
    <row r="13" spans="1:4" x14ac:dyDescent="0.2">
      <c r="A13" s="18" t="s">
        <v>8</v>
      </c>
      <c r="B13" s="13">
        <v>582872.11</v>
      </c>
      <c r="C13" s="13">
        <v>582872.11</v>
      </c>
      <c r="D13" s="13">
        <v>730.11</v>
      </c>
    </row>
    <row r="14" spans="1:4" x14ac:dyDescent="0.2">
      <c r="A14" s="18" t="s">
        <v>74</v>
      </c>
      <c r="B14" s="13">
        <v>6556567.2500000009</v>
      </c>
      <c r="C14" s="13">
        <v>5144362.79</v>
      </c>
      <c r="D14" s="13">
        <v>1692200.27</v>
      </c>
    </row>
    <row r="15" spans="1:4" x14ac:dyDescent="0.2">
      <c r="A15" s="19" t="s">
        <v>75</v>
      </c>
      <c r="B15" s="14">
        <v>6500</v>
      </c>
      <c r="C15" s="14">
        <v>6500</v>
      </c>
      <c r="D15" s="14">
        <v>0</v>
      </c>
    </row>
    <row r="16" spans="1:4" x14ac:dyDescent="0.2">
      <c r="A16" s="17" t="s">
        <v>9</v>
      </c>
      <c r="B16" s="12">
        <v>426258569.51000005</v>
      </c>
      <c r="C16" s="12">
        <v>350560338.06999999</v>
      </c>
      <c r="D16" s="12">
        <v>60182908.550000012</v>
      </c>
    </row>
    <row r="17" spans="1:4" x14ac:dyDescent="0.2">
      <c r="A17" s="18" t="s">
        <v>36</v>
      </c>
      <c r="B17" s="13">
        <v>1265150.04</v>
      </c>
      <c r="C17" s="13">
        <v>614736.7300000001</v>
      </c>
      <c r="D17" s="13">
        <v>329955.38</v>
      </c>
    </row>
    <row r="18" spans="1:4" x14ac:dyDescent="0.2">
      <c r="A18" s="18" t="s">
        <v>72</v>
      </c>
      <c r="B18" s="13">
        <v>424993419.47000003</v>
      </c>
      <c r="C18" s="13">
        <v>349945601.33999997</v>
      </c>
      <c r="D18" s="13">
        <v>59852953.170000009</v>
      </c>
    </row>
    <row r="19" spans="1:4" ht="12" customHeight="1" x14ac:dyDescent="0.2">
      <c r="A19" s="18" t="s">
        <v>73</v>
      </c>
      <c r="B19" s="13">
        <v>44929694.569999963</v>
      </c>
      <c r="C19" s="13">
        <v>23682032.940000005</v>
      </c>
      <c r="D19" s="13">
        <v>16846444.800000004</v>
      </c>
    </row>
    <row r="20" spans="1:4" x14ac:dyDescent="0.2">
      <c r="A20" s="18" t="s">
        <v>37</v>
      </c>
      <c r="B20" s="13">
        <v>20679661.240000002</v>
      </c>
      <c r="C20" s="13">
        <v>18877616.779999997</v>
      </c>
      <c r="D20" s="13">
        <v>1528811.0899999999</v>
      </c>
    </row>
    <row r="21" spans="1:4" x14ac:dyDescent="0.2">
      <c r="A21" s="18" t="s">
        <v>38</v>
      </c>
      <c r="B21" s="13">
        <v>18669630.939999998</v>
      </c>
      <c r="C21" s="13">
        <v>15060440.23</v>
      </c>
      <c r="D21" s="13">
        <v>2477301.19</v>
      </c>
    </row>
    <row r="22" spans="1:4" x14ac:dyDescent="0.2">
      <c r="A22" s="18" t="s">
        <v>39</v>
      </c>
      <c r="B22" s="13">
        <v>2696087.6</v>
      </c>
      <c r="C22" s="13">
        <v>1280883.2100000002</v>
      </c>
      <c r="D22" s="13">
        <v>2023921.39</v>
      </c>
    </row>
    <row r="23" spans="1:4" x14ac:dyDescent="0.2">
      <c r="A23" s="18" t="s">
        <v>40</v>
      </c>
      <c r="B23" s="13">
        <v>0</v>
      </c>
      <c r="C23" s="13">
        <v>0</v>
      </c>
      <c r="D23" s="13">
        <v>0</v>
      </c>
    </row>
    <row r="24" spans="1:4" x14ac:dyDescent="0.2">
      <c r="A24" s="18" t="s">
        <v>41</v>
      </c>
      <c r="B24" s="13">
        <v>249441582.25</v>
      </c>
      <c r="C24" s="13">
        <v>248548391.53</v>
      </c>
      <c r="D24" s="13">
        <v>375691.51</v>
      </c>
    </row>
    <row r="25" spans="1:4" x14ac:dyDescent="0.2">
      <c r="A25" s="17" t="s">
        <v>78</v>
      </c>
      <c r="B25" s="12">
        <v>13834590.74</v>
      </c>
      <c r="C25" s="12">
        <v>11928482.180000005</v>
      </c>
      <c r="D25" s="12">
        <v>2184158.62</v>
      </c>
    </row>
    <row r="26" spans="1:4" x14ac:dyDescent="0.2">
      <c r="A26" s="18" t="s">
        <v>101</v>
      </c>
      <c r="B26" s="13">
        <v>12626251.210000001</v>
      </c>
      <c r="C26" s="13">
        <v>10731391.860000003</v>
      </c>
      <c r="D26" s="13">
        <v>2101966.1999999997</v>
      </c>
    </row>
    <row r="27" spans="1:4" x14ac:dyDescent="0.2">
      <c r="A27" s="18" t="s">
        <v>42</v>
      </c>
      <c r="B27" s="13">
        <v>545045.06000000006</v>
      </c>
      <c r="C27" s="13">
        <v>536982.06000000006</v>
      </c>
      <c r="D27" s="13">
        <v>5838.48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536869.06999999995</v>
      </c>
      <c r="C29" s="13">
        <v>536869.06999999995</v>
      </c>
      <c r="D29" s="13">
        <v>0</v>
      </c>
    </row>
    <row r="30" spans="1:4" x14ac:dyDescent="0.2">
      <c r="A30" s="17" t="s">
        <v>79</v>
      </c>
      <c r="B30" s="12">
        <v>12194226573.26</v>
      </c>
      <c r="C30" s="12">
        <v>10917770893.309999</v>
      </c>
      <c r="D30" s="12">
        <v>1105450015.9399998</v>
      </c>
    </row>
    <row r="31" spans="1:4" ht="12" customHeight="1" x14ac:dyDescent="0.2">
      <c r="A31" s="18" t="s">
        <v>80</v>
      </c>
      <c r="B31" s="13">
        <v>392775523.29000002</v>
      </c>
      <c r="C31" s="13">
        <v>40926231.939999998</v>
      </c>
      <c r="D31" s="13">
        <v>178793589.55000001</v>
      </c>
    </row>
    <row r="32" spans="1:4" ht="12" customHeight="1" x14ac:dyDescent="0.2">
      <c r="A32" s="18" t="s">
        <v>124</v>
      </c>
      <c r="B32" s="13">
        <v>72933.77</v>
      </c>
      <c r="C32" s="13">
        <v>72933.77</v>
      </c>
      <c r="D32" s="13">
        <v>519275.63</v>
      </c>
    </row>
    <row r="33" spans="1:4" ht="12" customHeight="1" x14ac:dyDescent="0.2">
      <c r="A33" s="18" t="s">
        <v>43</v>
      </c>
      <c r="B33" s="13">
        <v>102357756.92000002</v>
      </c>
      <c r="C33" s="13">
        <v>80387251.299999997</v>
      </c>
      <c r="D33" s="13">
        <v>21192326.579999998</v>
      </c>
    </row>
    <row r="34" spans="1:4" ht="12" customHeight="1" x14ac:dyDescent="0.2">
      <c r="A34" s="18" t="s">
        <v>44</v>
      </c>
      <c r="B34" s="13">
        <v>32495607.710000001</v>
      </c>
      <c r="C34" s="13">
        <v>19651310.969999999</v>
      </c>
      <c r="D34" s="13">
        <v>12046720.760000002</v>
      </c>
    </row>
    <row r="35" spans="1:4" ht="12" customHeight="1" x14ac:dyDescent="0.2">
      <c r="A35" s="18" t="s">
        <v>81</v>
      </c>
      <c r="B35" s="13">
        <v>10879296412.819998</v>
      </c>
      <c r="C35" s="13">
        <v>10070186766.649998</v>
      </c>
      <c r="D35" s="13">
        <v>828245363.44999981</v>
      </c>
    </row>
    <row r="36" spans="1:4" ht="12" customHeight="1" x14ac:dyDescent="0.2">
      <c r="A36" s="16" t="s">
        <v>82</v>
      </c>
      <c r="B36" s="14">
        <v>10544501959.529999</v>
      </c>
      <c r="C36" s="14">
        <v>9800067092.4299984</v>
      </c>
      <c r="D36" s="14">
        <v>784019280.53999996</v>
      </c>
    </row>
    <row r="37" spans="1:4" ht="12" customHeight="1" x14ac:dyDescent="0.2">
      <c r="A37" s="18" t="s">
        <v>102</v>
      </c>
      <c r="B37" s="13">
        <v>3482335.46</v>
      </c>
      <c r="C37" s="13">
        <v>3416536.8099999996</v>
      </c>
      <c r="D37" s="13">
        <v>81577.849999999991</v>
      </c>
    </row>
    <row r="38" spans="1:4" ht="12" customHeight="1" x14ac:dyDescent="0.2">
      <c r="A38" s="18" t="s">
        <v>118</v>
      </c>
      <c r="B38" s="13">
        <v>628502839.09000003</v>
      </c>
      <c r="C38" s="13">
        <v>587019228.19000006</v>
      </c>
      <c r="D38" s="13">
        <v>29919335.469999999</v>
      </c>
    </row>
    <row r="39" spans="1:4" ht="12" customHeight="1" x14ac:dyDescent="0.2">
      <c r="A39" s="16" t="s">
        <v>83</v>
      </c>
      <c r="B39" s="14">
        <v>201846401.14000002</v>
      </c>
      <c r="C39" s="14">
        <v>200999386.91</v>
      </c>
      <c r="D39" s="14">
        <v>5004344.62</v>
      </c>
    </row>
    <row r="40" spans="1:4" ht="12" customHeight="1" x14ac:dyDescent="0.2">
      <c r="A40" s="16" t="s">
        <v>84</v>
      </c>
      <c r="B40" s="14">
        <v>251252.07</v>
      </c>
      <c r="C40" s="14">
        <v>147127.07</v>
      </c>
      <c r="D40" s="14">
        <v>199276.22</v>
      </c>
    </row>
    <row r="41" spans="1:4" ht="12" customHeight="1" x14ac:dyDescent="0.2">
      <c r="A41" s="18" t="s">
        <v>103</v>
      </c>
      <c r="B41" s="13">
        <v>135339066.12000003</v>
      </c>
      <c r="C41" s="13">
        <v>97045853.280000016</v>
      </c>
      <c r="D41" s="13">
        <v>33234041.600000001</v>
      </c>
    </row>
    <row r="42" spans="1:4" ht="12" customHeight="1" x14ac:dyDescent="0.2">
      <c r="A42" s="18" t="s">
        <v>104</v>
      </c>
      <c r="B42" s="13">
        <v>578584.55999999994</v>
      </c>
      <c r="C42" s="13">
        <v>115896.4</v>
      </c>
      <c r="D42" s="13">
        <v>285774.05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35318206.510000005</v>
      </c>
      <c r="C48" s="12">
        <v>35318206.510000005</v>
      </c>
      <c r="D48" s="12">
        <v>0</v>
      </c>
    </row>
    <row r="49" spans="1:4" ht="12" customHeight="1" x14ac:dyDescent="0.2">
      <c r="A49" s="18" t="s">
        <v>105</v>
      </c>
      <c r="B49" s="13">
        <v>26850474.850000001</v>
      </c>
      <c r="C49" s="13">
        <v>26850474.850000001</v>
      </c>
      <c r="D49" s="13">
        <v>0</v>
      </c>
    </row>
    <row r="50" spans="1:4" ht="12" customHeight="1" x14ac:dyDescent="0.2">
      <c r="A50" s="18" t="s">
        <v>106</v>
      </c>
      <c r="B50" s="13">
        <v>8453036.5700000003</v>
      </c>
      <c r="C50" s="13">
        <v>8453036.5700000003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4559911.2699999996</v>
      </c>
      <c r="C52" s="12">
        <v>3881215.07</v>
      </c>
      <c r="D52" s="12">
        <v>458126.67999999993</v>
      </c>
    </row>
    <row r="53" spans="1:4" ht="12" customHeight="1" x14ac:dyDescent="0.2">
      <c r="A53" s="18" t="s">
        <v>107</v>
      </c>
      <c r="B53" s="13">
        <v>663955.66</v>
      </c>
      <c r="C53" s="13">
        <v>2659.08</v>
      </c>
      <c r="D53" s="13">
        <v>390916.92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8565166.6999999993</v>
      </c>
      <c r="C55" s="12">
        <v>3818896.1500000004</v>
      </c>
      <c r="D55" s="12">
        <v>5006272.1500000004</v>
      </c>
    </row>
    <row r="56" spans="1:4" ht="12" customHeight="1" x14ac:dyDescent="0.2">
      <c r="A56" s="18" t="s">
        <v>109</v>
      </c>
      <c r="B56" s="13">
        <v>1512317.89</v>
      </c>
      <c r="C56" s="13">
        <v>1512317.89</v>
      </c>
      <c r="D56" s="13">
        <v>29440.77</v>
      </c>
    </row>
    <row r="57" spans="1:4" ht="12" customHeight="1" x14ac:dyDescent="0.2">
      <c r="A57" s="18" t="s">
        <v>110</v>
      </c>
      <c r="B57" s="13">
        <v>1359317.75</v>
      </c>
      <c r="C57" s="13">
        <v>1163120.6400000001</v>
      </c>
      <c r="D57" s="13">
        <v>107.5</v>
      </c>
    </row>
    <row r="58" spans="1:4" ht="12" customHeight="1" x14ac:dyDescent="0.2">
      <c r="A58" s="17" t="s">
        <v>126</v>
      </c>
      <c r="B58" s="12">
        <v>1149443708.0600002</v>
      </c>
      <c r="C58" s="12">
        <v>324692866.98000002</v>
      </c>
      <c r="D58" s="12">
        <v>252507970.92000005</v>
      </c>
    </row>
    <row r="59" spans="1:4" ht="12" customHeight="1" x14ac:dyDescent="0.2">
      <c r="A59" s="17" t="s">
        <v>125</v>
      </c>
      <c r="B59" s="12">
        <v>129351770.28000003</v>
      </c>
      <c r="C59" s="12">
        <v>53097084.550000004</v>
      </c>
      <c r="D59" s="12">
        <v>32862490.729999997</v>
      </c>
    </row>
    <row r="60" spans="1:4" ht="12" customHeight="1" x14ac:dyDescent="0.2">
      <c r="A60" s="18" t="s">
        <v>51</v>
      </c>
      <c r="B60" s="13">
        <v>106827729.10000002</v>
      </c>
      <c r="C60" s="13">
        <v>38264112.840000004</v>
      </c>
      <c r="D60" s="13">
        <v>24617368.030000001</v>
      </c>
    </row>
    <row r="61" spans="1:4" ht="12" customHeight="1" x14ac:dyDescent="0.2">
      <c r="A61" s="18" t="s">
        <v>52</v>
      </c>
      <c r="B61" s="13">
        <v>173795.95</v>
      </c>
      <c r="C61" s="13">
        <v>173795.95</v>
      </c>
      <c r="D61" s="13">
        <v>21699.83</v>
      </c>
    </row>
    <row r="62" spans="1:4" ht="12" customHeight="1" x14ac:dyDescent="0.2">
      <c r="A62" s="18" t="s">
        <v>70</v>
      </c>
      <c r="B62" s="13">
        <v>22350245.23</v>
      </c>
      <c r="C62" s="13">
        <v>14659175.76</v>
      </c>
      <c r="D62" s="13">
        <v>8223422.8699999992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888891235.42000031</v>
      </c>
      <c r="C64" s="12">
        <v>146802559.67000002</v>
      </c>
      <c r="D64" s="12">
        <v>218041515.70000005</v>
      </c>
    </row>
    <row r="65" spans="1:4" ht="12" customHeight="1" x14ac:dyDescent="0.2">
      <c r="A65" s="22" t="s">
        <v>111</v>
      </c>
      <c r="B65" s="13">
        <v>3091788.17</v>
      </c>
      <c r="C65" s="13">
        <v>2475.36</v>
      </c>
      <c r="D65" s="13">
        <v>621076</v>
      </c>
    </row>
    <row r="66" spans="1:4" ht="12" customHeight="1" x14ac:dyDescent="0.2">
      <c r="A66" s="22" t="s">
        <v>112</v>
      </c>
      <c r="B66" s="13">
        <v>6536202.8899999997</v>
      </c>
      <c r="C66" s="13">
        <v>262759.84999999998</v>
      </c>
      <c r="D66" s="13">
        <v>2350000</v>
      </c>
    </row>
    <row r="67" spans="1:4" ht="12" customHeight="1" x14ac:dyDescent="0.2">
      <c r="A67" s="18" t="s">
        <v>54</v>
      </c>
      <c r="B67" s="13">
        <v>142813991.27000004</v>
      </c>
      <c r="C67" s="13">
        <v>35428288.289999999</v>
      </c>
      <c r="D67" s="13">
        <v>51428902.680000022</v>
      </c>
    </row>
    <row r="68" spans="1:4" ht="12" customHeight="1" x14ac:dyDescent="0.2">
      <c r="A68" s="18" t="s">
        <v>55</v>
      </c>
      <c r="B68" s="13">
        <v>8228622.7599999988</v>
      </c>
      <c r="C68" s="13">
        <v>1457975.34</v>
      </c>
      <c r="D68" s="13">
        <v>8121031.5700000003</v>
      </c>
    </row>
    <row r="69" spans="1:4" ht="12" customHeight="1" x14ac:dyDescent="0.2">
      <c r="A69" s="21" t="s">
        <v>119</v>
      </c>
      <c r="B69" s="13">
        <v>538103352.82000005</v>
      </c>
      <c r="C69" s="13">
        <v>57928485.710000001</v>
      </c>
      <c r="D69" s="13">
        <v>72003185.480000004</v>
      </c>
    </row>
    <row r="70" spans="1:4" ht="12" customHeight="1" x14ac:dyDescent="0.2">
      <c r="A70" s="16" t="s">
        <v>82</v>
      </c>
      <c r="B70" s="14">
        <v>458694390.95999998</v>
      </c>
      <c r="C70" s="14">
        <v>6991905.8400000008</v>
      </c>
      <c r="D70" s="14">
        <v>55184899.980000004</v>
      </c>
    </row>
    <row r="71" spans="1:4" ht="12" customHeight="1" x14ac:dyDescent="0.2">
      <c r="A71" s="22" t="s">
        <v>113</v>
      </c>
      <c r="B71" s="13">
        <v>24730296.709999997</v>
      </c>
      <c r="C71" s="13">
        <v>14831798.710000001</v>
      </c>
      <c r="D71" s="13">
        <v>1883587.5499999998</v>
      </c>
    </row>
    <row r="72" spans="1:4" ht="12" customHeight="1" x14ac:dyDescent="0.2">
      <c r="A72" s="22" t="s">
        <v>120</v>
      </c>
      <c r="B72" s="13">
        <v>156525115.58000001</v>
      </c>
      <c r="C72" s="13">
        <v>33454307.730000004</v>
      </c>
      <c r="D72" s="13">
        <v>79249005.060000002</v>
      </c>
    </row>
    <row r="73" spans="1:4" ht="12" customHeight="1" x14ac:dyDescent="0.2">
      <c r="A73" s="16" t="s">
        <v>89</v>
      </c>
      <c r="B73" s="14">
        <v>704075.26</v>
      </c>
      <c r="C73" s="14">
        <v>0</v>
      </c>
      <c r="D73" s="14">
        <v>18798931.09</v>
      </c>
    </row>
    <row r="74" spans="1:4" ht="12" customHeight="1" x14ac:dyDescent="0.2">
      <c r="A74" s="16" t="s">
        <v>56</v>
      </c>
      <c r="B74" s="14">
        <v>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8861865.2200000007</v>
      </c>
      <c r="C75" s="13">
        <v>3436468.6799999997</v>
      </c>
      <c r="D75" s="13">
        <v>2384727.36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131200702.35999998</v>
      </c>
      <c r="C77" s="12">
        <v>124793222.75999999</v>
      </c>
      <c r="D77" s="12">
        <v>1500000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103964.49</v>
      </c>
    </row>
    <row r="79" spans="1:4" ht="12" customHeight="1" x14ac:dyDescent="0.2">
      <c r="A79" s="17" t="s">
        <v>59</v>
      </c>
      <c r="B79" s="12">
        <v>289259956.52999997</v>
      </c>
      <c r="C79" s="12">
        <v>289259956.52999997</v>
      </c>
      <c r="D79" s="12">
        <v>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289259956.52999997</v>
      </c>
      <c r="C97" s="12">
        <v>289259956.52999997</v>
      </c>
      <c r="D97" s="12">
        <v>0</v>
      </c>
    </row>
    <row r="98" spans="1:4" ht="12" customHeight="1" x14ac:dyDescent="0.2">
      <c r="A98" s="17" t="s">
        <v>127</v>
      </c>
      <c r="B98" s="12">
        <v>51396565.769999996</v>
      </c>
      <c r="C98" s="12">
        <v>51396565.769999996</v>
      </c>
      <c r="D98" s="12">
        <v>0</v>
      </c>
    </row>
    <row r="99" spans="1:4" ht="12" customHeight="1" x14ac:dyDescent="0.2">
      <c r="A99" s="17" t="s">
        <v>62</v>
      </c>
      <c r="B99" s="12">
        <v>0</v>
      </c>
      <c r="C99" s="12">
        <v>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51396565.769999996</v>
      </c>
      <c r="C101" s="12">
        <v>51396565.769999996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2058969642.5100002</v>
      </c>
      <c r="C105" s="12">
        <v>1692560250.1199999</v>
      </c>
      <c r="D105" s="12">
        <v>363215170.22000009</v>
      </c>
    </row>
    <row r="106" spans="1:4" ht="12" customHeight="1" x14ac:dyDescent="0.2">
      <c r="A106" s="17" t="s">
        <v>68</v>
      </c>
      <c r="B106" s="12">
        <v>2036304193.2600002</v>
      </c>
      <c r="C106" s="12">
        <v>1671360179.1499999</v>
      </c>
      <c r="D106" s="12">
        <v>362204256.05000007</v>
      </c>
    </row>
    <row r="107" spans="1:4" ht="12" customHeight="1" x14ac:dyDescent="0.2">
      <c r="A107" s="17" t="s">
        <v>69</v>
      </c>
      <c r="B107" s="12">
        <v>22665449.250000007</v>
      </c>
      <c r="C107" s="12">
        <v>21200070.970000003</v>
      </c>
      <c r="D107" s="12">
        <v>1010914.17</v>
      </c>
    </row>
    <row r="108" spans="1:4" ht="12" customHeight="1" x14ac:dyDescent="0.2">
      <c r="A108" s="20" t="s">
        <v>10</v>
      </c>
      <c r="B108" s="12">
        <v>16423184962.700003</v>
      </c>
      <c r="C108" s="12">
        <v>13862235666.02</v>
      </c>
      <c r="D108" s="12">
        <v>1798306504.9400001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>
    <tabColor rgb="FF92D050"/>
    <pageSetUpPr fitToPage="1"/>
  </sheetPr>
  <dimension ref="A1:N109"/>
  <sheetViews>
    <sheetView showGridLines="0" workbookViewId="0">
      <selection activeCell="E1" sqref="E1:AD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17</v>
      </c>
      <c r="B7" s="35"/>
      <c r="C7" s="35"/>
      <c r="D7" s="35"/>
    </row>
    <row r="9" spans="1:4" x14ac:dyDescent="0.2">
      <c r="A9" s="17" t="s">
        <v>123</v>
      </c>
      <c r="B9" s="12">
        <v>10566829454.119997</v>
      </c>
      <c r="C9" s="12">
        <v>9348015830.1899986</v>
      </c>
      <c r="D9" s="12">
        <v>1510520061.4799998</v>
      </c>
    </row>
    <row r="10" spans="1:4" x14ac:dyDescent="0.2">
      <c r="A10" s="17" t="s">
        <v>6</v>
      </c>
      <c r="B10" s="12">
        <v>172382685.09999999</v>
      </c>
      <c r="C10" s="12">
        <v>166375695.44999996</v>
      </c>
      <c r="D10" s="12">
        <v>6111544.5700000022</v>
      </c>
    </row>
    <row r="11" spans="1:4" x14ac:dyDescent="0.2">
      <c r="A11" s="18" t="s">
        <v>7</v>
      </c>
      <c r="B11" s="13">
        <v>132936832.24999999</v>
      </c>
      <c r="C11" s="13">
        <v>132608386.20999996</v>
      </c>
      <c r="D11" s="13">
        <v>137610.54999999999</v>
      </c>
    </row>
    <row r="12" spans="1:4" x14ac:dyDescent="0.2">
      <c r="A12" s="18" t="s">
        <v>35</v>
      </c>
      <c r="B12" s="13">
        <v>35660771.060000002</v>
      </c>
      <c r="C12" s="13">
        <v>31087030.73</v>
      </c>
      <c r="D12" s="13">
        <v>5859544.3400000026</v>
      </c>
    </row>
    <row r="13" spans="1:4" x14ac:dyDescent="0.2">
      <c r="A13" s="18" t="s">
        <v>8</v>
      </c>
      <c r="B13" s="13">
        <v>971932.26</v>
      </c>
      <c r="C13" s="13">
        <v>971932.26</v>
      </c>
      <c r="D13" s="13">
        <v>0</v>
      </c>
    </row>
    <row r="14" spans="1:4" x14ac:dyDescent="0.2">
      <c r="A14" s="18" t="s">
        <v>74</v>
      </c>
      <c r="B14" s="13">
        <v>2813149.53</v>
      </c>
      <c r="C14" s="13">
        <v>1708346.25</v>
      </c>
      <c r="D14" s="13">
        <v>114389.68000000002</v>
      </c>
    </row>
    <row r="15" spans="1:4" x14ac:dyDescent="0.2">
      <c r="A15" s="19" t="s">
        <v>75</v>
      </c>
      <c r="B15" s="14">
        <v>964259.58</v>
      </c>
      <c r="C15" s="14">
        <v>964259.58</v>
      </c>
      <c r="D15" s="14">
        <v>0</v>
      </c>
    </row>
    <row r="16" spans="1:4" x14ac:dyDescent="0.2">
      <c r="A16" s="17" t="s">
        <v>9</v>
      </c>
      <c r="B16" s="12">
        <v>759590094.98000002</v>
      </c>
      <c r="C16" s="12">
        <v>552838014.04000008</v>
      </c>
      <c r="D16" s="12">
        <v>182085410.80999997</v>
      </c>
    </row>
    <row r="17" spans="1:4" x14ac:dyDescent="0.2">
      <c r="A17" s="18" t="s">
        <v>36</v>
      </c>
      <c r="B17" s="13">
        <v>10752699.15</v>
      </c>
      <c r="C17" s="13">
        <v>9159338.4600000009</v>
      </c>
      <c r="D17" s="13">
        <v>3144058.67</v>
      </c>
    </row>
    <row r="18" spans="1:4" x14ac:dyDescent="0.2">
      <c r="A18" s="18" t="s">
        <v>72</v>
      </c>
      <c r="B18" s="13">
        <v>748837395.83000004</v>
      </c>
      <c r="C18" s="13">
        <v>543678675.58000004</v>
      </c>
      <c r="D18" s="13">
        <v>178941352.13999999</v>
      </c>
    </row>
    <row r="19" spans="1:4" ht="12" customHeight="1" x14ac:dyDescent="0.2">
      <c r="A19" s="18" t="s">
        <v>73</v>
      </c>
      <c r="B19" s="13">
        <v>10696138.480000002</v>
      </c>
      <c r="C19" s="13">
        <v>6816129.9800000004</v>
      </c>
      <c r="D19" s="13">
        <v>3743746.5</v>
      </c>
    </row>
    <row r="20" spans="1:4" x14ac:dyDescent="0.2">
      <c r="A20" s="18" t="s">
        <v>37</v>
      </c>
      <c r="B20" s="13">
        <v>4306564.97</v>
      </c>
      <c r="C20" s="13">
        <v>2756963.94</v>
      </c>
      <c r="D20" s="13">
        <v>1323796.03</v>
      </c>
    </row>
    <row r="21" spans="1:4" x14ac:dyDescent="0.2">
      <c r="A21" s="18" t="s">
        <v>38</v>
      </c>
      <c r="B21" s="13">
        <v>5083208.49</v>
      </c>
      <c r="C21" s="13">
        <v>3384885.6000000006</v>
      </c>
      <c r="D21" s="13">
        <v>1350890.2</v>
      </c>
    </row>
    <row r="22" spans="1:4" x14ac:dyDescent="0.2">
      <c r="A22" s="18" t="s">
        <v>39</v>
      </c>
      <c r="B22" s="13">
        <v>9341891.1800000016</v>
      </c>
      <c r="C22" s="13">
        <v>3599794.5900000003</v>
      </c>
      <c r="D22" s="13">
        <v>4646459.62</v>
      </c>
    </row>
    <row r="23" spans="1:4" x14ac:dyDescent="0.2">
      <c r="A23" s="18" t="s">
        <v>40</v>
      </c>
      <c r="B23" s="13">
        <v>635108116.23000014</v>
      </c>
      <c r="C23" s="13">
        <v>479093018.89000005</v>
      </c>
      <c r="D23" s="13">
        <v>140573564.19999999</v>
      </c>
    </row>
    <row r="24" spans="1:4" x14ac:dyDescent="0.2">
      <c r="A24" s="18" t="s">
        <v>41</v>
      </c>
      <c r="B24" s="13">
        <v>86500.040000000008</v>
      </c>
      <c r="C24" s="13">
        <v>60313.09</v>
      </c>
      <c r="D24" s="13">
        <v>16875.86</v>
      </c>
    </row>
    <row r="25" spans="1:4" x14ac:dyDescent="0.2">
      <c r="A25" s="17" t="s">
        <v>78</v>
      </c>
      <c r="B25" s="12">
        <v>14789913.769999998</v>
      </c>
      <c r="C25" s="12">
        <v>11752324.659999998</v>
      </c>
      <c r="D25" s="12">
        <v>2990876.5300000003</v>
      </c>
    </row>
    <row r="26" spans="1:4" x14ac:dyDescent="0.2">
      <c r="A26" s="18" t="s">
        <v>101</v>
      </c>
      <c r="B26" s="13">
        <v>12176219.089999998</v>
      </c>
      <c r="C26" s="13">
        <v>9536890.1199999973</v>
      </c>
      <c r="D26" s="13">
        <v>2297675.0700000003</v>
      </c>
    </row>
    <row r="27" spans="1:4" x14ac:dyDescent="0.2">
      <c r="A27" s="18" t="s">
        <v>42</v>
      </c>
      <c r="B27" s="13">
        <v>1300000</v>
      </c>
      <c r="C27" s="13">
        <v>1161279.28</v>
      </c>
      <c r="D27" s="13">
        <v>316319</v>
      </c>
    </row>
    <row r="28" spans="1:4" ht="22.5" x14ac:dyDescent="0.2">
      <c r="A28" s="18" t="s">
        <v>76</v>
      </c>
      <c r="B28" s="13">
        <v>0</v>
      </c>
      <c r="C28" s="13">
        <v>0</v>
      </c>
      <c r="D28" s="13">
        <v>0</v>
      </c>
    </row>
    <row r="29" spans="1:4" x14ac:dyDescent="0.2">
      <c r="A29" s="18" t="s">
        <v>77</v>
      </c>
      <c r="B29" s="13">
        <v>723145.71</v>
      </c>
      <c r="C29" s="13">
        <v>723145.71</v>
      </c>
      <c r="D29" s="13">
        <v>0</v>
      </c>
    </row>
    <row r="30" spans="1:4" x14ac:dyDescent="0.2">
      <c r="A30" s="17" t="s">
        <v>79</v>
      </c>
      <c r="B30" s="12">
        <v>9260504200.8499985</v>
      </c>
      <c r="C30" s="12">
        <v>8549010102.0600004</v>
      </c>
      <c r="D30" s="12">
        <v>1297920016.6900001</v>
      </c>
    </row>
    <row r="31" spans="1:4" ht="12" customHeight="1" x14ac:dyDescent="0.2">
      <c r="A31" s="18" t="s">
        <v>80</v>
      </c>
      <c r="B31" s="13">
        <v>213644105.56999999</v>
      </c>
      <c r="C31" s="13">
        <v>196421695.78</v>
      </c>
      <c r="D31" s="13">
        <v>2729174.3700000006</v>
      </c>
    </row>
    <row r="32" spans="1:4" ht="12" customHeight="1" x14ac:dyDescent="0.2">
      <c r="A32" s="18" t="s">
        <v>124</v>
      </c>
      <c r="B32" s="13">
        <v>7589816.6900000004</v>
      </c>
      <c r="C32" s="13">
        <v>3427582.62</v>
      </c>
      <c r="D32" s="13">
        <v>4936858.8499999996</v>
      </c>
    </row>
    <row r="33" spans="1:4" ht="12" customHeight="1" x14ac:dyDescent="0.2">
      <c r="A33" s="18" t="s">
        <v>43</v>
      </c>
      <c r="B33" s="13">
        <v>89031258.200000003</v>
      </c>
      <c r="C33" s="13">
        <v>81586135.620000005</v>
      </c>
      <c r="D33" s="13">
        <v>23378445.700000003</v>
      </c>
    </row>
    <row r="34" spans="1:4" ht="12" customHeight="1" x14ac:dyDescent="0.2">
      <c r="A34" s="18" t="s">
        <v>44</v>
      </c>
      <c r="B34" s="13">
        <v>39183273.529999994</v>
      </c>
      <c r="C34" s="13">
        <v>33755162.349999994</v>
      </c>
      <c r="D34" s="13">
        <v>12474001.050000001</v>
      </c>
    </row>
    <row r="35" spans="1:4" ht="12" customHeight="1" x14ac:dyDescent="0.2">
      <c r="A35" s="18" t="s">
        <v>81</v>
      </c>
      <c r="B35" s="13">
        <v>8736914841.6599998</v>
      </c>
      <c r="C35" s="13">
        <v>8119130245.8000011</v>
      </c>
      <c r="D35" s="13">
        <v>1200507679.23</v>
      </c>
    </row>
    <row r="36" spans="1:4" ht="12" customHeight="1" x14ac:dyDescent="0.2">
      <c r="A36" s="16" t="s">
        <v>82</v>
      </c>
      <c r="B36" s="14">
        <v>8262292567.6800003</v>
      </c>
      <c r="C36" s="14">
        <v>7817750321.1000013</v>
      </c>
      <c r="D36" s="14">
        <v>1162840746.73</v>
      </c>
    </row>
    <row r="37" spans="1:4" ht="12" customHeight="1" x14ac:dyDescent="0.2">
      <c r="A37" s="18" t="s">
        <v>102</v>
      </c>
      <c r="B37" s="13">
        <v>15261187.32</v>
      </c>
      <c r="C37" s="13">
        <v>6154354.4499999993</v>
      </c>
      <c r="D37" s="13">
        <v>5450554.6399999997</v>
      </c>
    </row>
    <row r="38" spans="1:4" ht="12" customHeight="1" x14ac:dyDescent="0.2">
      <c r="A38" s="18" t="s">
        <v>118</v>
      </c>
      <c r="B38" s="13">
        <v>66102617.359999985</v>
      </c>
      <c r="C38" s="13">
        <v>40951579.939999998</v>
      </c>
      <c r="D38" s="13">
        <v>26428562.340000004</v>
      </c>
    </row>
    <row r="39" spans="1:4" ht="12" customHeight="1" x14ac:dyDescent="0.2">
      <c r="A39" s="16" t="s">
        <v>83</v>
      </c>
      <c r="B39" s="14">
        <v>12725206.41</v>
      </c>
      <c r="C39" s="14">
        <v>9289892.4100000001</v>
      </c>
      <c r="D39" s="14">
        <v>4095784.85</v>
      </c>
    </row>
    <row r="40" spans="1:4" ht="12" customHeight="1" x14ac:dyDescent="0.2">
      <c r="A40" s="16" t="s">
        <v>84</v>
      </c>
      <c r="B40" s="14">
        <v>69918.789999999994</v>
      </c>
      <c r="C40" s="14">
        <v>0</v>
      </c>
      <c r="D40" s="14">
        <v>0</v>
      </c>
    </row>
    <row r="41" spans="1:4" ht="12" customHeight="1" x14ac:dyDescent="0.2">
      <c r="A41" s="18" t="s">
        <v>103</v>
      </c>
      <c r="B41" s="13">
        <v>64458414.000000015</v>
      </c>
      <c r="C41" s="13">
        <v>44575596.010000005</v>
      </c>
      <c r="D41" s="13">
        <v>21023933.149999995</v>
      </c>
    </row>
    <row r="42" spans="1:4" ht="12" customHeight="1" x14ac:dyDescent="0.2">
      <c r="A42" s="18" t="s">
        <v>104</v>
      </c>
      <c r="B42" s="13">
        <v>5839858.1399999997</v>
      </c>
      <c r="C42" s="13">
        <v>613045.1</v>
      </c>
      <c r="D42" s="13">
        <v>964924.82999999984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51169396.969999991</v>
      </c>
      <c r="C48" s="12">
        <v>50549547.130000003</v>
      </c>
      <c r="D48" s="12">
        <v>0</v>
      </c>
    </row>
    <row r="49" spans="1:4" ht="12" customHeight="1" x14ac:dyDescent="0.2">
      <c r="A49" s="18" t="s">
        <v>105</v>
      </c>
      <c r="B49" s="13">
        <v>48071359.049999997</v>
      </c>
      <c r="C49" s="13">
        <v>47471509.210000001</v>
      </c>
      <c r="D49" s="13">
        <v>0</v>
      </c>
    </row>
    <row r="50" spans="1:4" ht="12" customHeight="1" x14ac:dyDescent="0.2">
      <c r="A50" s="18" t="s">
        <v>106</v>
      </c>
      <c r="B50" s="13">
        <v>128984.95</v>
      </c>
      <c r="C50" s="13">
        <v>128984.95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306966290.98000002</v>
      </c>
      <c r="C52" s="12">
        <v>16286971.629999999</v>
      </c>
      <c r="D52" s="12">
        <v>21286295.859999999</v>
      </c>
    </row>
    <row r="53" spans="1:4" ht="12" customHeight="1" x14ac:dyDescent="0.2">
      <c r="A53" s="18" t="s">
        <v>107</v>
      </c>
      <c r="B53" s="13">
        <v>2741904.49</v>
      </c>
      <c r="C53" s="13">
        <v>903247.92999999993</v>
      </c>
      <c r="D53" s="13">
        <v>801558.14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1426871.47</v>
      </c>
      <c r="C55" s="12">
        <v>1203175.2200000002</v>
      </c>
      <c r="D55" s="12">
        <v>125917.02000000002</v>
      </c>
    </row>
    <row r="56" spans="1:4" ht="12" customHeight="1" x14ac:dyDescent="0.2">
      <c r="A56" s="18" t="s">
        <v>109</v>
      </c>
      <c r="B56" s="13">
        <v>66552.42</v>
      </c>
      <c r="C56" s="13">
        <v>65142.93</v>
      </c>
      <c r="D56" s="13">
        <v>3698.05</v>
      </c>
    </row>
    <row r="57" spans="1:4" ht="12" customHeight="1" x14ac:dyDescent="0.2">
      <c r="A57" s="18" t="s">
        <v>110</v>
      </c>
      <c r="B57" s="13">
        <v>1158669.29</v>
      </c>
      <c r="C57" s="13">
        <v>1059988.1500000001</v>
      </c>
      <c r="D57" s="13">
        <v>75987.460000000006</v>
      </c>
    </row>
    <row r="58" spans="1:4" ht="12" customHeight="1" x14ac:dyDescent="0.2">
      <c r="A58" s="17" t="s">
        <v>126</v>
      </c>
      <c r="B58" s="12">
        <v>1007042205.9</v>
      </c>
      <c r="C58" s="12">
        <v>352900351.94</v>
      </c>
      <c r="D58" s="12">
        <v>365134521.84999996</v>
      </c>
    </row>
    <row r="59" spans="1:4" ht="12" customHeight="1" x14ac:dyDescent="0.2">
      <c r="A59" s="17" t="s">
        <v>125</v>
      </c>
      <c r="B59" s="12">
        <v>77856245.180000007</v>
      </c>
      <c r="C59" s="12">
        <v>51615528.079999991</v>
      </c>
      <c r="D59" s="12">
        <v>15948949.699999999</v>
      </c>
    </row>
    <row r="60" spans="1:4" ht="12" customHeight="1" x14ac:dyDescent="0.2">
      <c r="A60" s="18" t="s">
        <v>51</v>
      </c>
      <c r="B60" s="13">
        <v>59472939.820000008</v>
      </c>
      <c r="C60" s="13">
        <v>42246508.479999989</v>
      </c>
      <c r="D60" s="13">
        <v>10324696.060000001</v>
      </c>
    </row>
    <row r="61" spans="1:4" ht="12" customHeight="1" x14ac:dyDescent="0.2">
      <c r="A61" s="18" t="s">
        <v>52</v>
      </c>
      <c r="B61" s="13">
        <v>542106.52</v>
      </c>
      <c r="C61" s="13">
        <v>461504.17</v>
      </c>
      <c r="D61" s="13">
        <v>386.58000000000004</v>
      </c>
    </row>
    <row r="62" spans="1:4" ht="12" customHeight="1" x14ac:dyDescent="0.2">
      <c r="A62" s="18" t="s">
        <v>70</v>
      </c>
      <c r="B62" s="13">
        <v>17841198.84</v>
      </c>
      <c r="C62" s="13">
        <v>8907515.4299999997</v>
      </c>
      <c r="D62" s="13">
        <v>5623867.0599999996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872844635.93999994</v>
      </c>
      <c r="C64" s="12">
        <v>245225130.83000001</v>
      </c>
      <c r="D64" s="12">
        <v>239241704.07999998</v>
      </c>
    </row>
    <row r="65" spans="1:4" ht="12" customHeight="1" x14ac:dyDescent="0.2">
      <c r="A65" s="22" t="s">
        <v>111</v>
      </c>
      <c r="B65" s="13">
        <v>36464152.569999993</v>
      </c>
      <c r="C65" s="13">
        <v>32722083.879999999</v>
      </c>
      <c r="D65" s="13">
        <v>4195004.8500000006</v>
      </c>
    </row>
    <row r="66" spans="1:4" ht="12" customHeight="1" x14ac:dyDescent="0.2">
      <c r="A66" s="22" t="s">
        <v>112</v>
      </c>
      <c r="B66" s="13">
        <v>1051308.8099999998</v>
      </c>
      <c r="C66" s="13">
        <v>466805.12000000005</v>
      </c>
      <c r="D66" s="13">
        <v>225</v>
      </c>
    </row>
    <row r="67" spans="1:4" ht="12" customHeight="1" x14ac:dyDescent="0.2">
      <c r="A67" s="18" t="s">
        <v>54</v>
      </c>
      <c r="B67" s="13">
        <v>70746363.340000004</v>
      </c>
      <c r="C67" s="13">
        <v>46258133.760000013</v>
      </c>
      <c r="D67" s="13">
        <v>28331030.260000005</v>
      </c>
    </row>
    <row r="68" spans="1:4" ht="12" customHeight="1" x14ac:dyDescent="0.2">
      <c r="A68" s="18" t="s">
        <v>55</v>
      </c>
      <c r="B68" s="13">
        <v>21008966.829999998</v>
      </c>
      <c r="C68" s="13">
        <v>14129328.25</v>
      </c>
      <c r="D68" s="13">
        <v>1461373.37</v>
      </c>
    </row>
    <row r="69" spans="1:4" ht="12" customHeight="1" x14ac:dyDescent="0.2">
      <c r="A69" s="21" t="s">
        <v>119</v>
      </c>
      <c r="B69" s="13">
        <v>639536703.68999994</v>
      </c>
      <c r="C69" s="13">
        <v>75179107.739999995</v>
      </c>
      <c r="D69" s="13">
        <v>150275223.16999999</v>
      </c>
    </row>
    <row r="70" spans="1:4" ht="12" customHeight="1" x14ac:dyDescent="0.2">
      <c r="A70" s="16" t="s">
        <v>82</v>
      </c>
      <c r="B70" s="14">
        <v>521446060.2899999</v>
      </c>
      <c r="C70" s="14">
        <v>3173965.6</v>
      </c>
      <c r="D70" s="14">
        <v>128951452.24000001</v>
      </c>
    </row>
    <row r="71" spans="1:4" ht="12" customHeight="1" x14ac:dyDescent="0.2">
      <c r="A71" s="22" t="s">
        <v>113</v>
      </c>
      <c r="B71" s="13">
        <v>999498.40999999992</v>
      </c>
      <c r="C71" s="13">
        <v>137786.28</v>
      </c>
      <c r="D71" s="13">
        <v>0</v>
      </c>
    </row>
    <row r="72" spans="1:4" ht="12" customHeight="1" x14ac:dyDescent="0.2">
      <c r="A72" s="22" t="s">
        <v>120</v>
      </c>
      <c r="B72" s="13">
        <v>99907609.670000002</v>
      </c>
      <c r="C72" s="13">
        <v>74318787.519999996</v>
      </c>
      <c r="D72" s="13">
        <v>53698669.349999994</v>
      </c>
    </row>
    <row r="73" spans="1:4" ht="12" customHeight="1" x14ac:dyDescent="0.2">
      <c r="A73" s="16" t="s">
        <v>89</v>
      </c>
      <c r="B73" s="14">
        <v>63700767.580000006</v>
      </c>
      <c r="C73" s="14">
        <v>57638493.57</v>
      </c>
      <c r="D73" s="14">
        <v>24913783.319999997</v>
      </c>
    </row>
    <row r="74" spans="1:4" ht="12" customHeight="1" x14ac:dyDescent="0.2">
      <c r="A74" s="16" t="s">
        <v>56</v>
      </c>
      <c r="B74" s="14">
        <v>246000</v>
      </c>
      <c r="C74" s="14">
        <v>0</v>
      </c>
      <c r="D74" s="14">
        <v>0</v>
      </c>
    </row>
    <row r="75" spans="1:4" ht="12" customHeight="1" x14ac:dyDescent="0.2">
      <c r="A75" s="22" t="s">
        <v>114</v>
      </c>
      <c r="B75" s="13">
        <v>1183289.4099999999</v>
      </c>
      <c r="C75" s="13">
        <v>479770.38</v>
      </c>
      <c r="D75" s="13">
        <v>709138.08000000007</v>
      </c>
    </row>
    <row r="76" spans="1:4" ht="12" customHeight="1" x14ac:dyDescent="0.2">
      <c r="A76" s="22" t="s">
        <v>115</v>
      </c>
      <c r="B76" s="13">
        <v>421686.7</v>
      </c>
      <c r="C76" s="13">
        <v>35441.9</v>
      </c>
      <c r="D76" s="13">
        <v>571040</v>
      </c>
    </row>
    <row r="77" spans="1:4" ht="12" customHeight="1" x14ac:dyDescent="0.2">
      <c r="A77" s="17" t="s">
        <v>57</v>
      </c>
      <c r="B77" s="12">
        <v>55785306.200000003</v>
      </c>
      <c r="C77" s="12">
        <v>55739714.200000003</v>
      </c>
      <c r="D77" s="12">
        <v>109943868.06999999</v>
      </c>
    </row>
    <row r="78" spans="1:4" ht="12" customHeight="1" x14ac:dyDescent="0.2">
      <c r="A78" s="17" t="s">
        <v>58</v>
      </c>
      <c r="B78" s="12">
        <v>556018.58000000007</v>
      </c>
      <c r="C78" s="12">
        <v>319978.82999999996</v>
      </c>
      <c r="D78" s="12">
        <v>0</v>
      </c>
    </row>
    <row r="79" spans="1:4" ht="12" customHeight="1" x14ac:dyDescent="0.2">
      <c r="A79" s="17" t="s">
        <v>59</v>
      </c>
      <c r="B79" s="12">
        <v>22308988.960000001</v>
      </c>
      <c r="C79" s="12">
        <v>22308988.960000001</v>
      </c>
      <c r="D79" s="12">
        <v>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22308988.960000001</v>
      </c>
      <c r="C88" s="12">
        <v>22308988.960000001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12625382.93</v>
      </c>
      <c r="C90" s="13">
        <v>12625382.93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7000000</v>
      </c>
      <c r="C93" s="13">
        <v>7000000</v>
      </c>
      <c r="D93" s="13">
        <v>0</v>
      </c>
    </row>
    <row r="94" spans="1:4" ht="12" customHeight="1" x14ac:dyDescent="0.2">
      <c r="A94" s="16" t="s">
        <v>99</v>
      </c>
      <c r="B94" s="14">
        <v>7000000</v>
      </c>
      <c r="C94" s="14">
        <v>7000000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2683606.0300000003</v>
      </c>
      <c r="C96" s="13">
        <v>2683606.0300000003</v>
      </c>
      <c r="D96" s="13">
        <v>0</v>
      </c>
    </row>
    <row r="97" spans="1:4" ht="12" customHeight="1" x14ac:dyDescent="0.2">
      <c r="A97" s="17" t="s">
        <v>61</v>
      </c>
      <c r="B97" s="12">
        <v>0</v>
      </c>
      <c r="C97" s="12">
        <v>0</v>
      </c>
      <c r="D97" s="12">
        <v>0</v>
      </c>
    </row>
    <row r="98" spans="1:4" ht="12" customHeight="1" x14ac:dyDescent="0.2">
      <c r="A98" s="17" t="s">
        <v>127</v>
      </c>
      <c r="B98" s="12">
        <v>97720167.460000008</v>
      </c>
      <c r="C98" s="12">
        <v>97720167.229999989</v>
      </c>
      <c r="D98" s="12">
        <v>0</v>
      </c>
    </row>
    <row r="99" spans="1:4" ht="12" customHeight="1" x14ac:dyDescent="0.2">
      <c r="A99" s="17" t="s">
        <v>62</v>
      </c>
      <c r="B99" s="12">
        <v>3800000</v>
      </c>
      <c r="C99" s="12">
        <v>3800000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93920167.460000008</v>
      </c>
      <c r="C101" s="12">
        <v>93920167.229999989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2501633708.7700005</v>
      </c>
      <c r="C105" s="12">
        <v>2349753251.1900001</v>
      </c>
      <c r="D105" s="12">
        <v>360199300.51000005</v>
      </c>
    </row>
    <row r="106" spans="1:4" ht="12" customHeight="1" x14ac:dyDescent="0.2">
      <c r="A106" s="17" t="s">
        <v>68</v>
      </c>
      <c r="B106" s="12">
        <v>2452900685.4900002</v>
      </c>
      <c r="C106" s="12">
        <v>2308425513.8899999</v>
      </c>
      <c r="D106" s="12">
        <v>353231540.26000005</v>
      </c>
    </row>
    <row r="107" spans="1:4" ht="12" customHeight="1" x14ac:dyDescent="0.2">
      <c r="A107" s="17" t="s">
        <v>69</v>
      </c>
      <c r="B107" s="12">
        <v>48733023.279999979</v>
      </c>
      <c r="C107" s="12">
        <v>41327737.299999982</v>
      </c>
      <c r="D107" s="12">
        <v>6967760.25</v>
      </c>
    </row>
    <row r="108" spans="1:4" ht="12" customHeight="1" x14ac:dyDescent="0.2">
      <c r="A108" s="20" t="s">
        <v>10</v>
      </c>
      <c r="B108" s="12">
        <v>14195534525.209995</v>
      </c>
      <c r="C108" s="12">
        <v>12170698589.509998</v>
      </c>
      <c r="D108" s="12">
        <v>2235853883.8399997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>
    <tabColor rgb="FF92D050"/>
    <pageSetUpPr fitToPage="1"/>
  </sheetPr>
  <dimension ref="A1:N109"/>
  <sheetViews>
    <sheetView showGridLines="0" workbookViewId="0">
      <selection activeCell="E1" sqref="E1:AD1048576"/>
    </sheetView>
  </sheetViews>
  <sheetFormatPr defaultRowHeight="11.25" x14ac:dyDescent="0.2"/>
  <cols>
    <col min="1" max="1" width="44.7109375" style="8" customWidth="1"/>
    <col min="2" max="3" width="12.5703125" style="9" bestFit="1" customWidth="1"/>
    <col min="4" max="4" width="11.7109375" style="9" bestFit="1" customWidth="1"/>
    <col min="5" max="16384" width="9.140625" style="8"/>
  </cols>
  <sheetData>
    <row r="1" spans="1:4" s="2" customFormat="1" ht="12" x14ac:dyDescent="0.2">
      <c r="A1" s="10" t="s">
        <v>71</v>
      </c>
      <c r="B1" s="1"/>
      <c r="C1" s="1"/>
      <c r="D1" s="1"/>
    </row>
    <row r="2" spans="1:4" s="2" customFormat="1" ht="14.25" customHeight="1" x14ac:dyDescent="0.2">
      <c r="A2" s="15" t="s">
        <v>132</v>
      </c>
      <c r="B2" s="3"/>
      <c r="C2" s="3"/>
      <c r="D2" s="3"/>
    </row>
    <row r="3" spans="1:4" s="2" customFormat="1" ht="12" x14ac:dyDescent="0.2">
      <c r="A3" s="11"/>
      <c r="B3" s="5"/>
      <c r="C3" s="5"/>
      <c r="D3" s="5"/>
    </row>
    <row r="4" spans="1:4" s="2" customFormat="1" x14ac:dyDescent="0.2">
      <c r="A4" s="30" t="s">
        <v>0</v>
      </c>
      <c r="B4" s="32" t="s">
        <v>1</v>
      </c>
      <c r="C4" s="34" t="s">
        <v>2</v>
      </c>
      <c r="D4" s="34"/>
    </row>
    <row r="5" spans="1:4" s="2" customFormat="1" ht="12" thickBot="1" x14ac:dyDescent="0.25">
      <c r="A5" s="31"/>
      <c r="B5" s="33"/>
      <c r="C5" s="6" t="s">
        <v>3</v>
      </c>
      <c r="D5" s="6" t="s">
        <v>4</v>
      </c>
    </row>
    <row r="7" spans="1:4" s="7" customFormat="1" x14ac:dyDescent="0.2">
      <c r="A7" s="35" t="s">
        <v>18</v>
      </c>
      <c r="B7" s="35"/>
      <c r="C7" s="35"/>
      <c r="D7" s="35"/>
    </row>
    <row r="9" spans="1:4" x14ac:dyDescent="0.2">
      <c r="A9" s="17" t="s">
        <v>123</v>
      </c>
      <c r="B9" s="12">
        <v>2634178665.6100006</v>
      </c>
      <c r="C9" s="12">
        <v>2201185908.7500005</v>
      </c>
      <c r="D9" s="12">
        <v>359109689.58999997</v>
      </c>
    </row>
    <row r="10" spans="1:4" x14ac:dyDescent="0.2">
      <c r="A10" s="17" t="s">
        <v>6</v>
      </c>
      <c r="B10" s="12">
        <v>56016489.609999999</v>
      </c>
      <c r="C10" s="12">
        <v>53322409.449999996</v>
      </c>
      <c r="D10" s="12">
        <v>4937776.3600000003</v>
      </c>
    </row>
    <row r="11" spans="1:4" x14ac:dyDescent="0.2">
      <c r="A11" s="18" t="s">
        <v>7</v>
      </c>
      <c r="B11" s="13">
        <v>42813088.519999996</v>
      </c>
      <c r="C11" s="13">
        <v>42259786.909999996</v>
      </c>
      <c r="D11" s="13">
        <v>2443526.89</v>
      </c>
    </row>
    <row r="12" spans="1:4" x14ac:dyDescent="0.2">
      <c r="A12" s="18" t="s">
        <v>35</v>
      </c>
      <c r="B12" s="13">
        <v>11824047.659999998</v>
      </c>
      <c r="C12" s="13">
        <v>9758640.6600000001</v>
      </c>
      <c r="D12" s="13">
        <v>2428020.7700000005</v>
      </c>
    </row>
    <row r="13" spans="1:4" x14ac:dyDescent="0.2">
      <c r="A13" s="18" t="s">
        <v>8</v>
      </c>
      <c r="B13" s="13">
        <v>1074788.8400000001</v>
      </c>
      <c r="C13" s="13">
        <v>1074788.8400000001</v>
      </c>
      <c r="D13" s="13">
        <v>0</v>
      </c>
    </row>
    <row r="14" spans="1:4" x14ac:dyDescent="0.2">
      <c r="A14" s="18" t="s">
        <v>74</v>
      </c>
      <c r="B14" s="13">
        <v>304564.59000000014</v>
      </c>
      <c r="C14" s="13">
        <v>229193.04000000007</v>
      </c>
      <c r="D14" s="13">
        <v>66228.7</v>
      </c>
    </row>
    <row r="15" spans="1:4" x14ac:dyDescent="0.2">
      <c r="A15" s="19" t="s">
        <v>75</v>
      </c>
      <c r="B15" s="14">
        <v>1074788.8400000001</v>
      </c>
      <c r="C15" s="14">
        <v>1074788.8400000001</v>
      </c>
      <c r="D15" s="14">
        <v>0</v>
      </c>
    </row>
    <row r="16" spans="1:4" x14ac:dyDescent="0.2">
      <c r="A16" s="17" t="s">
        <v>9</v>
      </c>
      <c r="B16" s="12">
        <v>51191097.869999997</v>
      </c>
      <c r="C16" s="12">
        <v>35191161.250000007</v>
      </c>
      <c r="D16" s="12">
        <v>15783552.510000002</v>
      </c>
    </row>
    <row r="17" spans="1:4" x14ac:dyDescent="0.2">
      <c r="A17" s="18" t="s">
        <v>36</v>
      </c>
      <c r="B17" s="13">
        <v>364935.1</v>
      </c>
      <c r="C17" s="13">
        <v>297552.89999999991</v>
      </c>
      <c r="D17" s="13">
        <v>64370.45</v>
      </c>
    </row>
    <row r="18" spans="1:4" x14ac:dyDescent="0.2">
      <c r="A18" s="18" t="s">
        <v>72</v>
      </c>
      <c r="B18" s="13">
        <v>50826162.769999996</v>
      </c>
      <c r="C18" s="13">
        <v>34893608.350000009</v>
      </c>
      <c r="D18" s="13">
        <v>15719182.060000002</v>
      </c>
    </row>
    <row r="19" spans="1:4" ht="12" customHeight="1" x14ac:dyDescent="0.2">
      <c r="A19" s="18" t="s">
        <v>73</v>
      </c>
      <c r="B19" s="13">
        <v>2633745.7000000002</v>
      </c>
      <c r="C19" s="13">
        <v>2128798.65</v>
      </c>
      <c r="D19" s="13">
        <v>490208.89</v>
      </c>
    </row>
    <row r="20" spans="1:4" x14ac:dyDescent="0.2">
      <c r="A20" s="18" t="s">
        <v>37</v>
      </c>
      <c r="B20" s="13">
        <v>985727.2</v>
      </c>
      <c r="C20" s="13">
        <v>454178.23000000004</v>
      </c>
      <c r="D20" s="13">
        <v>449935.95</v>
      </c>
    </row>
    <row r="21" spans="1:4" x14ac:dyDescent="0.2">
      <c r="A21" s="18" t="s">
        <v>38</v>
      </c>
      <c r="B21" s="13">
        <v>1857579.1800000002</v>
      </c>
      <c r="C21" s="13">
        <v>1480587.9700000002</v>
      </c>
      <c r="D21" s="13">
        <v>311913.65000000002</v>
      </c>
    </row>
    <row r="22" spans="1:4" x14ac:dyDescent="0.2">
      <c r="A22" s="18" t="s">
        <v>39</v>
      </c>
      <c r="B22" s="13">
        <v>1439713.8599999999</v>
      </c>
      <c r="C22" s="13">
        <v>416874.17999999993</v>
      </c>
      <c r="D22" s="13">
        <v>450255.17</v>
      </c>
    </row>
    <row r="23" spans="1:4" x14ac:dyDescent="0.2">
      <c r="A23" s="18" t="s">
        <v>40</v>
      </c>
      <c r="B23" s="13">
        <v>4124937.8000000003</v>
      </c>
      <c r="C23" s="13">
        <v>3824937.7900000005</v>
      </c>
      <c r="D23" s="13">
        <v>2802140.06</v>
      </c>
    </row>
    <row r="24" spans="1:4" x14ac:dyDescent="0.2">
      <c r="A24" s="18" t="s">
        <v>41</v>
      </c>
      <c r="B24" s="13">
        <v>31864.19</v>
      </c>
      <c r="C24" s="13">
        <v>21366.76</v>
      </c>
      <c r="D24" s="13">
        <v>180694.36</v>
      </c>
    </row>
    <row r="25" spans="1:4" x14ac:dyDescent="0.2">
      <c r="A25" s="17" t="s">
        <v>78</v>
      </c>
      <c r="B25" s="12">
        <v>5116813.549999998</v>
      </c>
      <c r="C25" s="12">
        <v>4485941.2799999993</v>
      </c>
      <c r="D25" s="12">
        <v>646578.38</v>
      </c>
    </row>
    <row r="26" spans="1:4" x14ac:dyDescent="0.2">
      <c r="A26" s="18" t="s">
        <v>101</v>
      </c>
      <c r="B26" s="13">
        <v>3564945.0099999979</v>
      </c>
      <c r="C26" s="13">
        <v>2966177.0999999992</v>
      </c>
      <c r="D26" s="13">
        <v>642674.62</v>
      </c>
    </row>
    <row r="27" spans="1:4" x14ac:dyDescent="0.2">
      <c r="A27" s="18" t="s">
        <v>42</v>
      </c>
      <c r="B27" s="13">
        <v>0</v>
      </c>
      <c r="C27" s="13">
        <v>0</v>
      </c>
      <c r="D27" s="13">
        <v>0</v>
      </c>
    </row>
    <row r="28" spans="1:4" ht="22.5" x14ac:dyDescent="0.2">
      <c r="A28" s="18" t="s">
        <v>76</v>
      </c>
      <c r="B28" s="13">
        <v>12613.25</v>
      </c>
      <c r="C28" s="13">
        <v>9881.15</v>
      </c>
      <c r="D28" s="13">
        <v>0</v>
      </c>
    </row>
    <row r="29" spans="1:4" x14ac:dyDescent="0.2">
      <c r="A29" s="18" t="s">
        <v>77</v>
      </c>
      <c r="B29" s="13">
        <v>906355.82</v>
      </c>
      <c r="C29" s="13">
        <v>906355.82</v>
      </c>
      <c r="D29" s="13">
        <v>0</v>
      </c>
    </row>
    <row r="30" spans="1:4" x14ac:dyDescent="0.2">
      <c r="A30" s="17" t="s">
        <v>79</v>
      </c>
      <c r="B30" s="12">
        <v>2483975214.8800001</v>
      </c>
      <c r="C30" s="12">
        <v>2070849429.7900002</v>
      </c>
      <c r="D30" s="12">
        <v>336972369.06</v>
      </c>
    </row>
    <row r="31" spans="1:4" ht="12" customHeight="1" x14ac:dyDescent="0.2">
      <c r="A31" s="18" t="s">
        <v>80</v>
      </c>
      <c r="B31" s="13">
        <v>8936260.7799999993</v>
      </c>
      <c r="C31" s="13">
        <v>8702915.879999999</v>
      </c>
      <c r="D31" s="13">
        <v>187310.5</v>
      </c>
    </row>
    <row r="32" spans="1:4" ht="12" customHeight="1" x14ac:dyDescent="0.2">
      <c r="A32" s="18" t="s">
        <v>124</v>
      </c>
      <c r="B32" s="13">
        <v>2128507.98</v>
      </c>
      <c r="C32" s="13">
        <v>2111366.7599999998</v>
      </c>
      <c r="D32" s="13">
        <v>0</v>
      </c>
    </row>
    <row r="33" spans="1:4" ht="12" customHeight="1" x14ac:dyDescent="0.2">
      <c r="A33" s="18" t="s">
        <v>43</v>
      </c>
      <c r="B33" s="13">
        <v>49554976.87000002</v>
      </c>
      <c r="C33" s="13">
        <v>40302181.540000021</v>
      </c>
      <c r="D33" s="13">
        <v>12811720.629999999</v>
      </c>
    </row>
    <row r="34" spans="1:4" ht="12" customHeight="1" x14ac:dyDescent="0.2">
      <c r="A34" s="18" t="s">
        <v>44</v>
      </c>
      <c r="B34" s="13">
        <v>34551211.100000001</v>
      </c>
      <c r="C34" s="13">
        <v>32120458.100000001</v>
      </c>
      <c r="D34" s="13">
        <v>8103183.8499999996</v>
      </c>
    </row>
    <row r="35" spans="1:4" ht="12" customHeight="1" x14ac:dyDescent="0.2">
      <c r="A35" s="18" t="s">
        <v>81</v>
      </c>
      <c r="B35" s="13">
        <v>2309839067.7400002</v>
      </c>
      <c r="C35" s="13">
        <v>1916823161.75</v>
      </c>
      <c r="D35" s="13">
        <v>306561576.95000005</v>
      </c>
    </row>
    <row r="36" spans="1:4" ht="12" customHeight="1" x14ac:dyDescent="0.2">
      <c r="A36" s="16" t="s">
        <v>82</v>
      </c>
      <c r="B36" s="14">
        <v>2149057221.4399996</v>
      </c>
      <c r="C36" s="14">
        <v>1786560332.6700001</v>
      </c>
      <c r="D36" s="14">
        <v>284383929.20000005</v>
      </c>
    </row>
    <row r="37" spans="1:4" ht="12" customHeight="1" x14ac:dyDescent="0.2">
      <c r="A37" s="18" t="s">
        <v>102</v>
      </c>
      <c r="B37" s="13">
        <v>704350</v>
      </c>
      <c r="C37" s="13">
        <v>64350</v>
      </c>
      <c r="D37" s="13">
        <v>456450</v>
      </c>
    </row>
    <row r="38" spans="1:4" ht="12" customHeight="1" x14ac:dyDescent="0.2">
      <c r="A38" s="18" t="s">
        <v>118</v>
      </c>
      <c r="B38" s="13">
        <v>43841471.080000006</v>
      </c>
      <c r="C38" s="13">
        <v>40708259.050000004</v>
      </c>
      <c r="D38" s="13">
        <v>5084685.29</v>
      </c>
    </row>
    <row r="39" spans="1:4" ht="12" customHeight="1" x14ac:dyDescent="0.2">
      <c r="A39" s="16" t="s">
        <v>83</v>
      </c>
      <c r="B39" s="14">
        <v>26375086.820000004</v>
      </c>
      <c r="C39" s="14">
        <v>25661790.320000004</v>
      </c>
      <c r="D39" s="14">
        <v>4129135.4400000004</v>
      </c>
    </row>
    <row r="40" spans="1:4" ht="12" customHeight="1" x14ac:dyDescent="0.2">
      <c r="A40" s="16" t="s">
        <v>84</v>
      </c>
      <c r="B40" s="14">
        <v>10438.280000000001</v>
      </c>
      <c r="C40" s="14">
        <v>7453.28</v>
      </c>
      <c r="D40" s="14">
        <v>3223.51</v>
      </c>
    </row>
    <row r="41" spans="1:4" ht="12" customHeight="1" x14ac:dyDescent="0.2">
      <c r="A41" s="18" t="s">
        <v>103</v>
      </c>
      <c r="B41" s="13">
        <v>15810118.850000001</v>
      </c>
      <c r="C41" s="13">
        <v>11421240.029999999</v>
      </c>
      <c r="D41" s="13">
        <v>3393562.84</v>
      </c>
    </row>
    <row r="42" spans="1:4" ht="12" customHeight="1" x14ac:dyDescent="0.2">
      <c r="A42" s="18" t="s">
        <v>104</v>
      </c>
      <c r="B42" s="13">
        <v>109250.48000000001</v>
      </c>
      <c r="C42" s="13">
        <v>95496.680000000008</v>
      </c>
      <c r="D42" s="13">
        <v>26778</v>
      </c>
    </row>
    <row r="43" spans="1:4" ht="12" customHeight="1" x14ac:dyDescent="0.2">
      <c r="A43" s="17" t="s">
        <v>45</v>
      </c>
      <c r="B43" s="12">
        <v>0</v>
      </c>
      <c r="C43" s="12">
        <v>0</v>
      </c>
      <c r="D43" s="12">
        <v>0</v>
      </c>
    </row>
    <row r="44" spans="1:4" ht="12" customHeight="1" x14ac:dyDescent="0.2">
      <c r="A44" s="17" t="s">
        <v>46</v>
      </c>
      <c r="B44" s="12">
        <v>0</v>
      </c>
      <c r="C44" s="12">
        <v>0</v>
      </c>
      <c r="D44" s="12">
        <v>0</v>
      </c>
    </row>
    <row r="45" spans="1:4" ht="12" customHeight="1" x14ac:dyDescent="0.2">
      <c r="A45" s="17" t="s">
        <v>47</v>
      </c>
      <c r="B45" s="12">
        <v>0</v>
      </c>
      <c r="C45" s="12">
        <v>0</v>
      </c>
      <c r="D45" s="12">
        <v>0</v>
      </c>
    </row>
    <row r="46" spans="1:4" ht="12" customHeight="1" x14ac:dyDescent="0.2">
      <c r="A46" s="17" t="s">
        <v>48</v>
      </c>
      <c r="B46" s="12">
        <v>0</v>
      </c>
      <c r="C46" s="12">
        <v>0</v>
      </c>
      <c r="D46" s="12">
        <v>0</v>
      </c>
    </row>
    <row r="47" spans="1:4" ht="12" customHeight="1" x14ac:dyDescent="0.2">
      <c r="A47" s="17" t="s">
        <v>49</v>
      </c>
      <c r="B47" s="12">
        <v>0</v>
      </c>
      <c r="C47" s="12">
        <v>0</v>
      </c>
      <c r="D47" s="12">
        <v>0</v>
      </c>
    </row>
    <row r="48" spans="1:4" ht="12" customHeight="1" x14ac:dyDescent="0.2">
      <c r="A48" s="17" t="s">
        <v>85</v>
      </c>
      <c r="B48" s="12">
        <v>35613498.730000004</v>
      </c>
      <c r="C48" s="12">
        <v>35613473.050000004</v>
      </c>
      <c r="D48" s="12">
        <v>7164.65</v>
      </c>
    </row>
    <row r="49" spans="1:4" ht="12" customHeight="1" x14ac:dyDescent="0.2">
      <c r="A49" s="18" t="s">
        <v>105</v>
      </c>
      <c r="B49" s="13">
        <v>7362960.9399999995</v>
      </c>
      <c r="C49" s="13">
        <v>7362960.9399999995</v>
      </c>
      <c r="D49" s="13">
        <v>0</v>
      </c>
    </row>
    <row r="50" spans="1:4" ht="12" customHeight="1" x14ac:dyDescent="0.2">
      <c r="A50" s="18" t="s">
        <v>106</v>
      </c>
      <c r="B50" s="13">
        <v>16055798.859999999</v>
      </c>
      <c r="C50" s="13">
        <v>16055798.859999999</v>
      </c>
      <c r="D50" s="13">
        <v>0</v>
      </c>
    </row>
    <row r="51" spans="1:4" ht="12" customHeight="1" x14ac:dyDescent="0.2">
      <c r="A51" s="17" t="s">
        <v>50</v>
      </c>
      <c r="B51" s="12">
        <v>0</v>
      </c>
      <c r="C51" s="12">
        <v>0</v>
      </c>
      <c r="D51" s="12">
        <v>0</v>
      </c>
    </row>
    <row r="52" spans="1:4" ht="12" customHeight="1" x14ac:dyDescent="0.2">
      <c r="A52" s="17" t="s">
        <v>86</v>
      </c>
      <c r="B52" s="12">
        <v>851595.59000000008</v>
      </c>
      <c r="C52" s="12">
        <v>406404.67</v>
      </c>
      <c r="D52" s="12">
        <v>633973.28999999992</v>
      </c>
    </row>
    <row r="53" spans="1:4" ht="12" customHeight="1" x14ac:dyDescent="0.2">
      <c r="A53" s="18" t="s">
        <v>107</v>
      </c>
      <c r="B53" s="13">
        <v>305175.05</v>
      </c>
      <c r="C53" s="13">
        <v>39875.33</v>
      </c>
      <c r="D53" s="13">
        <v>350348.2</v>
      </c>
    </row>
    <row r="54" spans="1:4" ht="12" customHeight="1" x14ac:dyDescent="0.2">
      <c r="A54" s="18" t="s">
        <v>108</v>
      </c>
      <c r="B54" s="13">
        <v>0</v>
      </c>
      <c r="C54" s="13">
        <v>0</v>
      </c>
      <c r="D54" s="13">
        <v>0</v>
      </c>
    </row>
    <row r="55" spans="1:4" ht="12" customHeight="1" x14ac:dyDescent="0.2">
      <c r="A55" s="17" t="s">
        <v>87</v>
      </c>
      <c r="B55" s="12">
        <v>1413955.38</v>
      </c>
      <c r="C55" s="12">
        <v>1317089.26</v>
      </c>
      <c r="D55" s="12">
        <v>128275.34</v>
      </c>
    </row>
    <row r="56" spans="1:4" ht="12" customHeight="1" x14ac:dyDescent="0.2">
      <c r="A56" s="18" t="s">
        <v>109</v>
      </c>
      <c r="B56" s="13">
        <v>1070136.5799999998</v>
      </c>
      <c r="C56" s="13">
        <v>983272.3899999999</v>
      </c>
      <c r="D56" s="13">
        <v>118729.39</v>
      </c>
    </row>
    <row r="57" spans="1:4" ht="12" customHeight="1" x14ac:dyDescent="0.2">
      <c r="A57" s="18" t="s">
        <v>110</v>
      </c>
      <c r="B57" s="13">
        <v>338986</v>
      </c>
      <c r="C57" s="13">
        <v>328984.07</v>
      </c>
      <c r="D57" s="13">
        <v>3194.0299999999997</v>
      </c>
    </row>
    <row r="58" spans="1:4" ht="12" customHeight="1" x14ac:dyDescent="0.2">
      <c r="A58" s="17" t="s">
        <v>126</v>
      </c>
      <c r="B58" s="12">
        <v>251687845.34999996</v>
      </c>
      <c r="C58" s="12">
        <v>106100516.80999999</v>
      </c>
      <c r="D58" s="12">
        <v>45174016.529999986</v>
      </c>
    </row>
    <row r="59" spans="1:4" ht="12" customHeight="1" x14ac:dyDescent="0.2">
      <c r="A59" s="17" t="s">
        <v>125</v>
      </c>
      <c r="B59" s="12">
        <v>23834317.590000004</v>
      </c>
      <c r="C59" s="12">
        <v>13145369.15</v>
      </c>
      <c r="D59" s="12">
        <v>2600679.5700000003</v>
      </c>
    </row>
    <row r="60" spans="1:4" ht="12" customHeight="1" x14ac:dyDescent="0.2">
      <c r="A60" s="18" t="s">
        <v>51</v>
      </c>
      <c r="B60" s="13">
        <v>14568342.400000002</v>
      </c>
      <c r="C60" s="13">
        <v>11754486.74</v>
      </c>
      <c r="D60" s="13">
        <v>845484.82000000007</v>
      </c>
    </row>
    <row r="61" spans="1:4" ht="12" customHeight="1" x14ac:dyDescent="0.2">
      <c r="A61" s="18" t="s">
        <v>52</v>
      </c>
      <c r="B61" s="13">
        <v>227093.73</v>
      </c>
      <c r="C61" s="13">
        <v>0</v>
      </c>
      <c r="D61" s="13">
        <v>0</v>
      </c>
    </row>
    <row r="62" spans="1:4" ht="12" customHeight="1" x14ac:dyDescent="0.2">
      <c r="A62" s="18" t="s">
        <v>70</v>
      </c>
      <c r="B62" s="13">
        <v>9038881.4600000009</v>
      </c>
      <c r="C62" s="13">
        <v>1390882.4100000001</v>
      </c>
      <c r="D62" s="13">
        <v>1755194.75</v>
      </c>
    </row>
    <row r="63" spans="1:4" ht="12" customHeight="1" x14ac:dyDescent="0.2">
      <c r="A63" s="18" t="s">
        <v>53</v>
      </c>
      <c r="B63" s="13">
        <v>0</v>
      </c>
      <c r="C63" s="13">
        <v>0</v>
      </c>
      <c r="D63" s="13">
        <v>0</v>
      </c>
    </row>
    <row r="64" spans="1:4" ht="12" customHeight="1" x14ac:dyDescent="0.2">
      <c r="A64" s="17" t="s">
        <v>88</v>
      </c>
      <c r="B64" s="12">
        <v>227853527.75999996</v>
      </c>
      <c r="C64" s="12">
        <v>92955147.659999982</v>
      </c>
      <c r="D64" s="12">
        <v>42368866.479999989</v>
      </c>
    </row>
    <row r="65" spans="1:4" ht="12" customHeight="1" x14ac:dyDescent="0.2">
      <c r="A65" s="22" t="s">
        <v>111</v>
      </c>
      <c r="B65" s="13">
        <v>18509113.350000001</v>
      </c>
      <c r="C65" s="13">
        <v>14073465.560000001</v>
      </c>
      <c r="D65" s="13">
        <v>663325</v>
      </c>
    </row>
    <row r="66" spans="1:4" ht="12" customHeight="1" x14ac:dyDescent="0.2">
      <c r="A66" s="22" t="s">
        <v>112</v>
      </c>
      <c r="B66" s="13">
        <v>0</v>
      </c>
      <c r="C66" s="13">
        <v>0</v>
      </c>
      <c r="D66" s="13">
        <v>0</v>
      </c>
    </row>
    <row r="67" spans="1:4" ht="12" customHeight="1" x14ac:dyDescent="0.2">
      <c r="A67" s="18" t="s">
        <v>54</v>
      </c>
      <c r="B67" s="13">
        <v>42577853.219999991</v>
      </c>
      <c r="C67" s="13">
        <v>26763284.489999998</v>
      </c>
      <c r="D67" s="13">
        <v>9897882.5499999989</v>
      </c>
    </row>
    <row r="68" spans="1:4" ht="12" customHeight="1" x14ac:dyDescent="0.2">
      <c r="A68" s="18" t="s">
        <v>55</v>
      </c>
      <c r="B68" s="13">
        <v>5596602.8100000005</v>
      </c>
      <c r="C68" s="13">
        <v>5341834.5199999996</v>
      </c>
      <c r="D68" s="13">
        <v>972806.96</v>
      </c>
    </row>
    <row r="69" spans="1:4" ht="12" customHeight="1" x14ac:dyDescent="0.2">
      <c r="A69" s="21" t="s">
        <v>119</v>
      </c>
      <c r="B69" s="13">
        <v>126219970.52</v>
      </c>
      <c r="C69" s="13">
        <v>21779654.849999998</v>
      </c>
      <c r="D69" s="13">
        <v>17232961.069999997</v>
      </c>
    </row>
    <row r="70" spans="1:4" ht="12" customHeight="1" x14ac:dyDescent="0.2">
      <c r="A70" s="16" t="s">
        <v>82</v>
      </c>
      <c r="B70" s="14">
        <v>91763138.719999999</v>
      </c>
      <c r="C70" s="14">
        <v>2683908.19</v>
      </c>
      <c r="D70" s="14">
        <v>7598881.5099999998</v>
      </c>
    </row>
    <row r="71" spans="1:4" ht="12" customHeight="1" x14ac:dyDescent="0.2">
      <c r="A71" s="22" t="s">
        <v>113</v>
      </c>
      <c r="B71" s="13">
        <v>925709.5</v>
      </c>
      <c r="C71" s="13">
        <v>842185.66</v>
      </c>
      <c r="D71" s="13">
        <v>0</v>
      </c>
    </row>
    <row r="72" spans="1:4" ht="12" customHeight="1" x14ac:dyDescent="0.2">
      <c r="A72" s="22" t="s">
        <v>120</v>
      </c>
      <c r="B72" s="13">
        <v>32886355.880000003</v>
      </c>
      <c r="C72" s="13">
        <v>23066905.359999999</v>
      </c>
      <c r="D72" s="13">
        <v>13597058.899999999</v>
      </c>
    </row>
    <row r="73" spans="1:4" ht="12" customHeight="1" x14ac:dyDescent="0.2">
      <c r="A73" s="16" t="s">
        <v>89</v>
      </c>
      <c r="B73" s="14">
        <v>17555024.73</v>
      </c>
      <c r="C73" s="14">
        <v>10960681.459999999</v>
      </c>
      <c r="D73" s="14">
        <v>3080319.55</v>
      </c>
    </row>
    <row r="74" spans="1:4" ht="12" customHeight="1" x14ac:dyDescent="0.2">
      <c r="A74" s="16" t="s">
        <v>56</v>
      </c>
      <c r="B74" s="14">
        <v>1625000</v>
      </c>
      <c r="C74" s="14">
        <v>1625000</v>
      </c>
      <c r="D74" s="14">
        <v>0</v>
      </c>
    </row>
    <row r="75" spans="1:4" ht="12" customHeight="1" x14ac:dyDescent="0.2">
      <c r="A75" s="22" t="s">
        <v>114</v>
      </c>
      <c r="B75" s="13">
        <v>1137922.48</v>
      </c>
      <c r="C75" s="13">
        <v>1087817.22</v>
      </c>
      <c r="D75" s="13">
        <v>4832</v>
      </c>
    </row>
    <row r="76" spans="1:4" ht="12" customHeight="1" x14ac:dyDescent="0.2">
      <c r="A76" s="22" t="s">
        <v>115</v>
      </c>
      <c r="B76" s="13">
        <v>0</v>
      </c>
      <c r="C76" s="13">
        <v>0</v>
      </c>
      <c r="D76" s="13">
        <v>0</v>
      </c>
    </row>
    <row r="77" spans="1:4" ht="12" customHeight="1" x14ac:dyDescent="0.2">
      <c r="A77" s="17" t="s">
        <v>57</v>
      </c>
      <c r="B77" s="12">
        <v>0</v>
      </c>
      <c r="C77" s="12">
        <v>0</v>
      </c>
      <c r="D77" s="12">
        <v>204470.48</v>
      </c>
    </row>
    <row r="78" spans="1:4" ht="12" customHeight="1" x14ac:dyDescent="0.2">
      <c r="A78" s="17" t="s">
        <v>58</v>
      </c>
      <c r="B78" s="12">
        <v>0</v>
      </c>
      <c r="C78" s="12">
        <v>0</v>
      </c>
      <c r="D78" s="12">
        <v>0</v>
      </c>
    </row>
    <row r="79" spans="1:4" ht="12" customHeight="1" x14ac:dyDescent="0.2">
      <c r="A79" s="17" t="s">
        <v>59</v>
      </c>
      <c r="B79" s="12">
        <v>58386268.040000007</v>
      </c>
      <c r="C79" s="12">
        <v>46592610.25</v>
      </c>
      <c r="D79" s="12">
        <v>0</v>
      </c>
    </row>
    <row r="80" spans="1:4" ht="12" customHeight="1" x14ac:dyDescent="0.2">
      <c r="A80" s="17" t="s">
        <v>90</v>
      </c>
      <c r="B80" s="12">
        <v>0</v>
      </c>
      <c r="C80" s="12">
        <v>0</v>
      </c>
      <c r="D80" s="12">
        <v>0</v>
      </c>
    </row>
    <row r="81" spans="1:4" ht="12" customHeight="1" x14ac:dyDescent="0.2">
      <c r="A81" s="22" t="s">
        <v>116</v>
      </c>
      <c r="B81" s="13">
        <v>0</v>
      </c>
      <c r="C81" s="13">
        <v>0</v>
      </c>
      <c r="D81" s="13">
        <v>0</v>
      </c>
    </row>
    <row r="82" spans="1:4" ht="12" customHeight="1" x14ac:dyDescent="0.2">
      <c r="A82" s="22" t="s">
        <v>60</v>
      </c>
      <c r="B82" s="13">
        <v>0</v>
      </c>
      <c r="C82" s="13">
        <v>0</v>
      </c>
      <c r="D82" s="13">
        <v>0</v>
      </c>
    </row>
    <row r="83" spans="1:4" ht="12" customHeight="1" x14ac:dyDescent="0.2">
      <c r="A83" s="22" t="s">
        <v>91</v>
      </c>
      <c r="B83" s="13">
        <v>0</v>
      </c>
      <c r="C83" s="13">
        <v>0</v>
      </c>
      <c r="D83" s="13">
        <v>0</v>
      </c>
    </row>
    <row r="84" spans="1:4" ht="12" customHeight="1" x14ac:dyDescent="0.2">
      <c r="A84" s="22" t="s">
        <v>92</v>
      </c>
      <c r="B84" s="13">
        <v>0</v>
      </c>
      <c r="C84" s="13">
        <v>0</v>
      </c>
      <c r="D84" s="13">
        <v>0</v>
      </c>
    </row>
    <row r="85" spans="1:4" ht="12" customHeight="1" x14ac:dyDescent="0.2">
      <c r="A85" s="22" t="s">
        <v>93</v>
      </c>
      <c r="B85" s="13">
        <v>0</v>
      </c>
      <c r="C85" s="13">
        <v>0</v>
      </c>
      <c r="D85" s="13">
        <v>0</v>
      </c>
    </row>
    <row r="86" spans="1:4" s="26" customFormat="1" ht="12" customHeight="1" x14ac:dyDescent="0.2">
      <c r="A86" s="22" t="s">
        <v>94</v>
      </c>
      <c r="B86" s="23">
        <v>0</v>
      </c>
      <c r="C86" s="23">
        <v>0</v>
      </c>
      <c r="D86" s="23">
        <v>0</v>
      </c>
    </row>
    <row r="87" spans="1:4" s="26" customFormat="1" ht="12" customHeight="1" x14ac:dyDescent="0.2">
      <c r="A87" s="22" t="s">
        <v>95</v>
      </c>
      <c r="B87" s="23">
        <v>0</v>
      </c>
      <c r="C87" s="23">
        <v>0</v>
      </c>
      <c r="D87" s="23">
        <v>0</v>
      </c>
    </row>
    <row r="88" spans="1:4" ht="12" customHeight="1" x14ac:dyDescent="0.2">
      <c r="A88" s="17" t="s">
        <v>96</v>
      </c>
      <c r="B88" s="12">
        <v>0</v>
      </c>
      <c r="C88" s="12">
        <v>0</v>
      </c>
      <c r="D88" s="12">
        <v>0</v>
      </c>
    </row>
    <row r="89" spans="1:4" ht="12" customHeight="1" x14ac:dyDescent="0.2">
      <c r="A89" s="22" t="s">
        <v>97</v>
      </c>
      <c r="B89" s="13">
        <v>0</v>
      </c>
      <c r="C89" s="13">
        <v>0</v>
      </c>
      <c r="D89" s="13">
        <v>0</v>
      </c>
    </row>
    <row r="90" spans="1:4" ht="12" customHeight="1" x14ac:dyDescent="0.2">
      <c r="A90" s="22" t="s">
        <v>121</v>
      </c>
      <c r="B90" s="13">
        <v>0</v>
      </c>
      <c r="C90" s="13">
        <v>0</v>
      </c>
      <c r="D90" s="13">
        <v>0</v>
      </c>
    </row>
    <row r="91" spans="1:4" ht="12" customHeight="1" x14ac:dyDescent="0.2">
      <c r="A91" s="16" t="s">
        <v>82</v>
      </c>
      <c r="B91" s="14">
        <v>0</v>
      </c>
      <c r="C91" s="14">
        <v>0</v>
      </c>
      <c r="D91" s="14">
        <v>0</v>
      </c>
    </row>
    <row r="92" spans="1:4" ht="12" customHeight="1" x14ac:dyDescent="0.2">
      <c r="A92" s="22" t="s">
        <v>98</v>
      </c>
      <c r="B92" s="13">
        <v>0</v>
      </c>
      <c r="C92" s="13">
        <v>0</v>
      </c>
      <c r="D92" s="13">
        <v>0</v>
      </c>
    </row>
    <row r="93" spans="1:4" ht="12" customHeight="1" x14ac:dyDescent="0.2">
      <c r="A93" s="22" t="s">
        <v>122</v>
      </c>
      <c r="B93" s="13">
        <v>0</v>
      </c>
      <c r="C93" s="13">
        <v>0</v>
      </c>
      <c r="D93" s="13">
        <v>0</v>
      </c>
    </row>
    <row r="94" spans="1:4" ht="12" customHeight="1" x14ac:dyDescent="0.2">
      <c r="A94" s="16" t="s">
        <v>99</v>
      </c>
      <c r="B94" s="14">
        <v>0</v>
      </c>
      <c r="C94" s="14">
        <v>0</v>
      </c>
      <c r="D94" s="14">
        <v>0</v>
      </c>
    </row>
    <row r="95" spans="1:4" ht="12" customHeight="1" x14ac:dyDescent="0.2">
      <c r="A95" s="16" t="s">
        <v>100</v>
      </c>
      <c r="B95" s="14">
        <v>0</v>
      </c>
      <c r="C95" s="14">
        <v>0</v>
      </c>
      <c r="D95" s="14">
        <v>0</v>
      </c>
    </row>
    <row r="96" spans="1:4" ht="12" customHeight="1" x14ac:dyDescent="0.2">
      <c r="A96" s="22" t="s">
        <v>117</v>
      </c>
      <c r="B96" s="13">
        <v>0</v>
      </c>
      <c r="C96" s="13">
        <v>0</v>
      </c>
      <c r="D96" s="13">
        <v>0</v>
      </c>
    </row>
    <row r="97" spans="1:4" ht="12" customHeight="1" x14ac:dyDescent="0.2">
      <c r="A97" s="17" t="s">
        <v>61</v>
      </c>
      <c r="B97" s="12">
        <v>58386268.040000007</v>
      </c>
      <c r="C97" s="12">
        <v>46592610.25</v>
      </c>
      <c r="D97" s="12">
        <v>0</v>
      </c>
    </row>
    <row r="98" spans="1:4" ht="12" customHeight="1" x14ac:dyDescent="0.2">
      <c r="A98" s="17" t="s">
        <v>127</v>
      </c>
      <c r="B98" s="12">
        <v>15499214.82</v>
      </c>
      <c r="C98" s="12">
        <v>15499214.82</v>
      </c>
      <c r="D98" s="12">
        <v>0</v>
      </c>
    </row>
    <row r="99" spans="1:4" ht="12" customHeight="1" x14ac:dyDescent="0.2">
      <c r="A99" s="17" t="s">
        <v>62</v>
      </c>
      <c r="B99" s="12">
        <v>7202048</v>
      </c>
      <c r="C99" s="12">
        <v>7202048</v>
      </c>
      <c r="D99" s="12">
        <v>0</v>
      </c>
    </row>
    <row r="100" spans="1:4" ht="12" customHeight="1" x14ac:dyDescent="0.2">
      <c r="A100" s="17" t="s">
        <v>63</v>
      </c>
      <c r="B100" s="12">
        <v>0</v>
      </c>
      <c r="C100" s="12">
        <v>0</v>
      </c>
      <c r="D100" s="12">
        <v>0</v>
      </c>
    </row>
    <row r="101" spans="1:4" ht="12" customHeight="1" x14ac:dyDescent="0.2">
      <c r="A101" s="17" t="s">
        <v>64</v>
      </c>
      <c r="B101" s="12">
        <v>8297166.8199999994</v>
      </c>
      <c r="C101" s="12">
        <v>8297166.8199999994</v>
      </c>
      <c r="D101" s="12">
        <v>0</v>
      </c>
    </row>
    <row r="102" spans="1:4" ht="12" customHeight="1" x14ac:dyDescent="0.2">
      <c r="A102" s="17" t="s">
        <v>65</v>
      </c>
      <c r="B102" s="12">
        <v>0</v>
      </c>
      <c r="C102" s="12">
        <v>0</v>
      </c>
      <c r="D102" s="12">
        <v>0</v>
      </c>
    </row>
    <row r="103" spans="1:4" ht="12" customHeight="1" x14ac:dyDescent="0.2">
      <c r="A103" s="17" t="s">
        <v>66</v>
      </c>
      <c r="B103" s="12">
        <v>0</v>
      </c>
      <c r="C103" s="12">
        <v>0</v>
      </c>
      <c r="D103" s="12">
        <v>0</v>
      </c>
    </row>
    <row r="104" spans="1:4" ht="12" customHeight="1" x14ac:dyDescent="0.2">
      <c r="A104" s="17" t="s">
        <v>67</v>
      </c>
      <c r="B104" s="12">
        <v>0</v>
      </c>
      <c r="C104" s="12">
        <v>0</v>
      </c>
      <c r="D104" s="12">
        <v>0</v>
      </c>
    </row>
    <row r="105" spans="1:4" ht="12" customHeight="1" x14ac:dyDescent="0.2">
      <c r="A105" s="17" t="s">
        <v>128</v>
      </c>
      <c r="B105" s="12">
        <v>386001943.14999998</v>
      </c>
      <c r="C105" s="12">
        <v>99352825.86999999</v>
      </c>
      <c r="D105" s="12">
        <v>63544020.849999994</v>
      </c>
    </row>
    <row r="106" spans="1:4" ht="12" customHeight="1" x14ac:dyDescent="0.2">
      <c r="A106" s="17" t="s">
        <v>68</v>
      </c>
      <c r="B106" s="12">
        <v>385524247.12</v>
      </c>
      <c r="C106" s="12">
        <v>99352825.86999999</v>
      </c>
      <c r="D106" s="12">
        <v>63475575.049999997</v>
      </c>
    </row>
    <row r="107" spans="1:4" ht="12" customHeight="1" x14ac:dyDescent="0.2">
      <c r="A107" s="17" t="s">
        <v>69</v>
      </c>
      <c r="B107" s="12">
        <v>477696.03</v>
      </c>
      <c r="C107" s="12">
        <v>0</v>
      </c>
      <c r="D107" s="12">
        <v>68445.8</v>
      </c>
    </row>
    <row r="108" spans="1:4" ht="12" customHeight="1" x14ac:dyDescent="0.2">
      <c r="A108" s="20" t="s">
        <v>10</v>
      </c>
      <c r="B108" s="12">
        <v>3345753936.9700007</v>
      </c>
      <c r="C108" s="12">
        <v>2468731076.5000005</v>
      </c>
      <c r="D108" s="12">
        <v>467827726.96999991</v>
      </c>
    </row>
    <row r="109" spans="1:4" s="29" customFormat="1" ht="13.5" thickBot="1" x14ac:dyDescent="0.25">
      <c r="A109" s="27"/>
      <c r="B109" s="28"/>
      <c r="C109" s="28"/>
      <c r="D109" s="28"/>
    </row>
  </sheetData>
  <mergeCells count="4">
    <mergeCell ref="A4:A5"/>
    <mergeCell ref="B4:B5"/>
    <mergeCell ref="C4:D4"/>
    <mergeCell ref="A7:D7"/>
  </mergeCells>
  <phoneticPr fontId="0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25</vt:i4>
      </vt:variant>
    </vt:vector>
  </HeadingPairs>
  <TitlesOfParts>
    <vt:vector size="25" baseType="lpstr">
      <vt:lpstr>ITALIA</vt:lpstr>
      <vt:lpstr>REGIONI A STATUTO ORDINARIO</vt:lpstr>
      <vt:lpstr>PIEMONTE</vt:lpstr>
      <vt:lpstr>LIGURIA</vt:lpstr>
      <vt:lpstr>LOMBARDIA</vt:lpstr>
      <vt:lpstr>VENETO</vt:lpstr>
      <vt:lpstr>EMILIA-ROMAGNA</vt:lpstr>
      <vt:lpstr>TOSCANA</vt:lpstr>
      <vt:lpstr>UMBRIA</vt:lpstr>
      <vt:lpstr>MARCHE</vt:lpstr>
      <vt:lpstr>LAZIO</vt:lpstr>
      <vt:lpstr>ABRUZZO</vt:lpstr>
      <vt:lpstr>MOLISE</vt:lpstr>
      <vt:lpstr>CAMPANIA</vt:lpstr>
      <vt:lpstr>PUGLIA</vt:lpstr>
      <vt:lpstr>BASILICATA</vt:lpstr>
      <vt:lpstr>CALABRIA</vt:lpstr>
      <vt:lpstr>REGIONI A STATUTO SPECIALE</vt:lpstr>
      <vt:lpstr>VALLE D'AOSTA - Vallée d'Aoste</vt:lpstr>
      <vt:lpstr>TRENTINO-ALTO ADIGE - Südtirol</vt:lpstr>
      <vt:lpstr>BOLZANO - Bozen</vt:lpstr>
      <vt:lpstr>TRENTO</vt:lpstr>
      <vt:lpstr>FRIULI-VENEZIA GIULIA</vt:lpstr>
      <vt:lpstr>SICILIA</vt:lpstr>
      <vt:lpstr>SARDEGNA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Roberta Di Stefano</cp:lastModifiedBy>
  <dcterms:created xsi:type="dcterms:W3CDTF">1996-11-05T10:16:36Z</dcterms:created>
  <dcterms:modified xsi:type="dcterms:W3CDTF">2025-04-09T10:03:52Z</dcterms:modified>
</cp:coreProperties>
</file>