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11085" yWindow="135" windowWidth="11940" windowHeight="12360"/>
  </bookViews>
  <sheets>
    <sheet name="leggimi" sheetId="5" r:id="rId1"/>
    <sheet name="errori" sheetId="1" r:id="rId2"/>
    <sheet name="parametri" sheetId="4" r:id="rId3"/>
  </sheets>
  <calcPr calcId="162913" concurrentCalc="0"/>
</workbook>
</file>

<file path=xl/calcChain.xml><?xml version="1.0" encoding="utf-8"?>
<calcChain xmlns="http://schemas.openxmlformats.org/spreadsheetml/2006/main">
  <c r="B3" i="1" l="1"/>
  <c r="F3" i="4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17" i="1"/>
  <c r="B18" i="1"/>
  <c r="B19" i="1"/>
  <c r="B20" i="1"/>
  <c r="B15" i="1"/>
  <c r="B16" i="1"/>
  <c r="B1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B4" i="1"/>
  <c r="B5" i="1"/>
  <c r="B6" i="1"/>
  <c r="B7" i="1"/>
  <c r="B8" i="1"/>
  <c r="B9" i="1"/>
  <c r="B10" i="1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5" i="4"/>
  <c r="F16" i="4"/>
  <c r="F17" i="4"/>
  <c r="F18" i="4"/>
  <c r="F19" i="4"/>
  <c r="F20" i="4"/>
  <c r="F4" i="4"/>
  <c r="F5" i="4"/>
  <c r="F6" i="4"/>
  <c r="F7" i="4"/>
  <c r="F8" i="4"/>
  <c r="F9" i="4"/>
  <c r="F10" i="4"/>
  <c r="F14" i="4"/>
</calcChain>
</file>

<file path=xl/sharedStrings.xml><?xml version="1.0" encoding="utf-8"?>
<sst xmlns="http://schemas.openxmlformats.org/spreadsheetml/2006/main" count="102" uniqueCount="61">
  <si>
    <t>Italia</t>
  </si>
  <si>
    <t>Settentrione</t>
  </si>
  <si>
    <t xml:space="preserve">  Nord Ovest</t>
  </si>
  <si>
    <t xml:space="preserve">  Nord Est</t>
  </si>
  <si>
    <t>Centro</t>
  </si>
  <si>
    <t>Mezzogiorno</t>
  </si>
  <si>
    <t xml:space="preserve">  Sud</t>
  </si>
  <si>
    <t xml:space="preserve">  Isole</t>
  </si>
  <si>
    <t>Regioni</t>
  </si>
  <si>
    <t>Piemonte</t>
  </si>
  <si>
    <t>Valle d'Aosta</t>
  </si>
  <si>
    <t>Lombardia</t>
  </si>
  <si>
    <t>Veneto</t>
  </si>
  <si>
    <t>Liguria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</si>
  <si>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</si>
  <si>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</si>
  <si>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</si>
  <si>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</si>
  <si>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</si>
  <si>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</si>
  <si>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</si>
  <si>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</si>
  <si>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</si>
  <si>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</si>
  <si>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</si>
  <si>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</si>
  <si>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Trentino Alto Adige</t>
  </si>
  <si>
    <t>Friuli Venezia Giulia</t>
  </si>
  <si>
    <t>Emilia Romagna</t>
  </si>
  <si>
    <t>PARAMETRI</t>
  </si>
  <si>
    <t>A</t>
  </si>
  <si>
    <t>errore relativo %</t>
  </si>
  <si>
    <t>In questo documento sono riportate sinteticamente le stime dell'errore campionario da applicare alle stime</t>
  </si>
  <si>
    <t>Le stime riportate si riferiscono all'errore relativo percentuale, ottenuto calcolando il rapporto tra l'errore di</t>
  </si>
  <si>
    <t>Nel foglio di lavoro "errori" sono riportate le stime dell'errore relativo percentuale corrispondente a certi livelli</t>
  </si>
  <si>
    <t>di stima di una frequenza assoluta, per il dettaglio territoriale corrispondente.</t>
  </si>
  <si>
    <t>Nel foglio di lavoro "parametri" sono riportati i parametri stimati per il modello dell'errore relativo per ciascun</t>
  </si>
  <si>
    <t>livello territoriale.</t>
  </si>
  <si>
    <t>campionamento assoluto (la radice della varianza) e la stima a cui esso si riferisce e moltiplicando per 100.</t>
  </si>
  <si>
    <t>B</t>
  </si>
  <si>
    <t>La formula da applicare per calcolare l'errore relativo percentuale è:</t>
  </si>
  <si>
    <t>Nel foglio di lavoro "parametri", sostituendo il valore di interesse nella colonna relativa alla stima, l'errore</t>
  </si>
  <si>
    <t>relativo percentuale verrà automaticamente calcolato nella colonna corrispondente.</t>
  </si>
  <si>
    <t>Presentazione sintetica della stima dell'errore campionario</t>
  </si>
  <si>
    <r>
      <t>=100*RADQ(EXP(</t>
    </r>
    <r>
      <rPr>
        <b/>
        <sz val="10"/>
        <rFont val="Arial"/>
        <family val="2"/>
      </rPr>
      <t>A</t>
    </r>
    <r>
      <rPr>
        <sz val="10"/>
        <rFont val="Arial"/>
      </rPr>
      <t>+</t>
    </r>
    <r>
      <rPr>
        <b/>
        <sz val="10"/>
        <rFont val="Arial"/>
        <family val="2"/>
      </rPr>
      <t>B</t>
    </r>
    <r>
      <rPr>
        <sz val="10"/>
        <rFont val="Arial"/>
      </rPr>
      <t>*LN(</t>
    </r>
    <r>
      <rPr>
        <b/>
        <sz val="10"/>
        <rFont val="Arial"/>
        <family val="2"/>
      </rPr>
      <t>STIMA</t>
    </r>
    <r>
      <rPr>
        <sz val="10"/>
        <rFont val="Arial"/>
      </rPr>
      <t>)))</t>
    </r>
  </si>
  <si>
    <r>
      <t xml:space="preserve">dove: </t>
    </r>
    <r>
      <rPr>
        <b/>
        <sz val="10"/>
        <rFont val="Arial"/>
        <family val="2"/>
      </rPr>
      <t>A</t>
    </r>
    <r>
      <rPr>
        <sz val="10"/>
        <rFont val="Arial"/>
      </rPr>
      <t xml:space="preserve"> è il valore del parametro A stimato per il dettaglio territoriale corrispondente;</t>
    </r>
  </si>
  <si>
    <r>
      <t xml:space="preserve">         </t>
    </r>
    <r>
      <rPr>
        <b/>
        <sz val="10"/>
        <rFont val="Arial"/>
        <family val="2"/>
      </rPr>
      <t>B</t>
    </r>
    <r>
      <rPr>
        <sz val="10"/>
        <rFont val="Arial"/>
      </rPr>
      <t xml:space="preserve"> è il valore del parametro B stimato per il dettaglio territoriale corrispondente;</t>
    </r>
  </si>
  <si>
    <r>
      <t xml:space="preserve">         </t>
    </r>
    <r>
      <rPr>
        <b/>
        <sz val="10"/>
        <rFont val="Arial"/>
        <family val="2"/>
      </rPr>
      <t>STIMA</t>
    </r>
    <r>
      <rPr>
        <sz val="10"/>
        <rFont val="Arial"/>
      </rPr>
      <t xml:space="preserve"> è il valore della stima di una frequenza assoluta di cui si vuole calcolare l'errore campionario.</t>
    </r>
  </si>
  <si>
    <t>STIME ED ERRORI RELATIVI PERCENTUALI</t>
  </si>
  <si>
    <t>STIMA</t>
  </si>
  <si>
    <t>ERRORE RELATIVO %</t>
  </si>
  <si>
    <t>Piemonte e Valle d'Aosta*</t>
  </si>
  <si>
    <t>trimestrali calcolate rispettivamente a livello nazionale, ripartizionale e regionale (oltre alle stime per</t>
  </si>
  <si>
    <t>ciascuna regione, è stata calcolata anche la stima per il dominio unico costituito dalle regioni Piemonte e</t>
  </si>
  <si>
    <t>* da utilizzare per le stime prodotte con il file Standard in cui le regioni Piemonte e Valle d'Aosta sono identificate dallo stesso codice.</t>
  </si>
  <si>
    <t>Valle d'Aosta da utilizzare per le stime prodotte con il file Standard in cui le 2 regioni sono identificate</t>
  </si>
  <si>
    <t>Trento**</t>
  </si>
  <si>
    <t>Bolzano**</t>
  </si>
  <si>
    <t>dallo stesso codice e la stima per i domini di Trento e Bolzano da utilizzare per le stime prodotte con il file</t>
  </si>
  <si>
    <t>Sistan).</t>
  </si>
  <si>
    <t>** da utilizzare per le stime prodotte con il file Sistan.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</si>
</sst>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9"/>
      <name val="Arial"/>
      <family val="2"/>
    </font>
    <font>
      <b/>
      <i/>
      <sz val="10"/>
      <name val="Arial"/>
      <family val="2"/>
    </font>
    <font>
      <b/>
      <sz val="14"/>
      <color indexed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1" fillId="0" borderId="0" xfId="0" applyFont="1" applyFill="1"/>
    <xf numFmtId="2" fontId="0" fillId="0" borderId="0" xfId="0" applyNumberFormat="1" applyFill="1"/>
    <xf numFmtId="0" fontId="3" fillId="0" borderId="0" xfId="0" applyFont="1" applyFill="1"/>
    <xf numFmtId="2" fontId="3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0" fillId="0" borderId="0" xfId="0" applyNumberFormat="1"/>
    <xf numFmtId="0" fontId="6" fillId="0" borderId="0" xfId="0" applyFont="1"/>
    <xf numFmtId="0" fontId="0" fillId="0" borderId="0" xfId="0" quotePrefix="1"/>
    <xf numFmtId="0" fontId="7" fillId="0" borderId="0" xfId="0" applyFont="1" applyFill="1"/>
    <xf numFmtId="3" fontId="8" fillId="0" borderId="0" xfId="0" applyNumberFormat="1" applyFont="1" applyFill="1" applyAlignment="1">
      <alignment horizontal="center"/>
    </xf>
    <xf numFmtId="164" fontId="3" fillId="0" borderId="0" xfId="0" quotePrefix="1" applyNumberFormat="1" applyFont="1" applyFill="1"/>
    <xf numFmtId="0" fontId="3" fillId="0" borderId="0" xfId="0" quotePrefix="1" applyNumberFormat="1" applyFont="1" applyFill="1"/>
    <xf numFmtId="3" fontId="3" fillId="0" borderId="0" xfId="0" applyNumberFormat="1" applyFont="1" applyFill="1"/>
    <xf numFmtId="0" fontId="0" fillId="0" borderId="0" xfId="0" quotePrefix="1" applyNumberForma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abSelected="1" workbookViewId="0"/>
  </sheetViews>
  <sheetFormatPr defaultRowHeight="12.75" x14ac:dyDescent="0.2"/>
  <cols>
    <col min="1" max="1" width="89.140625" customWidth="1"/>
  </cols>
  <sheetData>
    <row r="1" spans="1:1" ht="18" x14ac:dyDescent="0.25">
      <c r="A1" s="13" t="s">
        <v>43</v>
      </c>
    </row>
    <row r="2" spans="1:1" x14ac:dyDescent="0.2">
      <c r="A2" s="12"/>
    </row>
    <row r="3" spans="1:1" x14ac:dyDescent="0.2">
      <c r="A3" t="s">
        <v>32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55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33</v>
      </c>
    </row>
    <row r="10" spans="1:1" x14ac:dyDescent="0.2">
      <c r="A10" t="s">
        <v>38</v>
      </c>
    </row>
    <row r="12" spans="1:1" x14ac:dyDescent="0.2">
      <c r="A12" t="s">
        <v>34</v>
      </c>
    </row>
    <row r="13" spans="1:1" x14ac:dyDescent="0.2">
      <c r="A13" t="s">
        <v>35</v>
      </c>
    </row>
    <row r="15" spans="1:1" x14ac:dyDescent="0.2">
      <c r="A15" t="s">
        <v>36</v>
      </c>
    </row>
    <row r="16" spans="1:1" x14ac:dyDescent="0.2">
      <c r="A16" t="s">
        <v>37</v>
      </c>
    </row>
    <row r="17" spans="1:1" x14ac:dyDescent="0.2">
      <c r="A17" t="s">
        <v>40</v>
      </c>
    </row>
    <row r="18" spans="1:1" x14ac:dyDescent="0.2">
      <c r="A18" s="14" t="s">
        <v>44</v>
      </c>
    </row>
    <row r="19" spans="1:1" x14ac:dyDescent="0.2">
      <c r="A19" t="s">
        <v>45</v>
      </c>
    </row>
    <row r="20" spans="1:1" x14ac:dyDescent="0.2">
      <c r="A20" t="s">
        <v>46</v>
      </c>
    </row>
    <row r="21" spans="1:1" x14ac:dyDescent="0.2">
      <c r="A21" t="s">
        <v>47</v>
      </c>
    </row>
    <row r="23" spans="1:1" x14ac:dyDescent="0.2">
      <c r="A23" t="s">
        <v>41</v>
      </c>
    </row>
    <row r="24" spans="1:1" x14ac:dyDescent="0.2">
      <c r="A24" t="s">
        <v>42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95" workbookViewId="0"/>
  </sheetViews>
  <sheetFormatPr defaultColWidth="9.140625" defaultRowHeight="12.75" x14ac:dyDescent="0.2"/>
  <cols>
    <col min="1" max="1" width="23.5703125" style="1" customWidth="1"/>
    <col min="2" max="19" width="9.5703125" style="1" customWidth="1"/>
    <col min="20" max="16384" width="9.140625" style="1"/>
  </cols>
  <sheetData>
    <row r="1" spans="1:19" x14ac:dyDescent="0.2">
      <c r="B1" s="8" t="s">
        <v>48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2" customFormat="1" x14ac:dyDescent="0.2">
      <c r="B2" s="6">
        <v>1000</v>
      </c>
      <c r="C2" s="6">
        <v>2500</v>
      </c>
      <c r="D2" s="6">
        <v>5000</v>
      </c>
      <c r="E2" s="6">
        <v>7500</v>
      </c>
      <c r="F2" s="6">
        <v>10000</v>
      </c>
      <c r="G2" s="6">
        <v>25000</v>
      </c>
      <c r="H2" s="6">
        <v>50000</v>
      </c>
      <c r="I2" s="6">
        <v>75000</v>
      </c>
      <c r="J2" s="6">
        <v>100000</v>
      </c>
      <c r="K2" s="6">
        <v>250000</v>
      </c>
      <c r="L2" s="6">
        <v>500000</v>
      </c>
      <c r="M2" s="6">
        <v>750000</v>
      </c>
      <c r="N2" s="6">
        <v>1000000</v>
      </c>
      <c r="O2" s="6">
        <v>2500000</v>
      </c>
      <c r="P2" s="6">
        <v>5000000</v>
      </c>
      <c r="Q2" s="6">
        <v>7500000</v>
      </c>
      <c r="R2" s="6">
        <v>10000000</v>
      </c>
      <c r="S2" s="6">
        <v>25000000</v>
      </c>
    </row>
    <row r="3" spans="1:19" x14ac:dyDescent="0.2">
      <c r="A3" s="2" t="s">
        <v>0</v>
      </c>
      <c r="B3" s="5">
        <f>100*SQRT(EXP(parametri!$B3+parametri!$C3*LN(errori!B$2)))</f>
        <v>81.799064984707144</v>
      </c>
      <c r="C3" s="5">
        <f>100*SQRT(EXP(parametri!$B3+parametri!$C3*LN(errori!C$2)))</f>
        <v>50.449966570638637</v>
      </c>
      <c r="D3" s="5">
        <f>100*SQRT(EXP(parametri!$B3+parametri!$C3*LN(errori!D$2)))</f>
        <v>35.001539857455555</v>
      </c>
      <c r="E3" s="5">
        <f>100*SQRT(EXP(parametri!$B3+parametri!$C3*LN(errori!E$2)))</f>
        <v>28.262493273158778</v>
      </c>
      <c r="F3" s="5">
        <f>100*SQRT(EXP(parametri!$B3+parametri!$C3*LN(errori!F$2)))</f>
        <v>24.28361950800679</v>
      </c>
      <c r="G3" s="5">
        <f>100*SQRT(EXP(parametri!$B3+parametri!$C3*LN(errori!G$2)))</f>
        <v>14.977039072782711</v>
      </c>
      <c r="H3" s="5">
        <f>100*SQRT(EXP(parametri!$B3+parametri!$C3*LN(errori!H$2)))</f>
        <v>10.39087764941679</v>
      </c>
      <c r="I3" s="5">
        <f>100*SQRT(EXP(parametri!$B3+parametri!$C3*LN(errori!I$2)))</f>
        <v>8.3902625674425604</v>
      </c>
      <c r="J3" s="5">
        <f>100*SQRT(EXP(parametri!$B3+parametri!$C3*LN(errori!J$2)))</f>
        <v>7.2090576648999001</v>
      </c>
      <c r="K3" s="5">
        <f>100*SQRT(EXP(parametri!$B3+parametri!$C3*LN(errori!K$2)))</f>
        <v>4.4462209716945003</v>
      </c>
      <c r="L3" s="5">
        <f>100*SQRT(EXP(parametri!$B3+parametri!$C3*LN(errori!L$2)))</f>
        <v>3.0847310936850425</v>
      </c>
      <c r="M3" s="5">
        <f>100*SQRT(EXP(parametri!$B3+parametri!$C3*LN(errori!M$2)))</f>
        <v>2.4908101797757558</v>
      </c>
      <c r="N3" s="5">
        <f>100*SQRT(EXP(parametri!$B3+parametri!$C3*LN(errori!N$2)))</f>
        <v>2.1401468754983699</v>
      </c>
      <c r="O3" s="5">
        <f>100*SQRT(EXP(parametri!$B3+parametri!$C3*LN(errori!O$2)))</f>
        <v>1.3199458740186729</v>
      </c>
      <c r="P3" s="5">
        <f>100*SQRT(EXP(parametri!$B3+parametri!$C3*LN(errori!P$2)))</f>
        <v>0.91576152096078078</v>
      </c>
      <c r="Q3" s="5">
        <f>100*SQRT(EXP(parametri!$B3+parametri!$C3*LN(errori!Q$2)))</f>
        <v>0.73944471961449287</v>
      </c>
      <c r="R3" s="5">
        <f>100*SQRT(EXP(parametri!$B3+parametri!$C3*LN(errori!R$2)))</f>
        <v>0.63534359990017264</v>
      </c>
      <c r="S3" s="5">
        <f>100*SQRT(EXP(parametri!$B3+parametri!$C3*LN(errori!S$2)))</f>
        <v>0.39185121959310187</v>
      </c>
    </row>
    <row r="4" spans="1:19" x14ac:dyDescent="0.2">
      <c r="A4" s="1" t="s">
        <v>1</v>
      </c>
      <c r="B4" s="5">
        <f>100*SQRT(EXP(parametri!$B4+parametri!$C4*LN(errori!B$2)))</f>
        <v>88.741094038808654</v>
      </c>
      <c r="C4" s="5">
        <f>100*SQRT(EXP(parametri!$B4+parametri!$C4*LN(errori!C$2)))</f>
        <v>54.042547044370437</v>
      </c>
      <c r="D4" s="5">
        <f>100*SQRT(EXP(parametri!$B4+parametri!$C4*LN(errori!D$2)))</f>
        <v>37.136446428999207</v>
      </c>
      <c r="E4" s="5">
        <f>100*SQRT(EXP(parametri!$B4+parametri!$C4*LN(errori!E$2)))</f>
        <v>29.81873439797122</v>
      </c>
      <c r="F4" s="5">
        <f>100*SQRT(EXP(parametri!$B4+parametri!$C4*LN(errori!F$2)))</f>
        <v>25.519072079294059</v>
      </c>
      <c r="G4" s="5">
        <f>100*SQRT(EXP(parametri!$B4+parametri!$C4*LN(errori!G$2)))</f>
        <v>15.540890816275132</v>
      </c>
      <c r="H4" s="5">
        <f>100*SQRT(EXP(parametri!$B4+parametri!$C4*LN(errori!H$2)))</f>
        <v>10.67924238995777</v>
      </c>
      <c r="I4" s="5">
        <f>100*SQRT(EXP(parametri!$B4+parametri!$C4*LN(errori!I$2)))</f>
        <v>8.5749047908105904</v>
      </c>
      <c r="J4" s="5">
        <f>100*SQRT(EXP(parametri!$B4+parametri!$C4*LN(errori!J$2)))</f>
        <v>7.338460798143978</v>
      </c>
      <c r="K4" s="5">
        <f>100*SQRT(EXP(parametri!$B4+parametri!$C4*LN(errori!K$2)))</f>
        <v>4.46905818789575</v>
      </c>
      <c r="L4" s="5">
        <f>100*SQRT(EXP(parametri!$B4+parametri!$C4*LN(errori!L$2)))</f>
        <v>3.0710051442728812</v>
      </c>
      <c r="M4" s="5">
        <f>100*SQRT(EXP(parametri!$B4+parametri!$C4*LN(errori!M$2)))</f>
        <v>2.4658656262912677</v>
      </c>
      <c r="N4" s="5">
        <f>100*SQRT(EXP(parametri!$B4+parametri!$C4*LN(errori!N$2)))</f>
        <v>2.1103042743310341</v>
      </c>
      <c r="O4" s="5">
        <f>100*SQRT(EXP(parametri!$B4+parametri!$C4*LN(errori!O$2)))</f>
        <v>1.2851567727302937</v>
      </c>
      <c r="P4" s="5">
        <f>100*SQRT(EXP(parametri!$B4+parametri!$C4*LN(errori!P$2)))</f>
        <v>0.88312187810429443</v>
      </c>
      <c r="Q4" s="5">
        <f>100*SQRT(EXP(parametri!$B4+parametri!$C4*LN(errori!Q$2)))</f>
        <v>0.70910330030032331</v>
      </c>
      <c r="R4" s="5">
        <f>100*SQRT(EXP(parametri!$B4+parametri!$C4*LN(errori!R$2)))</f>
        <v>0.60685534102548599</v>
      </c>
      <c r="S4" s="5">
        <f>100*SQRT(EXP(parametri!$B4+parametri!$C4*LN(errori!S$2)))</f>
        <v>0.36956957395808981</v>
      </c>
    </row>
    <row r="5" spans="1:19" x14ac:dyDescent="0.2">
      <c r="A5" s="1" t="s">
        <v>2</v>
      </c>
      <c r="B5" s="5">
        <f>100*SQRT(EXP(parametri!$B5+parametri!$C5*LN(errori!B$2)))</f>
        <v>83.813937755926688</v>
      </c>
      <c r="C5" s="5">
        <f>100*SQRT(EXP(parametri!$B5+parametri!$C5*LN(errori!C$2)))</f>
        <v>51.533246599083583</v>
      </c>
      <c r="D5" s="5">
        <f>100*SQRT(EXP(parametri!$B5+parametri!$C5*LN(errori!D$2)))</f>
        <v>35.669673129569652</v>
      </c>
      <c r="E5" s="5">
        <f>100*SQRT(EXP(parametri!$B5+parametri!$C5*LN(errori!E$2)))</f>
        <v>28.762651718129174</v>
      </c>
      <c r="F5" s="5">
        <f>100*SQRT(EXP(parametri!$B5+parametri!$C5*LN(errori!F$2)))</f>
        <v>24.689412469366328</v>
      </c>
      <c r="G5" s="5">
        <f>100*SQRT(EXP(parametri!$B5+parametri!$C5*LN(errori!G$2)))</f>
        <v>15.180358007703498</v>
      </c>
      <c r="H5" s="5">
        <f>100*SQRT(EXP(parametri!$B5+parametri!$C5*LN(errori!H$2)))</f>
        <v>10.50736066247101</v>
      </c>
      <c r="I5" s="5">
        <f>100*SQRT(EXP(parametri!$B5+parametri!$C5*LN(errori!I$2)))</f>
        <v>8.4727312782939208</v>
      </c>
      <c r="J5" s="5">
        <f>100*SQRT(EXP(parametri!$B5+parametri!$C5*LN(errori!J$2)))</f>
        <v>7.2728606291904887</v>
      </c>
      <c r="K5" s="5">
        <f>100*SQRT(EXP(parametri!$B5+parametri!$C5*LN(errori!K$2)))</f>
        <v>4.4717397883902317</v>
      </c>
      <c r="L5" s="5">
        <f>100*SQRT(EXP(parametri!$B5+parametri!$C5*LN(errori!L$2)))</f>
        <v>3.0951959579276176</v>
      </c>
      <c r="M5" s="5">
        <f>100*SQRT(EXP(parametri!$B5+parametri!$C5*LN(errori!M$2)))</f>
        <v>2.49584690652609</v>
      </c>
      <c r="N5" s="5">
        <f>100*SQRT(EXP(parametri!$B5+parametri!$C5*LN(errori!N$2)))</f>
        <v>2.1423961302140562</v>
      </c>
      <c r="O5" s="5">
        <f>100*SQRT(EXP(parametri!$B5+parametri!$C5*LN(errori!O$2)))</f>
        <v>1.3172585735412037</v>
      </c>
      <c r="P5" s="5">
        <f>100*SQRT(EXP(parametri!$B5+parametri!$C5*LN(errori!P$2)))</f>
        <v>0.91176445976476705</v>
      </c>
      <c r="Q5" s="5">
        <f>100*SQRT(EXP(parametri!$B5+parametri!$C5*LN(errori!Q$2)))</f>
        <v>0.73521177247464786</v>
      </c>
      <c r="R5" s="5">
        <f>100*SQRT(EXP(parametri!$B5+parametri!$C5*LN(errori!R$2)))</f>
        <v>0.63109434000896503</v>
      </c>
      <c r="S5" s="5">
        <f>100*SQRT(EXP(parametri!$B5+parametri!$C5*LN(errori!S$2)))</f>
        <v>0.38803021456497744</v>
      </c>
    </row>
    <row r="6" spans="1:19" x14ac:dyDescent="0.2">
      <c r="A6" s="1" t="s">
        <v>3</v>
      </c>
      <c r="B6" s="5">
        <f>100*SQRT(EXP(parametri!$B6+parametri!$C6*LN(errori!B$2)))</f>
        <v>79.953478400381726</v>
      </c>
      <c r="C6" s="5">
        <f>100*SQRT(EXP(parametri!$B6+parametri!$C6*LN(errori!C$2)))</f>
        <v>48.898063185580995</v>
      </c>
      <c r="D6" s="5">
        <f>100*SQRT(EXP(parametri!$B6+parametri!$C6*LN(errori!D$2)))</f>
        <v>33.709364683595851</v>
      </c>
      <c r="E6" s="5">
        <f>100*SQRT(EXP(parametri!$B6+parametri!$C6*LN(errori!E$2)))</f>
        <v>27.117839600121187</v>
      </c>
      <c r="F6" s="5">
        <f>100*SQRT(EXP(parametri!$B6+parametri!$C6*LN(errori!F$2)))</f>
        <v>23.238574154952154</v>
      </c>
      <c r="G6" s="5">
        <f>100*SQRT(EXP(parametri!$B6+parametri!$C6*LN(errori!G$2)))</f>
        <v>14.212280567473536</v>
      </c>
      <c r="H6" s="5">
        <f>100*SQRT(EXP(parametri!$B6+parametri!$C6*LN(errori!H$2)))</f>
        <v>9.7976671758201874</v>
      </c>
      <c r="I6" s="5">
        <f>100*SQRT(EXP(parametri!$B6+parametri!$C6*LN(errori!I$2)))</f>
        <v>7.8818325240807328</v>
      </c>
      <c r="J6" s="5">
        <f>100*SQRT(EXP(parametri!$B6+parametri!$C6*LN(errori!J$2)))</f>
        <v>6.7543193812144731</v>
      </c>
      <c r="K6" s="5">
        <f>100*SQRT(EXP(parametri!$B6+parametri!$C6*LN(errori!K$2)))</f>
        <v>4.130816350782343</v>
      </c>
      <c r="L6" s="5">
        <f>100*SQRT(EXP(parametri!$B6+parametri!$C6*LN(errori!L$2)))</f>
        <v>2.847703686769822</v>
      </c>
      <c r="M6" s="5">
        <f>100*SQRT(EXP(parametri!$B6+parametri!$C6*LN(errori!M$2)))</f>
        <v>2.2908640531002744</v>
      </c>
      <c r="N6" s="5">
        <f>100*SQRT(EXP(parametri!$B6+parametri!$C6*LN(errori!N$2)))</f>
        <v>1.9631510091477611</v>
      </c>
      <c r="O6" s="5">
        <f>100*SQRT(EXP(parametri!$B6+parametri!$C6*LN(errori!O$2)))</f>
        <v>1.2006267145431153</v>
      </c>
      <c r="P6" s="5">
        <f>100*SQRT(EXP(parametri!$B6+parametri!$C6*LN(errori!P$2)))</f>
        <v>0.82768848360717651</v>
      </c>
      <c r="Q6" s="5">
        <f>100*SQRT(EXP(parametri!$B6+parametri!$C6*LN(errori!Q$2)))</f>
        <v>0.66584237786746314</v>
      </c>
      <c r="R6" s="5">
        <f>100*SQRT(EXP(parametri!$B6+parametri!$C6*LN(errori!R$2)))</f>
        <v>0.5705921895604682</v>
      </c>
      <c r="S6" s="5">
        <f>100*SQRT(EXP(parametri!$B6+parametri!$C6*LN(errori!S$2)))</f>
        <v>0.34896359103487778</v>
      </c>
    </row>
    <row r="7" spans="1:19" x14ac:dyDescent="0.2">
      <c r="A7" s="1" t="s">
        <v>4</v>
      </c>
      <c r="B7" s="5">
        <f>100*SQRT(EXP(parametri!$B7+parametri!$C7*LN(errori!B$2)))</f>
        <v>77.480821933537129</v>
      </c>
      <c r="C7" s="5">
        <f>100*SQRT(EXP(parametri!$B7+parametri!$C7*LN(errori!C$2)))</f>
        <v>47.271337088590911</v>
      </c>
      <c r="D7" s="5">
        <f>100*SQRT(EXP(parametri!$B7+parametri!$C7*LN(errori!D$2)))</f>
        <v>32.528349524794237</v>
      </c>
      <c r="E7" s="5">
        <f>100*SQRT(EXP(parametri!$B7+parametri!$C7*LN(errori!E$2)))</f>
        <v>26.139762539859891</v>
      </c>
      <c r="F7" s="5">
        <f>100*SQRT(EXP(parametri!$B7+parametri!$C7*LN(errori!F$2)))</f>
        <v>22.383405843253726</v>
      </c>
      <c r="G7" s="5">
        <f>100*SQRT(EXP(parametri!$B7+parametri!$C7*LN(errori!G$2)))</f>
        <v>13.656198997408838</v>
      </c>
      <c r="H7" s="5">
        <f>100*SQRT(EXP(parametri!$B7+parametri!$C7*LN(errori!H$2)))</f>
        <v>9.3971028011194662</v>
      </c>
      <c r="I7" s="5">
        <f>100*SQRT(EXP(parametri!$B7+parametri!$C7*LN(errori!I$2)))</f>
        <v>7.5515062821334089</v>
      </c>
      <c r="J7" s="5">
        <f>100*SQRT(EXP(parametri!$B7+parametri!$C7*LN(errori!J$2)))</f>
        <v>6.4663337925554929</v>
      </c>
      <c r="K7" s="5">
        <f>100*SQRT(EXP(parametri!$B7+parametri!$C7*LN(errori!K$2)))</f>
        <v>3.945134251382131</v>
      </c>
      <c r="L7" s="5">
        <f>100*SQRT(EXP(parametri!$B7+parametri!$C7*LN(errori!L$2)))</f>
        <v>2.7147255346447152</v>
      </c>
      <c r="M7" s="5">
        <f>100*SQRT(EXP(parametri!$B7+parametri!$C7*LN(errori!M$2)))</f>
        <v>2.1815518424141702</v>
      </c>
      <c r="N7" s="5">
        <f>100*SQRT(EXP(parametri!$B7+parametri!$C7*LN(errori!N$2)))</f>
        <v>1.8680567653357134</v>
      </c>
      <c r="O7" s="5">
        <f>100*SQRT(EXP(parametri!$B7+parametri!$C7*LN(errori!O$2)))</f>
        <v>1.1397083671951163</v>
      </c>
      <c r="P7" s="5">
        <f>100*SQRT(EXP(parametri!$B7+parametri!$C7*LN(errori!P$2)))</f>
        <v>0.78425605044717384</v>
      </c>
      <c r="Q7" s="5">
        <f>100*SQRT(EXP(parametri!$B7+parametri!$C7*LN(errori!Q$2)))</f>
        <v>0.63022770071723089</v>
      </c>
      <c r="R7" s="5">
        <f>100*SQRT(EXP(parametri!$B7+parametri!$C7*LN(errori!R$2)))</f>
        <v>0.53966222444842604</v>
      </c>
      <c r="S7" s="5">
        <f>100*SQRT(EXP(parametri!$B7+parametri!$C7*LN(errori!S$2)))</f>
        <v>0.32924992648843127</v>
      </c>
    </row>
    <row r="8" spans="1:19" x14ac:dyDescent="0.2">
      <c r="A8" s="1" t="s">
        <v>5</v>
      </c>
      <c r="B8" s="5">
        <f>100*SQRT(EXP(parametri!$B8+parametri!$C8*LN(errori!B$2)))</f>
        <v>64.568680141556385</v>
      </c>
      <c r="C8" s="5">
        <f>100*SQRT(EXP(parametri!$B8+parametri!$C8*LN(errori!C$2)))</f>
        <v>41.054629902123416</v>
      </c>
      <c r="D8" s="5">
        <f>100*SQRT(EXP(parametri!$B8+parametri!$C8*LN(errori!D$2)))</f>
        <v>29.147061023170025</v>
      </c>
      <c r="E8" s="5">
        <f>100*SQRT(EXP(parametri!$B8+parametri!$C8*LN(errori!E$2)))</f>
        <v>23.85456144868083</v>
      </c>
      <c r="F8" s="5">
        <f>100*SQRT(EXP(parametri!$B8+parametri!$C8*LN(errori!F$2)))</f>
        <v>20.693187791822172</v>
      </c>
      <c r="G8" s="5">
        <f>100*SQRT(EXP(parametri!$B8+parametri!$C8*LN(errori!G$2)))</f>
        <v>13.157325880378762</v>
      </c>
      <c r="H8" s="5">
        <f>100*SQRT(EXP(parametri!$B8+parametri!$C8*LN(errori!H$2)))</f>
        <v>9.3411481543351869</v>
      </c>
      <c r="I8" s="5">
        <f>100*SQRT(EXP(parametri!$B8+parametri!$C8*LN(errori!I$2)))</f>
        <v>7.6449900891100278</v>
      </c>
      <c r="J8" s="5">
        <f>100*SQRT(EXP(parametri!$B8+parametri!$C8*LN(errori!J$2)))</f>
        <v>6.631822426118072</v>
      </c>
      <c r="K8" s="5">
        <f>100*SQRT(EXP(parametri!$B8+parametri!$C8*LN(errori!K$2)))</f>
        <v>4.2167040534819415</v>
      </c>
      <c r="L8" s="5">
        <f>100*SQRT(EXP(parametri!$B8+parametri!$C8*LN(errori!L$2)))</f>
        <v>2.993682579930645</v>
      </c>
      <c r="M8" s="5">
        <f>100*SQRT(EXP(parametri!$B8+parametri!$C8*LN(errori!M$2)))</f>
        <v>2.4500921380729324</v>
      </c>
      <c r="N8" s="5">
        <f>100*SQRT(EXP(parametri!$B8+parametri!$C8*LN(errori!N$2)))</f>
        <v>2.1253887575960464</v>
      </c>
      <c r="O8" s="5">
        <f>100*SQRT(EXP(parametri!$B8+parametri!$C8*LN(errori!O$2)))</f>
        <v>1.3513834981595199</v>
      </c>
      <c r="P8" s="5">
        <f>100*SQRT(EXP(parametri!$B8+parametri!$C8*LN(errori!P$2)))</f>
        <v>0.95942546262055661</v>
      </c>
      <c r="Q8" s="5">
        <f>100*SQRT(EXP(parametri!$B8+parametri!$C8*LN(errori!Q$2)))</f>
        <v>0.78521376941975995</v>
      </c>
      <c r="R8" s="5">
        <f>100*SQRT(EXP(parametri!$B8+parametri!$C8*LN(errori!R$2)))</f>
        <v>0.68115173788810957</v>
      </c>
      <c r="S8" s="5">
        <f>100*SQRT(EXP(parametri!$B8+parametri!$C8*LN(errori!S$2)))</f>
        <v>0.43309592893763671</v>
      </c>
    </row>
    <row r="9" spans="1:19" x14ac:dyDescent="0.2">
      <c r="A9" s="1" t="s">
        <v>6</v>
      </c>
      <c r="B9" s="5">
        <f>100*SQRT(EXP(parametri!$B9+parametri!$C9*LN(errori!B$2)))</f>
        <v>66.990071070766817</v>
      </c>
      <c r="C9" s="5">
        <f>100*SQRT(EXP(parametri!$B9+parametri!$C9*LN(errori!C$2)))</f>
        <v>42.485689874932284</v>
      </c>
      <c r="D9" s="5">
        <f>100*SQRT(EXP(parametri!$B9+parametri!$C9*LN(errori!D$2)))</f>
        <v>30.104896371113867</v>
      </c>
      <c r="E9" s="5">
        <f>100*SQRT(EXP(parametri!$B9+parametri!$C9*LN(errori!E$2)))</f>
        <v>24.610673958289393</v>
      </c>
      <c r="F9" s="5">
        <f>100*SQRT(EXP(parametri!$B9+parametri!$C9*LN(errori!F$2)))</f>
        <v>21.332001155764456</v>
      </c>
      <c r="G9" s="5">
        <f>100*SQRT(EXP(parametri!$B9+parametri!$C9*LN(errori!G$2)))</f>
        <v>13.528941991390131</v>
      </c>
      <c r="H9" s="5">
        <f>100*SQRT(EXP(parametri!$B9+parametri!$C9*LN(errori!H$2)))</f>
        <v>9.5864607085483957</v>
      </c>
      <c r="I9" s="5">
        <f>100*SQRT(EXP(parametri!$B9+parametri!$C9*LN(errori!I$2)))</f>
        <v>7.8369065285477753</v>
      </c>
      <c r="J9" s="5">
        <f>100*SQRT(EXP(parametri!$B9+parametri!$C9*LN(errori!J$2)))</f>
        <v>6.7928614798576232</v>
      </c>
      <c r="K9" s="5">
        <f>100*SQRT(EXP(parametri!$B9+parametri!$C9*LN(errori!K$2)))</f>
        <v>4.30809225283154</v>
      </c>
      <c r="L9" s="5">
        <f>100*SQRT(EXP(parametri!$B9+parametri!$C9*LN(errori!L$2)))</f>
        <v>3.0526671735937936</v>
      </c>
      <c r="M9" s="5">
        <f>100*SQRT(EXP(parametri!$B9+parametri!$C9*LN(errori!M$2)))</f>
        <v>2.495547421467835</v>
      </c>
      <c r="N9" s="5">
        <f>100*SQRT(EXP(parametri!$B9+parametri!$C9*LN(errori!N$2)))</f>
        <v>2.1630866578152457</v>
      </c>
      <c r="O9" s="5">
        <f>100*SQRT(EXP(parametri!$B9+parametri!$C9*LN(errori!O$2)))</f>
        <v>1.3718485060190622</v>
      </c>
      <c r="P9" s="5">
        <f>100*SQRT(EXP(parametri!$B9+parametri!$C9*LN(errori!P$2)))</f>
        <v>0.97207688593845964</v>
      </c>
      <c r="Q9" s="5">
        <f>100*SQRT(EXP(parametri!$B9+parametri!$C9*LN(errori!Q$2)))</f>
        <v>0.7946703090190872</v>
      </c>
      <c r="R9" s="5">
        <f>100*SQRT(EXP(parametri!$B9+parametri!$C9*LN(errori!R$2)))</f>
        <v>0.68880307703792565</v>
      </c>
      <c r="S9" s="5">
        <f>100*SQRT(EXP(parametri!$B9+parametri!$C9*LN(errori!S$2)))</f>
        <v>0.43684494505190552</v>
      </c>
    </row>
    <row r="10" spans="1:19" x14ac:dyDescent="0.2">
      <c r="A10" s="1" t="s">
        <v>7</v>
      </c>
      <c r="B10" s="5">
        <f>100*SQRT(EXP(parametri!$B10+parametri!$C10*LN(errori!B$2)))</f>
        <v>65.046658224570677</v>
      </c>
      <c r="C10" s="5">
        <f>100*SQRT(EXP(parametri!$B10+parametri!$C10*LN(errori!C$2)))</f>
        <v>40.604129227644862</v>
      </c>
      <c r="D10" s="5">
        <f>100*SQRT(EXP(parametri!$B10+parametri!$C10*LN(errori!D$2)))</f>
        <v>28.428557946581062</v>
      </c>
      <c r="E10" s="5">
        <f>100*SQRT(EXP(parametri!$B10+parametri!$C10*LN(errori!E$2)))</f>
        <v>23.077759543165925</v>
      </c>
      <c r="F10" s="5">
        <f>100*SQRT(EXP(parametri!$B10+parametri!$C10*LN(errori!F$2)))</f>
        <v>19.903958594730227</v>
      </c>
      <c r="G10" s="5">
        <f>100*SQRT(EXP(parametri!$B10+parametri!$C10*LN(errori!G$2)))</f>
        <v>12.424664525145985</v>
      </c>
      <c r="H10" s="5">
        <f>100*SQRT(EXP(parametri!$B10+parametri!$C10*LN(errori!H$2)))</f>
        <v>8.6989993909156524</v>
      </c>
      <c r="I10" s="5">
        <f>100*SQRT(EXP(parametri!$B10+parametri!$C10*LN(errori!I$2)))</f>
        <v>7.0616813060629235</v>
      </c>
      <c r="J10" s="5">
        <f>100*SQRT(EXP(parametri!$B10+parametri!$C10*LN(errori!J$2)))</f>
        <v>6.0905137720216835</v>
      </c>
      <c r="K10" s="5">
        <f>100*SQRT(EXP(parametri!$B10+parametri!$C10*LN(errori!K$2)))</f>
        <v>3.801886446005069</v>
      </c>
      <c r="L10" s="5">
        <f>100*SQRT(EXP(parametri!$B10+parametri!$C10*LN(errori!L$2)))</f>
        <v>2.6618511760372843</v>
      </c>
      <c r="M10" s="5">
        <f>100*SQRT(EXP(parametri!$B10+parametri!$C10*LN(errori!M$2)))</f>
        <v>2.1608398672810467</v>
      </c>
      <c r="N10" s="5">
        <f>100*SQRT(EXP(parametri!$B10+parametri!$C10*LN(errori!N$2)))</f>
        <v>1.8636673619792865</v>
      </c>
      <c r="O10" s="5">
        <f>100*SQRT(EXP(parametri!$B10+parametri!$C10*LN(errori!O$2)))</f>
        <v>1.1633586177770214</v>
      </c>
      <c r="P10" s="5">
        <f>100*SQRT(EXP(parametri!$B10+parametri!$C10*LN(errori!P$2)))</f>
        <v>0.81451341297602464</v>
      </c>
      <c r="Q10" s="5">
        <f>100*SQRT(EXP(parametri!$B10+parametri!$C10*LN(errori!Q$2)))</f>
        <v>0.66120640817114296</v>
      </c>
      <c r="R10" s="5">
        <f>100*SQRT(EXP(parametri!$B10+parametri!$C10*LN(errori!R$2)))</f>
        <v>0.57027307812061945</v>
      </c>
      <c r="S10" s="5">
        <f>100*SQRT(EXP(parametri!$B10+parametri!$C10*LN(errori!S$2)))</f>
        <v>0.35598203491274338</v>
      </c>
    </row>
    <row r="11" spans="1:19" x14ac:dyDescent="0.2"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">
      <c r="B12" s="8" t="s">
        <v>48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2" customFormat="1" x14ac:dyDescent="0.2">
      <c r="A13" s="7" t="s">
        <v>8</v>
      </c>
      <c r="B13" s="6">
        <v>1000</v>
      </c>
      <c r="C13" s="6">
        <v>2500</v>
      </c>
      <c r="D13" s="6">
        <v>5000</v>
      </c>
      <c r="E13" s="6">
        <v>7500</v>
      </c>
      <c r="F13" s="6">
        <v>10000</v>
      </c>
      <c r="G13" s="6">
        <v>25000</v>
      </c>
      <c r="H13" s="6">
        <v>50000</v>
      </c>
      <c r="I13" s="6">
        <v>75000</v>
      </c>
      <c r="J13" s="6">
        <v>100000</v>
      </c>
      <c r="K13" s="6">
        <v>250000</v>
      </c>
      <c r="L13" s="6">
        <v>500000</v>
      </c>
      <c r="M13" s="6">
        <v>750000</v>
      </c>
      <c r="N13" s="6">
        <v>1000000</v>
      </c>
      <c r="O13" s="6">
        <v>2500000</v>
      </c>
      <c r="P13" s="8"/>
      <c r="Q13" s="8"/>
      <c r="R13" s="8"/>
      <c r="S13" s="8"/>
    </row>
    <row r="14" spans="1:19" x14ac:dyDescent="0.2">
      <c r="A14" s="1" t="s">
        <v>9</v>
      </c>
      <c r="B14" s="5">
        <f>100*SQRT(EXP(parametri!$B14+parametri!$C14*LN(errori!B$2)))</f>
        <v>69.02290569343694</v>
      </c>
      <c r="C14" s="5">
        <f>100*SQRT(EXP(parametri!$B14+parametri!$C14*LN(errori!C$2)))</f>
        <v>42.506528043732345</v>
      </c>
      <c r="D14" s="5">
        <f>100*SQRT(EXP(parametri!$B14+parametri!$C14*LN(errori!D$2)))</f>
        <v>29.457106372819048</v>
      </c>
      <c r="E14" s="5">
        <f>100*SQRT(EXP(parametri!$B14+parametri!$C14*LN(errori!E$2)))</f>
        <v>23.769809910385046</v>
      </c>
      <c r="F14" s="5">
        <f>100*SQRT(EXP(parametri!$B14+parametri!$C14*LN(errori!F$2)))</f>
        <v>20.413831846412684</v>
      </c>
      <c r="G14" s="5">
        <f>100*SQRT(EXP(parametri!$B14+parametri!$C14*LN(errori!G$2)))</f>
        <v>12.571495029686714</v>
      </c>
      <c r="H14" s="5">
        <f>100*SQRT(EXP(parametri!$B14+parametri!$C14*LN(errori!H$2)))</f>
        <v>8.7120704371302402</v>
      </c>
      <c r="I14" s="5">
        <f>100*SQRT(EXP(parametri!$B14+parametri!$C14*LN(errori!I$2)))</f>
        <v>7.0300271722396266</v>
      </c>
      <c r="J14" s="5">
        <f>100*SQRT(EXP(parametri!$B14+parametri!$C14*LN(errori!J$2)))</f>
        <v>6.0374817093977793</v>
      </c>
      <c r="K14" s="5">
        <f>100*SQRT(EXP(parametri!$B14+parametri!$C14*LN(errori!K$2)))</f>
        <v>3.7180756593160891</v>
      </c>
      <c r="L14" s="5">
        <f>100*SQRT(EXP(parametri!$B14+parametri!$C14*LN(errori!L$2)))</f>
        <v>2.5766336428602501</v>
      </c>
      <c r="M14" s="5">
        <f>100*SQRT(EXP(parametri!$B14+parametri!$C14*LN(errori!M$2)))</f>
        <v>2.0791618539967875</v>
      </c>
      <c r="N14" s="5">
        <f>100*SQRT(EXP(parametri!$B14+parametri!$C14*LN(errori!N$2)))</f>
        <v>1.7856121117073982</v>
      </c>
      <c r="O14" s="5">
        <f>100*SQRT(EXP(parametri!$B14+parametri!$C14*LN(errori!O$2)))</f>
        <v>1.0996374397598792</v>
      </c>
      <c r="P14" s="4"/>
      <c r="Q14" s="4"/>
      <c r="R14" s="4"/>
      <c r="S14" s="4"/>
    </row>
    <row r="15" spans="1:19" x14ac:dyDescent="0.2">
      <c r="A15" s="1" t="s">
        <v>10</v>
      </c>
      <c r="B15" s="5">
        <f>100*SQRT(EXP(parametri!$B15+parametri!$C15*LN(errori!B$2)))</f>
        <v>15.527675745376349</v>
      </c>
      <c r="C15" s="5">
        <f>100*SQRT(EXP(parametri!$B15+parametri!$C15*LN(errori!C$2)))</f>
        <v>9.2946607679753814</v>
      </c>
      <c r="D15" s="5">
        <f>100*SQRT(EXP(parametri!$B15+parametri!$C15*LN(errori!D$2)))</f>
        <v>6.3042974523492283</v>
      </c>
      <c r="E15" s="5">
        <f>100*SQRT(EXP(parametri!$B15+parametri!$C15*LN(errori!E$2)))</f>
        <v>5.0235862425714988</v>
      </c>
      <c r="F15" s="5">
        <f>100*SQRT(EXP(parametri!$B15+parametri!$C15*LN(errori!F$2)))</f>
        <v>4.276021186769392</v>
      </c>
      <c r="G15" s="5">
        <f>100*SQRT(EXP(parametri!$B15+parametri!$C15*LN(errori!G$2)))</f>
        <v>2.5595695723831424</v>
      </c>
      <c r="H15" s="5">
        <f>100*SQRT(EXP(parametri!$B15+parametri!$C15*LN(errori!H$2)))</f>
        <v>1.7360814275097607</v>
      </c>
      <c r="I15" s="5">
        <f>100*SQRT(EXP(parametri!$B15+parametri!$C15*LN(errori!I$2)))</f>
        <v>1.3833983629646136</v>
      </c>
      <c r="J15" s="5">
        <f>100*SQRT(EXP(parametri!$B15+parametri!$C15*LN(errori!J$2)))</f>
        <v>1.177533424160101</v>
      </c>
      <c r="K15" s="5">
        <f>100*SQRT(EXP(parametri!$B15+parametri!$C15*LN(errori!K$2)))</f>
        <v>0.70485589086181177</v>
      </c>
      <c r="L15" s="5">
        <f>100*SQRT(EXP(parametri!$B15+parametri!$C15*LN(errori!L$2)))</f>
        <v>0.47808320367580304</v>
      </c>
      <c r="M15" s="5">
        <f>100*SQRT(EXP(parametri!$B15+parametri!$C15*LN(errori!M$2)))</f>
        <v>0.38096111786338743</v>
      </c>
      <c r="N15" s="5">
        <f>100*SQRT(EXP(parametri!$B15+parametri!$C15*LN(errori!N$2)))</f>
        <v>0.32426990055720423</v>
      </c>
      <c r="O15" s="5">
        <f>100*SQRT(EXP(parametri!$B15+parametri!$C15*LN(errori!O$2)))</f>
        <v>0.19410366189812983</v>
      </c>
      <c r="P15" s="4"/>
      <c r="Q15" s="4"/>
      <c r="R15" s="4"/>
      <c r="S15" s="4"/>
    </row>
    <row r="16" spans="1:19" s="2" customFormat="1" x14ac:dyDescent="0.2">
      <c r="A16" s="15" t="s">
        <v>51</v>
      </c>
      <c r="B16" s="5">
        <f>100*SQRT(EXP(parametri!$B16+parametri!$C16*LN(errori!B$2)))</f>
        <v>54.69279883972289</v>
      </c>
      <c r="C16" s="5">
        <f>100*SQRT(EXP(parametri!$B16+parametri!$C16*LN(errori!C$2)))</f>
        <v>35.260351947387569</v>
      </c>
      <c r="D16" s="5">
        <f>100*SQRT(EXP(parametri!$B16+parametri!$C16*LN(errori!D$2)))</f>
        <v>25.297080231474499</v>
      </c>
      <c r="E16" s="5">
        <f>100*SQRT(EXP(parametri!$B16+parametri!$C16*LN(errori!E$2)))</f>
        <v>20.830960864767338</v>
      </c>
      <c r="F16" s="5">
        <f>100*SQRT(EXP(parametri!$B16+parametri!$C16*LN(errori!F$2)))</f>
        <v>18.149060712511439</v>
      </c>
      <c r="G16" s="5">
        <f>100*SQRT(EXP(parametri!$B16+parametri!$C16*LN(errori!G$2)))</f>
        <v>11.700667762734319</v>
      </c>
      <c r="H16" s="5">
        <f>100*SQRT(EXP(parametri!$B16+parametri!$C16*LN(errori!H$2)))</f>
        <v>8.394491682821883</v>
      </c>
      <c r="I16" s="5">
        <f>100*SQRT(EXP(parametri!$B16+parametri!$C16*LN(errori!I$2)))</f>
        <v>6.9124707722953334</v>
      </c>
      <c r="J16" s="5">
        <f>100*SQRT(EXP(parametri!$B16+parametri!$C16*LN(errori!J$2)))</f>
        <v>6.022518717897368</v>
      </c>
      <c r="K16" s="5">
        <f>100*SQRT(EXP(parametri!$B16+parametri!$C16*LN(errori!K$2)))</f>
        <v>3.8827073053090571</v>
      </c>
      <c r="L16" s="5">
        <f>100*SQRT(EXP(parametri!$B16+parametri!$C16*LN(errori!L$2)))</f>
        <v>2.7855977831501071</v>
      </c>
      <c r="M16" s="5">
        <f>100*SQRT(EXP(parametri!$B16+parametri!$C16*LN(errori!M$2)))</f>
        <v>2.2938093200805825</v>
      </c>
      <c r="N16" s="5">
        <f>100*SQRT(EXP(parametri!$B16+parametri!$C16*LN(errori!N$2)))</f>
        <v>1.9984908465494395</v>
      </c>
      <c r="O16" s="5">
        <f>100*SQRT(EXP(parametri!$B16+parametri!$C16*LN(errori!O$2)))</f>
        <v>1.2884235604667182</v>
      </c>
      <c r="P16" s="8"/>
      <c r="Q16" s="8"/>
      <c r="R16" s="8"/>
      <c r="S16" s="8"/>
    </row>
    <row r="17" spans="1:19" x14ac:dyDescent="0.2">
      <c r="A17" s="1" t="s">
        <v>11</v>
      </c>
      <c r="B17" s="5">
        <f>100*SQRT(EXP(parametri!$B17+parametri!$C17*LN(errori!B$2)))</f>
        <v>107.54289527900237</v>
      </c>
      <c r="C17" s="5">
        <f>100*SQRT(EXP(parametri!$B17+parametri!$C17*LN(errori!C$2)))</f>
        <v>64.007857663634795</v>
      </c>
      <c r="D17" s="5">
        <f>100*SQRT(EXP(parametri!$B17+parametri!$C17*LN(errori!D$2)))</f>
        <v>43.227864654325529</v>
      </c>
      <c r="E17" s="5">
        <f>100*SQRT(EXP(parametri!$B17+parametri!$C17*LN(errori!E$2)))</f>
        <v>34.359395379719302</v>
      </c>
      <c r="F17" s="5">
        <f>100*SQRT(EXP(parametri!$B17+parametri!$C17*LN(errori!F$2)))</f>
        <v>29.194045087285208</v>
      </c>
      <c r="G17" s="5">
        <f>100*SQRT(EXP(parametri!$B17+parametri!$C17*LN(errori!G$2)))</f>
        <v>17.375841311736949</v>
      </c>
      <c r="H17" s="5">
        <f>100*SQRT(EXP(parametri!$B17+parametri!$C17*LN(errori!H$2)))</f>
        <v>11.734817316117468</v>
      </c>
      <c r="I17" s="5">
        <f>100*SQRT(EXP(parametri!$B17+parametri!$C17*LN(errori!I$2)))</f>
        <v>9.3273454772166495</v>
      </c>
      <c r="J17" s="5">
        <f>100*SQRT(EXP(parametri!$B17+parametri!$C17*LN(errori!J$2)))</f>
        <v>7.9251378377652104</v>
      </c>
      <c r="K17" s="5">
        <f>100*SQRT(EXP(parametri!$B17+parametri!$C17*LN(errori!K$2)))</f>
        <v>4.7169187082822219</v>
      </c>
      <c r="L17" s="5">
        <f>100*SQRT(EXP(parametri!$B17+parametri!$C17*LN(errori!L$2)))</f>
        <v>3.1855826917157457</v>
      </c>
      <c r="M17" s="5">
        <f>100*SQRT(EXP(parametri!$B17+parametri!$C17*LN(errori!M$2)))</f>
        <v>2.5320402961079247</v>
      </c>
      <c r="N17" s="5">
        <f>100*SQRT(EXP(parametri!$B17+parametri!$C17*LN(errori!N$2)))</f>
        <v>2.1513911333559026</v>
      </c>
      <c r="O17" s="5">
        <f>100*SQRT(EXP(parametri!$B17+parametri!$C17*LN(errori!O$2)))</f>
        <v>1.280474522146674</v>
      </c>
      <c r="P17" s="4"/>
      <c r="Q17" s="4"/>
      <c r="R17" s="4"/>
      <c r="S17" s="4"/>
    </row>
    <row r="18" spans="1:19" x14ac:dyDescent="0.2">
      <c r="A18" s="1" t="s">
        <v>26</v>
      </c>
      <c r="B18" s="5">
        <f>100*SQRT(EXP(parametri!$B18+parametri!$C18*LN(errori!B$2)))</f>
        <v>42.840844241038525</v>
      </c>
      <c r="C18" s="5">
        <f>100*SQRT(EXP(parametri!$B18+parametri!$C18*LN(errori!C$2)))</f>
        <v>25.788244034252621</v>
      </c>
      <c r="D18" s="5">
        <f>100*SQRT(EXP(parametri!$B18+parametri!$C18*LN(errori!D$2)))</f>
        <v>17.565810204599593</v>
      </c>
      <c r="E18" s="5">
        <f>100*SQRT(EXP(parametri!$B18+parametri!$C18*LN(errori!E$2)))</f>
        <v>14.032129746482214</v>
      </c>
      <c r="F18" s="5">
        <f>100*SQRT(EXP(parametri!$B18+parametri!$C18*LN(errori!F$2)))</f>
        <v>11.965052282512183</v>
      </c>
      <c r="G18" s="5">
        <f>100*SQRT(EXP(parametri!$B18+parametri!$C18*LN(errori!G$2)))</f>
        <v>7.2024184772819941</v>
      </c>
      <c r="H18" s="5">
        <f>100*SQRT(EXP(parametri!$B18+parametri!$C18*LN(errori!H$2)))</f>
        <v>4.9059686195769885</v>
      </c>
      <c r="I18" s="5">
        <f>100*SQRT(EXP(parametri!$B18+parametri!$C18*LN(errori!I$2)))</f>
        <v>3.9190442911678764</v>
      </c>
      <c r="J18" s="5">
        <f>100*SQRT(EXP(parametri!$B18+parametri!$C18*LN(errori!J$2)))</f>
        <v>3.3417286390941499</v>
      </c>
      <c r="K18" s="5">
        <f>100*SQRT(EXP(parametri!$B18+parametri!$C18*LN(errori!K$2)))</f>
        <v>2.0115689867441762</v>
      </c>
      <c r="L18" s="5">
        <f>100*SQRT(EXP(parametri!$B18+parametri!$C18*LN(errori!L$2)))</f>
        <v>1.3701917427054848</v>
      </c>
      <c r="M18" s="5">
        <f>100*SQRT(EXP(parametri!$B18+parametri!$C18*LN(errori!M$2)))</f>
        <v>1.0945528892352145</v>
      </c>
      <c r="N18" s="5">
        <f>100*SQRT(EXP(parametri!$B18+parametri!$C18*LN(errori!N$2)))</f>
        <v>0.93331395748798007</v>
      </c>
      <c r="O18" s="5">
        <f>100*SQRT(EXP(parametri!$B18+parametri!$C18*LN(errori!O$2)))</f>
        <v>0.56181264684831134</v>
      </c>
      <c r="P18" s="4"/>
      <c r="Q18" s="4"/>
      <c r="R18" s="4"/>
      <c r="S18" s="4"/>
    </row>
    <row r="19" spans="1:19" x14ac:dyDescent="0.2">
      <c r="A19" s="15" t="s">
        <v>56</v>
      </c>
      <c r="B19" s="5">
        <f>100*SQRT(EXP(parametri!$B19+parametri!$C19*LN(errori!B$2)))</f>
        <v>40.883060565782522</v>
      </c>
      <c r="C19" s="5">
        <f>100*SQRT(EXP(parametri!$B19+parametri!$C19*LN(errori!C$2)))</f>
        <v>24.227008747510158</v>
      </c>
      <c r="D19" s="5">
        <f>100*SQRT(EXP(parametri!$B19+parametri!$C19*LN(errori!D$2)))</f>
        <v>16.307847654738215</v>
      </c>
      <c r="E19" s="5">
        <f>100*SQRT(EXP(parametri!$B19+parametri!$C19*LN(errori!E$2)))</f>
        <v>12.937183820052875</v>
      </c>
      <c r="F19" s="5">
        <f>100*SQRT(EXP(parametri!$B19+parametri!$C19*LN(errori!F$2)))</f>
        <v>10.977248487495689</v>
      </c>
      <c r="G19" s="5">
        <f>100*SQRT(EXP(parametri!$B19+parametri!$C19*LN(errori!G$2)))</f>
        <v>6.5050387972356694</v>
      </c>
      <c r="H19" s="5">
        <f>100*SQRT(EXP(parametri!$B19+parametri!$C19*LN(errori!H$2)))</f>
        <v>4.3787156226780661</v>
      </c>
      <c r="I19" s="5">
        <f>100*SQRT(EXP(parametri!$B19+parametri!$C19*LN(errori!I$2)))</f>
        <v>3.4736802860593552</v>
      </c>
      <c r="J19" s="5">
        <f>100*SQRT(EXP(parametri!$B19+parametri!$C19*LN(errori!J$2)))</f>
        <v>2.9474306152382397</v>
      </c>
      <c r="K19" s="5">
        <f>100*SQRT(EXP(parametri!$B19+parametri!$C19*LN(errori!K$2)))</f>
        <v>1.746626263049917</v>
      </c>
      <c r="L19" s="5">
        <f>100*SQRT(EXP(parametri!$B19+parametri!$C19*LN(errori!L$2)))</f>
        <v>1.1757008595008689</v>
      </c>
      <c r="M19" s="5">
        <f>100*SQRT(EXP(parametri!$B19+parametri!$C19*LN(errori!M$2)))</f>
        <v>0.93269562352929958</v>
      </c>
      <c r="N19" s="5">
        <f>100*SQRT(EXP(parametri!$B19+parametri!$C19*LN(errori!N$2)))</f>
        <v>0.79139569825166356</v>
      </c>
      <c r="O19" s="5">
        <f>100*SQRT(EXP(parametri!$B19+parametri!$C19*LN(errori!O$2)))</f>
        <v>0.46897542011157811</v>
      </c>
      <c r="P19" s="4"/>
      <c r="Q19" s="4"/>
      <c r="R19" s="4"/>
      <c r="S19" s="4"/>
    </row>
    <row r="20" spans="1:19" x14ac:dyDescent="0.2">
      <c r="A20" s="15" t="s">
        <v>57</v>
      </c>
      <c r="B20" s="5">
        <f>100*SQRT(EXP(parametri!$B20+parametri!$C20*LN(errori!B$2)))</f>
        <v>43.762489516165701</v>
      </c>
      <c r="C20" s="5">
        <f>100*SQRT(EXP(parametri!$B20+parametri!$C20*LN(errori!C$2)))</f>
        <v>26.050559448422216</v>
      </c>
      <c r="D20" s="5">
        <f>100*SQRT(EXP(parametri!$B20+parametri!$C20*LN(errori!D$2)))</f>
        <v>17.595254668920191</v>
      </c>
      <c r="E20" s="5">
        <f>100*SQRT(EXP(parametri!$B20+parametri!$C20*LN(errori!E$2)))</f>
        <v>13.986381554747437</v>
      </c>
      <c r="F20" s="5">
        <f>100*SQRT(EXP(parametri!$B20+parametri!$C20*LN(errori!F$2)))</f>
        <v>11.884312407076113</v>
      </c>
      <c r="G20" s="5">
        <f>100*SQRT(EXP(parametri!$B20+parametri!$C20*LN(errori!G$2)))</f>
        <v>7.074391568829637</v>
      </c>
      <c r="H20" s="5">
        <f>100*SQRT(EXP(parametri!$B20+parametri!$C20*LN(errori!H$2)))</f>
        <v>4.778236011693731</v>
      </c>
      <c r="I20" s="5">
        <f>100*SQRT(EXP(parametri!$B20+parametri!$C20*LN(errori!I$2)))</f>
        <v>3.7981963475771896</v>
      </c>
      <c r="J20" s="5">
        <f>100*SQRT(EXP(parametri!$B20+parametri!$C20*LN(errori!J$2)))</f>
        <v>3.2273502479060516</v>
      </c>
      <c r="K20" s="5">
        <f>100*SQRT(EXP(parametri!$B20+parametri!$C20*LN(errori!K$2)))</f>
        <v>1.921149377548554</v>
      </c>
      <c r="L20" s="5">
        <f>100*SQRT(EXP(parametri!$B20+parametri!$C20*LN(errori!L$2)))</f>
        <v>1.2975964152298343</v>
      </c>
      <c r="M20" s="5">
        <f>100*SQRT(EXP(parametri!$B20+parametri!$C20*LN(errori!M$2)))</f>
        <v>1.0314530200880969</v>
      </c>
      <c r="N20" s="5">
        <f>100*SQRT(EXP(parametri!$B20+parametri!$C20*LN(errori!N$2)))</f>
        <v>0.87643182591342317</v>
      </c>
      <c r="O20" s="5">
        <f>100*SQRT(EXP(parametri!$B20+parametri!$C20*LN(errori!O$2)))</f>
        <v>0.52171482097728816</v>
      </c>
      <c r="P20" s="4"/>
      <c r="Q20" s="4"/>
      <c r="R20" s="4"/>
      <c r="S20" s="4"/>
    </row>
    <row r="21" spans="1:19" x14ac:dyDescent="0.2">
      <c r="A21" s="1" t="s">
        <v>12</v>
      </c>
      <c r="B21" s="5">
        <f>100*SQRT(EXP(parametri!$B21+parametri!$C21*LN(errori!B$2)))</f>
        <v>94.195507126785188</v>
      </c>
      <c r="C21" s="5">
        <f>100*SQRT(EXP(parametri!$B21+parametri!$C21*LN(errori!C$2)))</f>
        <v>56.720290072553283</v>
      </c>
      <c r="D21" s="5">
        <f>100*SQRT(EXP(parametri!$B21+parametri!$C21*LN(errori!D$2)))</f>
        <v>38.645076460716481</v>
      </c>
      <c r="E21" s="5">
        <f>100*SQRT(EXP(parametri!$B21+parametri!$C21*LN(errori!E$2)))</f>
        <v>30.875465969581985</v>
      </c>
      <c r="F21" s="5">
        <f>100*SQRT(EXP(parametri!$B21+parametri!$C21*LN(errori!F$2)))</f>
        <v>26.329941767651388</v>
      </c>
      <c r="G21" s="5">
        <f>100*SQRT(EXP(parametri!$B21+parametri!$C21*LN(errori!G$2)))</f>
        <v>15.854704541740855</v>
      </c>
      <c r="H21" s="5">
        <f>100*SQRT(EXP(parametri!$B21+parametri!$C21*LN(errori!H$2)))</f>
        <v>10.802241464102282</v>
      </c>
      <c r="I21" s="5">
        <f>100*SQRT(EXP(parametri!$B21+parametri!$C21*LN(errori!I$2)))</f>
        <v>8.6304458230049512</v>
      </c>
      <c r="J21" s="5">
        <f>100*SQRT(EXP(parametri!$B21+parametri!$C21*LN(errori!J$2)))</f>
        <v>7.359860938534915</v>
      </c>
      <c r="K21" s="5">
        <f>100*SQRT(EXP(parametri!$B21+parametri!$C21*LN(errori!K$2)))</f>
        <v>4.4317766320369332</v>
      </c>
      <c r="L21" s="5">
        <f>100*SQRT(EXP(parametri!$B21+parametri!$C21*LN(errori!L$2)))</f>
        <v>3.0194899670437145</v>
      </c>
      <c r="M21" s="5">
        <f>100*SQRT(EXP(parametri!$B21+parametri!$C21*LN(errori!M$2)))</f>
        <v>2.4124201130180394</v>
      </c>
      <c r="N21" s="5">
        <f>100*SQRT(EXP(parametri!$B21+parametri!$C21*LN(errori!N$2)))</f>
        <v>2.057260646930926</v>
      </c>
      <c r="O21" s="5">
        <f>100*SQRT(EXP(parametri!$B21+parametri!$C21*LN(errori!O$2)))</f>
        <v>1.2387896642640333</v>
      </c>
      <c r="P21" s="4"/>
      <c r="Q21" s="4"/>
      <c r="R21" s="4"/>
      <c r="S21" s="4"/>
    </row>
    <row r="22" spans="1:19" x14ac:dyDescent="0.2">
      <c r="A22" s="1" t="s">
        <v>27</v>
      </c>
      <c r="B22" s="5">
        <f>100*SQRT(EXP(parametri!$B22+parametri!$C22*LN(errori!B$2)))</f>
        <v>46.531613401175584</v>
      </c>
      <c r="C22" s="5">
        <f>100*SQRT(EXP(parametri!$B22+parametri!$C22*LN(errori!C$2)))</f>
        <v>28.466727523290796</v>
      </c>
      <c r="D22" s="5">
        <f>100*SQRT(EXP(parametri!$B22+parametri!$C22*LN(errori!D$2)))</f>
        <v>19.629022950399662</v>
      </c>
      <c r="E22" s="5">
        <f>100*SQRT(EXP(parametri!$B22+parametri!$C22*LN(errori!E$2)))</f>
        <v>15.792940624652873</v>
      </c>
      <c r="F22" s="5">
        <f>100*SQRT(EXP(parametri!$B22+parametri!$C22*LN(errori!F$2)))</f>
        <v>13.535048651871731</v>
      </c>
      <c r="G22" s="5">
        <f>100*SQRT(EXP(parametri!$B22+parametri!$C22*LN(errori!G$2)))</f>
        <v>8.2803606800701033</v>
      </c>
      <c r="H22" s="5">
        <f>100*SQRT(EXP(parametri!$B22+parametri!$C22*LN(errori!H$2)))</f>
        <v>5.7096619094590491</v>
      </c>
      <c r="I22" s="5">
        <f>100*SQRT(EXP(parametri!$B22+parametri!$C22*LN(errori!I$2)))</f>
        <v>4.59382781052242</v>
      </c>
      <c r="J22" s="5">
        <f>100*SQRT(EXP(parametri!$B22+parametri!$C22*LN(errori!J$2)))</f>
        <v>3.9370554472092851</v>
      </c>
      <c r="K22" s="5">
        <f>100*SQRT(EXP(parametri!$B22+parametri!$C22*LN(errori!K$2)))</f>
        <v>2.4085793822262596</v>
      </c>
      <c r="L22" s="5">
        <f>100*SQRT(EXP(parametri!$B22+parametri!$C22*LN(errori!L$2)))</f>
        <v>1.6608182283297899</v>
      </c>
      <c r="M22" s="5">
        <f>100*SQRT(EXP(parametri!$B22+parametri!$C22*LN(errori!M$2)))</f>
        <v>1.3362460136009704</v>
      </c>
      <c r="N22" s="5">
        <f>100*SQRT(EXP(parametri!$B22+parametri!$C22*LN(errori!N$2)))</f>
        <v>1.1452050150005773</v>
      </c>
      <c r="O22" s="5">
        <f>100*SQRT(EXP(parametri!$B22+parametri!$C22*LN(errori!O$2)))</f>
        <v>0.70060409982482863</v>
      </c>
      <c r="P22" s="4"/>
      <c r="Q22" s="4"/>
      <c r="R22" s="4"/>
      <c r="S22" s="4"/>
    </row>
    <row r="23" spans="1:19" x14ac:dyDescent="0.2">
      <c r="A23" s="1" t="s">
        <v>13</v>
      </c>
      <c r="B23" s="5">
        <f>100*SQRT(EXP(parametri!$B23+parametri!$C23*LN(errori!B$2)))</f>
        <v>63.794108957778072</v>
      </c>
      <c r="C23" s="5">
        <f>100*SQRT(EXP(parametri!$B23+parametri!$C23*LN(errori!C$2)))</f>
        <v>38.220845994872889</v>
      </c>
      <c r="D23" s="5">
        <f>100*SQRT(EXP(parametri!$B23+parametri!$C23*LN(errori!D$2)))</f>
        <v>25.941821142778448</v>
      </c>
      <c r="E23" s="5">
        <f>100*SQRT(EXP(parametri!$B23+parametri!$C23*LN(errori!E$2)))</f>
        <v>20.680039713551857</v>
      </c>
      <c r="F23" s="5">
        <f>100*SQRT(EXP(parametri!$B23+parametri!$C23*LN(errori!F$2)))</f>
        <v>17.607618740155122</v>
      </c>
      <c r="G23" s="5">
        <f>100*SQRT(EXP(parametri!$B23+parametri!$C23*LN(errori!G$2)))</f>
        <v>10.549219907582927</v>
      </c>
      <c r="H23" s="5">
        <f>100*SQRT(EXP(parametri!$B23+parametri!$C23*LN(errori!H$2)))</f>
        <v>7.1601234591998573</v>
      </c>
      <c r="I23" s="5">
        <f>100*SQRT(EXP(parametri!$B23+parametri!$C23*LN(errori!I$2)))</f>
        <v>5.707835108230511</v>
      </c>
      <c r="J23" s="5">
        <f>100*SQRT(EXP(parametri!$B23+parametri!$C23*LN(errori!J$2)))</f>
        <v>4.8598255036974241</v>
      </c>
      <c r="K23" s="5">
        <f>100*SQRT(EXP(parametri!$B23+parametri!$C23*LN(errori!K$2)))</f>
        <v>2.9116582263373347</v>
      </c>
      <c r="L23" s="5">
        <f>100*SQRT(EXP(parametri!$B23+parametri!$C23*LN(errori!L$2)))</f>
        <v>1.9762439833664351</v>
      </c>
      <c r="M23" s="5">
        <f>100*SQRT(EXP(parametri!$B23+parametri!$C23*LN(errori!M$2)))</f>
        <v>1.5754022755284722</v>
      </c>
      <c r="N23" s="5">
        <f>100*SQRT(EXP(parametri!$B23+parametri!$C23*LN(errori!N$2)))</f>
        <v>1.341345713746402</v>
      </c>
      <c r="O23" s="5">
        <f>100*SQRT(EXP(parametri!$B23+parametri!$C23*LN(errori!O$2)))</f>
        <v>0.80363796577071456</v>
      </c>
      <c r="P23" s="4"/>
      <c r="Q23" s="4"/>
      <c r="R23" s="4"/>
      <c r="S23" s="4"/>
    </row>
    <row r="24" spans="1:19" x14ac:dyDescent="0.2">
      <c r="A24" s="1" t="s">
        <v>28</v>
      </c>
      <c r="B24" s="5">
        <f>100*SQRT(EXP(parametri!$B24+parametri!$C24*LN(errori!B$2)))</f>
        <v>73.486334341111544</v>
      </c>
      <c r="C24" s="5">
        <f>100*SQRT(EXP(parametri!$B24+parametri!$C24*LN(errori!C$2)))</f>
        <v>45.222224597231993</v>
      </c>
      <c r="D24" s="5">
        <f>100*SQRT(EXP(parametri!$B24+parametri!$C24*LN(errori!D$2)))</f>
        <v>31.321786755449082</v>
      </c>
      <c r="E24" s="5">
        <f>100*SQRT(EXP(parametri!$B24+parametri!$C24*LN(errori!E$2)))</f>
        <v>25.26631197402563</v>
      </c>
      <c r="F24" s="5">
        <f>100*SQRT(EXP(parametri!$B24+parametri!$C24*LN(errori!F$2)))</f>
        <v>21.694074855704354</v>
      </c>
      <c r="G24" s="5">
        <f>100*SQRT(EXP(parametri!$B24+parametri!$C24*LN(errori!G$2)))</f>
        <v>13.350160058330463</v>
      </c>
      <c r="H24" s="5">
        <f>100*SQRT(EXP(parametri!$B24+parametri!$C24*LN(errori!H$2)))</f>
        <v>9.2465788718349575</v>
      </c>
      <c r="I24" s="5">
        <f>100*SQRT(EXP(parametri!$B24+parametri!$C24*LN(errori!I$2)))</f>
        <v>7.4589278157183001</v>
      </c>
      <c r="J24" s="5">
        <f>100*SQRT(EXP(parametri!$B24+parametri!$C24*LN(errori!J$2)))</f>
        <v>6.4043592331099681</v>
      </c>
      <c r="K24" s="5">
        <f>100*SQRT(EXP(parametri!$B24+parametri!$C24*LN(errori!K$2)))</f>
        <v>3.9411323783914667</v>
      </c>
      <c r="L24" s="5">
        <f>100*SQRT(EXP(parametri!$B24+parametri!$C24*LN(errori!L$2)))</f>
        <v>2.7297044546218374</v>
      </c>
      <c r="M24" s="5">
        <f>100*SQRT(EXP(parametri!$B24+parametri!$C24*LN(errori!M$2)))</f>
        <v>2.2019677512606819</v>
      </c>
      <c r="N24" s="5">
        <f>100*SQRT(EXP(parametri!$B24+parametri!$C24*LN(errori!N$2)))</f>
        <v>1.8906460616335521</v>
      </c>
      <c r="O24" s="5">
        <f>100*SQRT(EXP(parametri!$B24+parametri!$C24*LN(errori!O$2)))</f>
        <v>1.1634710262753238</v>
      </c>
      <c r="P24" s="4"/>
      <c r="Q24" s="4"/>
      <c r="R24" s="4"/>
      <c r="S24" s="4"/>
    </row>
    <row r="25" spans="1:19" x14ac:dyDescent="0.2">
      <c r="A25" s="1" t="s">
        <v>14</v>
      </c>
      <c r="B25" s="5">
        <f>100*SQRT(EXP(parametri!$B25+parametri!$C25*LN(errori!B$2)))</f>
        <v>67.267485665324784</v>
      </c>
      <c r="C25" s="5">
        <f>100*SQRT(EXP(parametri!$B25+parametri!$C25*LN(errori!C$2)))</f>
        <v>40.921703454657163</v>
      </c>
      <c r="D25" s="5">
        <f>100*SQRT(EXP(parametri!$B25+parametri!$C25*LN(errori!D$2)))</f>
        <v>28.097543636483145</v>
      </c>
      <c r="E25" s="5">
        <f>100*SQRT(EXP(parametri!$B25+parametri!$C25*LN(errori!E$2)))</f>
        <v>22.550311633901099</v>
      </c>
      <c r="F25" s="5">
        <f>100*SQRT(EXP(parametri!$B25+parametri!$C25*LN(errori!F$2)))</f>
        <v>19.292255496617834</v>
      </c>
      <c r="G25" s="5">
        <f>100*SQRT(EXP(parametri!$B25+parametri!$C25*LN(errori!G$2)))</f>
        <v>11.73630841996871</v>
      </c>
      <c r="H25" s="5">
        <f>100*SQRT(EXP(parametri!$B25+parametri!$C25*LN(errori!H$2)))</f>
        <v>8.0583507068977198</v>
      </c>
      <c r="I25" s="5">
        <f>100*SQRT(EXP(parametri!$B25+parametri!$C25*LN(errori!I$2)))</f>
        <v>6.4674094663513344</v>
      </c>
      <c r="J25" s="5">
        <f>100*SQRT(EXP(parametri!$B25+parametri!$C25*LN(errori!J$2)))</f>
        <v>5.5330018428002514</v>
      </c>
      <c r="K25" s="5">
        <f>100*SQRT(EXP(parametri!$B25+parametri!$C25*LN(errori!K$2)))</f>
        <v>3.3659628925577536</v>
      </c>
      <c r="L25" s="5">
        <f>100*SQRT(EXP(parametri!$B25+parametri!$C25*LN(errori!L$2)))</f>
        <v>2.3111278678126781</v>
      </c>
      <c r="M25" s="5">
        <f>100*SQRT(EXP(parametri!$B25+parametri!$C25*LN(errori!M$2)))</f>
        <v>1.8548473247070096</v>
      </c>
      <c r="N25" s="5">
        <f>100*SQRT(EXP(parametri!$B25+parametri!$C25*LN(errori!N$2)))</f>
        <v>1.5868600432851419</v>
      </c>
      <c r="O25" s="5">
        <f>100*SQRT(EXP(parametri!$B25+parametri!$C25*LN(errori!O$2)))</f>
        <v>0.96535518569014822</v>
      </c>
      <c r="P25" s="4"/>
      <c r="Q25" s="4"/>
      <c r="R25" s="4"/>
      <c r="S25" s="4"/>
    </row>
    <row r="26" spans="1:19" x14ac:dyDescent="0.2">
      <c r="A26" s="1" t="s">
        <v>15</v>
      </c>
      <c r="B26" s="5">
        <f>100*SQRT(EXP(parametri!$B26+parametri!$C26*LN(errori!B$2)))</f>
        <v>51.114543000869553</v>
      </c>
      <c r="C26" s="5">
        <f>100*SQRT(EXP(parametri!$B26+parametri!$C26*LN(errori!C$2)))</f>
        <v>30.329167055477711</v>
      </c>
      <c r="D26" s="5">
        <f>100*SQRT(EXP(parametri!$B26+parametri!$C26*LN(errori!D$2)))</f>
        <v>20.435283060598938</v>
      </c>
      <c r="E26" s="5">
        <f>100*SQRT(EXP(parametri!$B26+parametri!$C26*LN(errori!E$2)))</f>
        <v>16.220767156941285</v>
      </c>
      <c r="F26" s="5">
        <f>100*SQRT(EXP(parametri!$B26+parametri!$C26*LN(errori!F$2)))</f>
        <v>13.768950298006288</v>
      </c>
      <c r="G26" s="5">
        <f>100*SQRT(EXP(parametri!$B26+parametri!$C26*LN(errori!G$2)))</f>
        <v>8.1699017393092603</v>
      </c>
      <c r="H26" s="5">
        <f>100*SQRT(EXP(parametri!$B26+parametri!$C26*LN(errori!H$2)))</f>
        <v>5.5047424914332126</v>
      </c>
      <c r="I26" s="5">
        <f>100*SQRT(EXP(parametri!$B26+parametri!$C26*LN(errori!I$2)))</f>
        <v>4.3694597206054988</v>
      </c>
      <c r="J26" s="5">
        <f>100*SQRT(EXP(parametri!$B26+parametri!$C26*LN(errori!J$2)))</f>
        <v>3.7090029799492137</v>
      </c>
      <c r="K26" s="5">
        <f>100*SQRT(EXP(parametri!$B26+parametri!$C26*LN(errori!K$2)))</f>
        <v>2.2007625302691394</v>
      </c>
      <c r="L26" s="5">
        <f>100*SQRT(EXP(parametri!$B26+parametri!$C26*LN(errori!L$2)))</f>
        <v>1.4828368076493967</v>
      </c>
      <c r="M26" s="5">
        <f>100*SQRT(EXP(parametri!$B26+parametri!$C26*LN(errori!M$2)))</f>
        <v>1.1770206714189739</v>
      </c>
      <c r="N26" s="5">
        <f>100*SQRT(EXP(parametri!$B26+parametri!$C26*LN(errori!N$2)))</f>
        <v>0.99911052095700348</v>
      </c>
      <c r="O26" s="5">
        <f>100*SQRT(EXP(parametri!$B26+parametri!$C26*LN(errori!O$2)))</f>
        <v>0.59282912685876576</v>
      </c>
      <c r="P26" s="4"/>
      <c r="Q26" s="4"/>
      <c r="R26" s="4"/>
      <c r="S26" s="4"/>
    </row>
    <row r="27" spans="1:19" x14ac:dyDescent="0.2">
      <c r="A27" s="1" t="s">
        <v>16</v>
      </c>
      <c r="B27" s="5">
        <f>100*SQRT(EXP(parametri!$B27+parametri!$C27*LN(errori!B$2)))</f>
        <v>65.541362739573188</v>
      </c>
      <c r="C27" s="5">
        <f>100*SQRT(EXP(parametri!$B27+parametri!$C27*LN(errori!C$2)))</f>
        <v>39.212070665030254</v>
      </c>
      <c r="D27" s="5">
        <f>100*SQRT(EXP(parametri!$B27+parametri!$C27*LN(errori!D$2)))</f>
        <v>26.586085789086379</v>
      </c>
      <c r="E27" s="5">
        <f>100*SQRT(EXP(parametri!$B27+parametri!$C27*LN(errori!E$2)))</f>
        <v>21.180342864954273</v>
      </c>
      <c r="F27" s="5">
        <f>100*SQRT(EXP(parametri!$B27+parametri!$C27*LN(errori!F$2)))</f>
        <v>18.025570840741416</v>
      </c>
      <c r="G27" s="5">
        <f>100*SQRT(EXP(parametri!$B27+parametri!$C27*LN(errori!G$2)))</f>
        <v>10.784334167618564</v>
      </c>
      <c r="H27" s="5">
        <f>100*SQRT(EXP(parametri!$B27+parametri!$C27*LN(errori!H$2)))</f>
        <v>7.3118615899612962</v>
      </c>
      <c r="I27" s="5">
        <f>100*SQRT(EXP(parametri!$B27+parametri!$C27*LN(errori!I$2)))</f>
        <v>5.825142395351909</v>
      </c>
      <c r="J27" s="5">
        <f>100*SQRT(EXP(parametri!$B27+parametri!$C27*LN(errori!J$2)))</f>
        <v>4.9574984491191119</v>
      </c>
      <c r="K27" s="5">
        <f>100*SQRT(EXP(parametri!$B27+parametri!$C27*LN(errori!K$2)))</f>
        <v>2.9659709744067264</v>
      </c>
      <c r="L27" s="5">
        <f>100*SQRT(EXP(parametri!$B27+parametri!$C27*LN(errori!L$2)))</f>
        <v>2.0109511544831489</v>
      </c>
      <c r="M27" s="5">
        <f>100*SQRT(EXP(parametri!$B27+parametri!$C27*LN(errori!M$2)))</f>
        <v>1.6020649024653733</v>
      </c>
      <c r="N27" s="5">
        <f>100*SQRT(EXP(parametri!$B27+parametri!$C27*LN(errori!N$2)))</f>
        <v>1.3634403642557575</v>
      </c>
      <c r="O27" s="5">
        <f>100*SQRT(EXP(parametri!$B27+parametri!$C27*LN(errori!O$2)))</f>
        <v>0.81571877171956708</v>
      </c>
      <c r="P27" s="4"/>
      <c r="Q27" s="4"/>
      <c r="R27" s="4"/>
      <c r="S27" s="4"/>
    </row>
    <row r="28" spans="1:19" x14ac:dyDescent="0.2">
      <c r="A28" s="1" t="s">
        <v>17</v>
      </c>
      <c r="B28" s="5">
        <f>100*SQRT(EXP(parametri!$B28+parametri!$C28*LN(errori!B$2)))</f>
        <v>87.778735727921472</v>
      </c>
      <c r="C28" s="5">
        <f>100*SQRT(EXP(parametri!$B28+parametri!$C28*LN(errori!C$2)))</f>
        <v>53.10298598152081</v>
      </c>
      <c r="D28" s="5">
        <f>100*SQRT(EXP(parametri!$B28+parametri!$C28*LN(errori!D$2)))</f>
        <v>36.308121016173423</v>
      </c>
      <c r="E28" s="5">
        <f>100*SQRT(EXP(parametri!$B28+parametri!$C28*LN(errori!E$2)))</f>
        <v>29.068163398776449</v>
      </c>
      <c r="F28" s="5">
        <f>100*SQRT(EXP(parametri!$B28+parametri!$C28*LN(errori!F$2)))</f>
        <v>24.824962803105635</v>
      </c>
      <c r="G28" s="5">
        <f>100*SQRT(EXP(parametri!$B28+parametri!$C28*LN(errori!G$2)))</f>
        <v>15.018211880052911</v>
      </c>
      <c r="H28" s="5">
        <f>100*SQRT(EXP(parametri!$B28+parametri!$C28*LN(errori!H$2)))</f>
        <v>10.268406649999802</v>
      </c>
      <c r="I28" s="5">
        <f>100*SQRT(EXP(parametri!$B28+parametri!$C28*LN(errori!I$2)))</f>
        <v>8.2208529109594473</v>
      </c>
      <c r="J28" s="5">
        <f>100*SQRT(EXP(parametri!$B28+parametri!$C28*LN(errori!J$2)))</f>
        <v>7.020820852168498</v>
      </c>
      <c r="K28" s="5">
        <f>100*SQRT(EXP(parametri!$B28+parametri!$C28*LN(errori!K$2)))</f>
        <v>4.2473447378768858</v>
      </c>
      <c r="L28" s="5">
        <f>100*SQRT(EXP(parametri!$B28+parametri!$C28*LN(errori!L$2)))</f>
        <v>2.9040383302344921</v>
      </c>
      <c r="M28" s="5">
        <f>100*SQRT(EXP(parametri!$B28+parametri!$C28*LN(errori!M$2)))</f>
        <v>2.3249636262356694</v>
      </c>
      <c r="N28" s="5">
        <f>100*SQRT(EXP(parametri!$B28+parametri!$C28*LN(errori!N$2)))</f>
        <v>1.9855790249996872</v>
      </c>
      <c r="O28" s="5">
        <f>100*SQRT(EXP(parametri!$B28+parametri!$C28*LN(errori!O$2)))</f>
        <v>1.2012040758547944</v>
      </c>
      <c r="P28" s="4"/>
      <c r="Q28" s="4"/>
      <c r="R28" s="4"/>
      <c r="S28" s="4"/>
    </row>
    <row r="29" spans="1:19" x14ac:dyDescent="0.2">
      <c r="A29" s="1" t="s">
        <v>18</v>
      </c>
      <c r="B29" s="5">
        <f>100*SQRT(EXP(parametri!$B29+parametri!$C29*LN(errori!B$2)))</f>
        <v>64.703440392942028</v>
      </c>
      <c r="C29" s="5">
        <f>100*SQRT(EXP(parametri!$B29+parametri!$C29*LN(errori!C$2)))</f>
        <v>38.48421696806237</v>
      </c>
      <c r="D29" s="5">
        <f>100*SQRT(EXP(parametri!$B29+parametri!$C29*LN(errori!D$2)))</f>
        <v>25.97700117258065</v>
      </c>
      <c r="E29" s="5">
        <f>100*SQRT(EXP(parametri!$B29+parametri!$C29*LN(errori!E$2)))</f>
        <v>20.641423063098223</v>
      </c>
      <c r="F29" s="5">
        <f>100*SQRT(EXP(parametri!$B29+parametri!$C29*LN(errori!F$2)))</f>
        <v>17.53458022753248</v>
      </c>
      <c r="G29" s="5">
        <f>100*SQRT(EXP(parametri!$B29+parametri!$C29*LN(errori!G$2)))</f>
        <v>10.42919179910974</v>
      </c>
      <c r="H29" s="5">
        <f>100*SQRT(EXP(parametri!$B29+parametri!$C29*LN(errori!H$2)))</f>
        <v>7.0397463931609945</v>
      </c>
      <c r="I29" s="5">
        <f>100*SQRT(EXP(parametri!$B29+parametri!$C29*LN(errori!I$2)))</f>
        <v>5.5938090233269353</v>
      </c>
      <c r="J29" s="5">
        <f>100*SQRT(EXP(parametri!$B29+parametri!$C29*LN(errori!J$2)))</f>
        <v>4.7518571174665389</v>
      </c>
      <c r="K29" s="5">
        <f>100*SQRT(EXP(parametri!$B29+parametri!$C29*LN(errori!K$2)))</f>
        <v>2.8263025767909804</v>
      </c>
      <c r="L29" s="5">
        <f>100*SQRT(EXP(parametri!$B29+parametri!$C29*LN(errori!L$2)))</f>
        <v>1.9077656019946199</v>
      </c>
      <c r="M29" s="5">
        <f>100*SQRT(EXP(parametri!$B29+parametri!$C29*LN(errori!M$2)))</f>
        <v>1.5159177394795922</v>
      </c>
      <c r="N29" s="5">
        <f>100*SQRT(EXP(parametri!$B29+parametri!$C29*LN(errori!N$2)))</f>
        <v>1.287749451188027</v>
      </c>
      <c r="O29" s="5">
        <f>100*SQRT(EXP(parametri!$B29+parametri!$C29*LN(errori!O$2)))</f>
        <v>0.76592572170905915</v>
      </c>
      <c r="P29" s="4"/>
      <c r="Q29" s="4"/>
      <c r="R29" s="4"/>
      <c r="S29" s="4"/>
    </row>
    <row r="30" spans="1:19" x14ac:dyDescent="0.2">
      <c r="A30" s="1" t="s">
        <v>19</v>
      </c>
      <c r="B30" s="5">
        <f>100*SQRT(EXP(parametri!$B30+parametri!$C30*LN(errori!B$2)))</f>
        <v>36.899390844828339</v>
      </c>
      <c r="C30" s="5">
        <f>100*SQRT(EXP(parametri!$B30+parametri!$C30*LN(errori!C$2)))</f>
        <v>22.249117070547189</v>
      </c>
      <c r="D30" s="5">
        <f>100*SQRT(EXP(parametri!$B30+parametri!$C30*LN(errori!D$2)))</f>
        <v>15.174391822733885</v>
      </c>
      <c r="E30" s="5">
        <f>100*SQRT(EXP(parametri!$B30+parametri!$C30*LN(errori!E$2)))</f>
        <v>12.130805969487614</v>
      </c>
      <c r="F30" s="5">
        <f>100*SQRT(EXP(parametri!$B30+parametri!$C30*LN(errori!F$2)))</f>
        <v>10.349272128855322</v>
      </c>
      <c r="G30" s="5">
        <f>100*SQRT(EXP(parametri!$B30+parametri!$C30*LN(errori!G$2)))</f>
        <v>6.2402701485823</v>
      </c>
      <c r="H30" s="5">
        <f>100*SQRT(EXP(parametri!$B30+parametri!$C30*LN(errori!H$2)))</f>
        <v>4.2560027894162529</v>
      </c>
      <c r="I30" s="5">
        <f>100*SQRT(EXP(parametri!$B30+parametri!$C30*LN(errori!I$2)))</f>
        <v>3.4023600185845839</v>
      </c>
      <c r="J30" s="5">
        <f>100*SQRT(EXP(parametri!$B30+parametri!$C30*LN(errori!J$2)))</f>
        <v>2.9026883952506579</v>
      </c>
      <c r="K30" s="5">
        <f>100*SQRT(EXP(parametri!$B30+parametri!$C30*LN(errori!K$2)))</f>
        <v>1.7502254765352658</v>
      </c>
      <c r="L30" s="5">
        <f>100*SQRT(EXP(parametri!$B30+parametri!$C30*LN(errori!L$2)))</f>
        <v>1.1936926339533203</v>
      </c>
      <c r="M30" s="5">
        <f>100*SQRT(EXP(parametri!$B30+parametri!$C30*LN(errori!M$2)))</f>
        <v>0.95426913307985572</v>
      </c>
      <c r="N30" s="5">
        <f>100*SQRT(EXP(parametri!$B30+parametri!$C30*LN(errori!N$2)))</f>
        <v>0.81412487902709774</v>
      </c>
      <c r="O30" s="5">
        <f>100*SQRT(EXP(parametri!$B30+parametri!$C30*LN(errori!O$2)))</f>
        <v>0.49089048162586835</v>
      </c>
      <c r="P30" s="4"/>
      <c r="Q30" s="4"/>
      <c r="R30" s="4"/>
      <c r="S30" s="4"/>
    </row>
    <row r="31" spans="1:19" x14ac:dyDescent="0.2">
      <c r="A31" s="1" t="s">
        <v>20</v>
      </c>
      <c r="B31" s="5">
        <f>100*SQRT(EXP(parametri!$B31+parametri!$C31*LN(errori!B$2)))</f>
        <v>76.485796544959967</v>
      </c>
      <c r="C31" s="5">
        <f>100*SQRT(EXP(parametri!$B31+parametri!$C31*LN(errori!C$2)))</f>
        <v>47.359642883371713</v>
      </c>
      <c r="D31" s="5">
        <f>100*SQRT(EXP(parametri!$B31+parametri!$C31*LN(errori!D$2)))</f>
        <v>32.955818048161021</v>
      </c>
      <c r="E31" s="5">
        <f>100*SQRT(EXP(parametri!$B31+parametri!$C31*LN(errori!E$2)))</f>
        <v>26.657189113678044</v>
      </c>
      <c r="F31" s="5">
        <f>100*SQRT(EXP(parametri!$B31+parametri!$C31*LN(errori!F$2)))</f>
        <v>22.932730846347418</v>
      </c>
      <c r="G31" s="5">
        <f>100*SQRT(EXP(parametri!$B31+parametri!$C31*LN(errori!G$2)))</f>
        <v>14.199838300501618</v>
      </c>
      <c r="H31" s="5">
        <f>100*SQRT(EXP(parametri!$B31+parametri!$C31*LN(errori!H$2)))</f>
        <v>9.8811405418968263</v>
      </c>
      <c r="I31" s="5">
        <f>100*SQRT(EXP(parametri!$B31+parametri!$C31*LN(errori!I$2)))</f>
        <v>7.9926230840102876</v>
      </c>
      <c r="J31" s="5">
        <f>100*SQRT(EXP(parametri!$B31+parametri!$C31*LN(errori!J$2)))</f>
        <v>6.8759190310827707</v>
      </c>
      <c r="K31" s="5">
        <f>100*SQRT(EXP(parametri!$B31+parametri!$C31*LN(errori!K$2)))</f>
        <v>4.2575364906560225</v>
      </c>
      <c r="L31" s="5">
        <f>100*SQRT(EXP(parametri!$B31+parametri!$C31*LN(errori!L$2)))</f>
        <v>2.9626616540373027</v>
      </c>
      <c r="M31" s="5">
        <f>100*SQRT(EXP(parametri!$B31+parametri!$C31*LN(errori!M$2)))</f>
        <v>2.3964276012235541</v>
      </c>
      <c r="N31" s="5">
        <f>100*SQRT(EXP(parametri!$B31+parametri!$C31*LN(errori!N$2)))</f>
        <v>2.0616063057983522</v>
      </c>
      <c r="O31" s="5">
        <f>100*SQRT(EXP(parametri!$B31+parametri!$C31*LN(errori!O$2)))</f>
        <v>1.2765368580730418</v>
      </c>
      <c r="P31" s="4"/>
      <c r="Q31" s="4"/>
      <c r="R31" s="4"/>
      <c r="S31" s="4"/>
    </row>
    <row r="32" spans="1:19" x14ac:dyDescent="0.2">
      <c r="A32" s="1" t="s">
        <v>21</v>
      </c>
      <c r="B32" s="5">
        <f>100*SQRT(EXP(parametri!$B32+parametri!$C32*LN(errori!B$2)))</f>
        <v>80.498411873287907</v>
      </c>
      <c r="C32" s="5">
        <f>100*SQRT(EXP(parametri!$B32+parametri!$C32*LN(errori!C$2)))</f>
        <v>50.794971505458584</v>
      </c>
      <c r="D32" s="5">
        <f>100*SQRT(EXP(parametri!$B32+parametri!$C32*LN(errori!D$2)))</f>
        <v>35.85517398389149</v>
      </c>
      <c r="E32" s="5">
        <f>100*SQRT(EXP(parametri!$B32+parametri!$C32*LN(errori!E$2)))</f>
        <v>29.245914627655591</v>
      </c>
      <c r="F32" s="5">
        <f>100*SQRT(EXP(parametri!$B32+parametri!$C32*LN(errori!F$2)))</f>
        <v>25.309463974735692</v>
      </c>
      <c r="G32" s="5">
        <f>100*SQRT(EXP(parametri!$B32+parametri!$C32*LN(errori!G$2)))</f>
        <v>15.970420676606341</v>
      </c>
      <c r="H32" s="5">
        <f>100*SQRT(EXP(parametri!$B32+parametri!$C32*LN(errori!H$2)))</f>
        <v>11.273206677438989</v>
      </c>
      <c r="I32" s="5">
        <f>100*SQRT(EXP(parametri!$B32+parametri!$C32*LN(errori!I$2)))</f>
        <v>9.1951928671833567</v>
      </c>
      <c r="J32" s="5">
        <f>100*SQRT(EXP(parametri!$B32+parametri!$C32*LN(errori!J$2)))</f>
        <v>7.9575354566840462</v>
      </c>
      <c r="K32" s="5">
        <f>100*SQRT(EXP(parametri!$B32+parametri!$C32*LN(errori!K$2)))</f>
        <v>5.0212516914271053</v>
      </c>
      <c r="L32" s="5">
        <f>100*SQRT(EXP(parametri!$B32+parametri!$C32*LN(errori!L$2)))</f>
        <v>3.5444030713489201</v>
      </c>
      <c r="M32" s="5">
        <f>100*SQRT(EXP(parametri!$B32+parametri!$C32*LN(errori!M$2)))</f>
        <v>2.8910558257851791</v>
      </c>
      <c r="N32" s="5">
        <f>100*SQRT(EXP(parametri!$B32+parametri!$C32*LN(errori!N$2)))</f>
        <v>2.5019246005207036</v>
      </c>
      <c r="O32" s="5">
        <f>100*SQRT(EXP(parametri!$B32+parametri!$C32*LN(errori!O$2)))</f>
        <v>1.5787291430332688</v>
      </c>
      <c r="P32" s="4"/>
      <c r="Q32" s="4"/>
      <c r="R32" s="4"/>
      <c r="S32" s="4"/>
    </row>
    <row r="33" spans="1:19" x14ac:dyDescent="0.2">
      <c r="A33" s="1" t="s">
        <v>22</v>
      </c>
      <c r="B33" s="5">
        <f>100*SQRT(EXP(parametri!$B33+parametri!$C33*LN(errori!B$2)))</f>
        <v>37.923884500671953</v>
      </c>
      <c r="C33" s="5">
        <f>100*SQRT(EXP(parametri!$B33+parametri!$C33*LN(errori!C$2)))</f>
        <v>23.095481952461768</v>
      </c>
      <c r="D33" s="5">
        <f>100*SQRT(EXP(parametri!$B33+parametri!$C33*LN(errori!D$2)))</f>
        <v>15.870622892721858</v>
      </c>
      <c r="E33" s="5">
        <f>100*SQRT(EXP(parametri!$B33+parametri!$C33*LN(errori!E$2)))</f>
        <v>12.743368559517471</v>
      </c>
      <c r="F33" s="5">
        <f>100*SQRT(EXP(parametri!$B33+parametri!$C33*LN(errori!F$2)))</f>
        <v>10.905885035065898</v>
      </c>
      <c r="G33" s="5">
        <f>100*SQRT(EXP(parametri!$B33+parametri!$C33*LN(errori!G$2)))</f>
        <v>6.6416369082266531</v>
      </c>
      <c r="H33" s="5">
        <f>100*SQRT(EXP(parametri!$B33+parametri!$C33*LN(errori!H$2)))</f>
        <v>4.5639625524079195</v>
      </c>
      <c r="I33" s="5">
        <f>100*SQRT(EXP(parametri!$B33+parametri!$C33*LN(errori!I$2)))</f>
        <v>3.6646486587392841</v>
      </c>
      <c r="J33" s="5">
        <f>100*SQRT(EXP(parametri!$B33+parametri!$C33*LN(errori!J$2)))</f>
        <v>3.1362380189710564</v>
      </c>
      <c r="K33" s="5">
        <f>100*SQRT(EXP(parametri!$B33+parametri!$C33*LN(errori!K$2)))</f>
        <v>1.9099554151549811</v>
      </c>
      <c r="L33" s="5">
        <f>100*SQRT(EXP(parametri!$B33+parametri!$C33*LN(errori!L$2)))</f>
        <v>1.3124723787201913</v>
      </c>
      <c r="M33" s="5">
        <f>100*SQRT(EXP(parametri!$B33+parametri!$C33*LN(errori!M$2)))</f>
        <v>1.0538539891769514</v>
      </c>
      <c r="N33" s="5">
        <f>100*SQRT(EXP(parametri!$B33+parametri!$C33*LN(errori!N$2)))</f>
        <v>0.90189735908765278</v>
      </c>
      <c r="O33" s="5">
        <f>100*SQRT(EXP(parametri!$B33+parametri!$C33*LN(errori!O$2)))</f>
        <v>0.54925159840661164</v>
      </c>
      <c r="P33" s="4"/>
      <c r="Q33" s="4"/>
      <c r="R33" s="4"/>
      <c r="S33" s="4"/>
    </row>
    <row r="34" spans="1:19" x14ac:dyDescent="0.2">
      <c r="A34" s="1" t="s">
        <v>23</v>
      </c>
      <c r="B34" s="5">
        <f>100*SQRT(EXP(parametri!$B34+parametri!$C34*LN(errori!B$2)))</f>
        <v>71.25578785783938</v>
      </c>
      <c r="C34" s="5">
        <f>100*SQRT(EXP(parametri!$B34+parametri!$C34*LN(errori!C$2)))</f>
        <v>43.634815992621057</v>
      </c>
      <c r="D34" s="5">
        <f>100*SQRT(EXP(parametri!$B34+parametri!$C34*LN(errori!D$2)))</f>
        <v>30.110273830290001</v>
      </c>
      <c r="E34" s="5">
        <f>100*SQRT(EXP(parametri!$B34+parametri!$C34*LN(errori!E$2)))</f>
        <v>24.236307685399105</v>
      </c>
      <c r="F34" s="5">
        <f>100*SQRT(EXP(parametri!$B34+parametri!$C34*LN(errori!F$2)))</f>
        <v>20.777642107815119</v>
      </c>
      <c r="G34" s="5">
        <f>100*SQRT(EXP(parametri!$B34+parametri!$C34*LN(errori!G$2)))</f>
        <v>12.723578215763181</v>
      </c>
      <c r="H34" s="5">
        <f>100*SQRT(EXP(parametri!$B34+parametri!$C34*LN(errori!H$2)))</f>
        <v>8.7799252835746735</v>
      </c>
      <c r="I34" s="5">
        <f>100*SQRT(EXP(parametri!$B34+parametri!$C34*LN(errori!I$2)))</f>
        <v>7.0671217348235409</v>
      </c>
      <c r="J34" s="5">
        <f>100*SQRT(EXP(parametri!$B34+parametri!$C34*LN(errori!J$2)))</f>
        <v>6.0586013366625942</v>
      </c>
      <c r="K34" s="5">
        <f>100*SQRT(EXP(parametri!$B34+parametri!$C34*LN(errori!K$2)))</f>
        <v>3.7100979786421004</v>
      </c>
      <c r="L34" s="5">
        <f>100*SQRT(EXP(parametri!$B34+parametri!$C34*LN(errori!L$2)))</f>
        <v>2.5601589816033705</v>
      </c>
      <c r="M34" s="5">
        <f>100*SQRT(EXP(parametri!$B34+parametri!$C34*LN(errori!M$2)))</f>
        <v>2.0607185823483971</v>
      </c>
      <c r="N34" s="5">
        <f>100*SQRT(EXP(parametri!$B34+parametri!$C34*LN(errori!N$2)))</f>
        <v>1.7666417568528257</v>
      </c>
      <c r="O34" s="5">
        <f>100*SQRT(EXP(parametri!$B34+parametri!$C34*LN(errori!O$2)))</f>
        <v>1.0818361609999783</v>
      </c>
      <c r="P34" s="4"/>
      <c r="Q34" s="4"/>
      <c r="R34" s="4"/>
      <c r="S34" s="4"/>
    </row>
    <row r="35" spans="1:19" x14ac:dyDescent="0.2">
      <c r="A35" s="1" t="s">
        <v>24</v>
      </c>
      <c r="B35" s="5">
        <f>100*SQRT(EXP(parametri!$B35+parametri!$C35*LN(errori!B$2)))</f>
        <v>65.516219685397786</v>
      </c>
      <c r="C35" s="5">
        <f>100*SQRT(EXP(parametri!$B35+parametri!$C35*LN(errori!C$2)))</f>
        <v>40.582425423767972</v>
      </c>
      <c r="D35" s="5">
        <f>100*SQRT(EXP(parametri!$B35+parametri!$C35*LN(errori!D$2)))</f>
        <v>28.247751230410582</v>
      </c>
      <c r="E35" s="5">
        <f>100*SQRT(EXP(parametri!$B35+parametri!$C35*LN(errori!E$2)))</f>
        <v>22.852705380615603</v>
      </c>
      <c r="F35" s="5">
        <f>100*SQRT(EXP(parametri!$B35+parametri!$C35*LN(errori!F$2)))</f>
        <v>19.662093658597215</v>
      </c>
      <c r="G35" s="5">
        <f>100*SQRT(EXP(parametri!$B35+parametri!$C35*LN(errori!G$2)))</f>
        <v>12.179204682546832</v>
      </c>
      <c r="H35" s="5">
        <f>100*SQRT(EXP(parametri!$B35+parametri!$C35*LN(errori!H$2)))</f>
        <v>8.4774416626006541</v>
      </c>
      <c r="I35" s="5">
        <f>100*SQRT(EXP(parametri!$B35+parametri!$C35*LN(errori!I$2)))</f>
        <v>6.8583327259057345</v>
      </c>
      <c r="J35" s="5">
        <f>100*SQRT(EXP(parametri!$B35+parametri!$C35*LN(errori!J$2)))</f>
        <v>5.900797220838645</v>
      </c>
      <c r="K35" s="5">
        <f>100*SQRT(EXP(parametri!$B35+parametri!$C35*LN(errori!K$2)))</f>
        <v>3.6551050152979823</v>
      </c>
      <c r="L35" s="5">
        <f>100*SQRT(EXP(parametri!$B35+parametri!$C35*LN(errori!L$2)))</f>
        <v>2.5441677306131085</v>
      </c>
      <c r="M35" s="5">
        <f>100*SQRT(EXP(parametri!$B35+parametri!$C35*LN(errori!M$2)))</f>
        <v>2.0582564294172165</v>
      </c>
      <c r="N35" s="5">
        <f>100*SQRT(EXP(parametri!$B35+parametri!$C35*LN(errori!N$2)))</f>
        <v>1.7708901425272352</v>
      </c>
      <c r="O35" s="5">
        <f>100*SQRT(EXP(parametri!$B35+parametri!$C35*LN(errori!O$2)))</f>
        <v>1.0969347359767612</v>
      </c>
      <c r="P35" s="4"/>
      <c r="Q35" s="4"/>
      <c r="R35" s="4"/>
      <c r="S35" s="4"/>
    </row>
    <row r="36" spans="1:19" x14ac:dyDescent="0.2">
      <c r="A36" s="1" t="s">
        <v>25</v>
      </c>
      <c r="B36" s="5">
        <f>100*SQRT(EXP(parametri!$B36+parametri!$C36*LN(errori!B$2)))</f>
        <v>64.811179990919925</v>
      </c>
      <c r="C36" s="5">
        <f>100*SQRT(EXP(parametri!$B36+parametri!$C36*LN(errori!C$2)))</f>
        <v>40.537307525352276</v>
      </c>
      <c r="D36" s="5">
        <f>100*SQRT(EXP(parametri!$B36+parametri!$C36*LN(errori!D$2)))</f>
        <v>28.424308729787125</v>
      </c>
      <c r="E36" s="5">
        <f>100*SQRT(EXP(parametri!$B36+parametri!$C36*LN(errori!E$2)))</f>
        <v>23.09453246604884</v>
      </c>
      <c r="F36" s="5">
        <f>100*SQRT(EXP(parametri!$B36+parametri!$C36*LN(errori!F$2)))</f>
        <v>19.930808829889866</v>
      </c>
      <c r="G36" s="5">
        <f>100*SQRT(EXP(parametri!$B36+parametri!$C36*LN(errori!G$2)))</f>
        <v>12.466079569596568</v>
      </c>
      <c r="H36" s="5">
        <f>100*SQRT(EXP(parametri!$B36+parametri!$C36*LN(errori!H$2)))</f>
        <v>8.7410762077550039</v>
      </c>
      <c r="I36" s="5">
        <f>100*SQRT(EXP(parametri!$B36+parametri!$C36*LN(errori!I$2)))</f>
        <v>7.1020572632837728</v>
      </c>
      <c r="J36" s="5">
        <f>100*SQRT(EXP(parametri!$B36+parametri!$C36*LN(errori!J$2)))</f>
        <v>6.1291453213669245</v>
      </c>
      <c r="K36" s="5">
        <f>100*SQRT(EXP(parametri!$B36+parametri!$C36*LN(errori!K$2)))</f>
        <v>3.8335831687470372</v>
      </c>
      <c r="L36" s="5">
        <f>100*SQRT(EXP(parametri!$B36+parametri!$C36*LN(errori!L$2)))</f>
        <v>2.6880658381574238</v>
      </c>
      <c r="M36" s="5">
        <f>100*SQRT(EXP(parametri!$B36+parametri!$C36*LN(errori!M$2)))</f>
        <v>2.1840328417608039</v>
      </c>
      <c r="N36" s="5">
        <f>100*SQRT(EXP(parametri!$B36+parametri!$C36*LN(errori!N$2)))</f>
        <v>1.8848418391378259</v>
      </c>
      <c r="O36" s="5">
        <f>100*SQRT(EXP(parametri!$B36+parametri!$C36*LN(errori!O$2)))</f>
        <v>1.1789079180549589</v>
      </c>
      <c r="P36" s="4"/>
      <c r="Q36" s="4"/>
      <c r="R36" s="4"/>
      <c r="S36" s="4"/>
    </row>
    <row r="37" spans="1:19" x14ac:dyDescent="0.2">
      <c r="B37" s="3"/>
    </row>
    <row r="38" spans="1:19" x14ac:dyDescent="0.2">
      <c r="A38" s="15" t="s">
        <v>54</v>
      </c>
    </row>
    <row r="39" spans="1:19" x14ac:dyDescent="0.2">
      <c r="A39" s="15" t="s">
        <v>60</v>
      </c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95" zoomScaleNormal="95" workbookViewId="0">
      <selection activeCell="C16" sqref="C16"/>
    </sheetView>
  </sheetViews>
  <sheetFormatPr defaultColWidth="9.140625" defaultRowHeight="12.75" x14ac:dyDescent="0.2"/>
  <cols>
    <col min="1" max="1" width="23.5703125" style="1" customWidth="1"/>
    <col min="2" max="3" width="9.140625" style="4"/>
    <col min="4" max="4" width="3.140625" style="4" customWidth="1"/>
    <col min="5" max="6" width="11.140625" style="4" customWidth="1"/>
    <col min="7" max="16384" width="9.140625" style="1"/>
  </cols>
  <sheetData>
    <row r="1" spans="1:12" ht="12.75" customHeight="1" x14ac:dyDescent="0.2">
      <c r="B1" s="21" t="s">
        <v>29</v>
      </c>
      <c r="C1" s="21"/>
      <c r="D1" s="9"/>
      <c r="E1" s="22" t="s">
        <v>49</v>
      </c>
      <c r="F1" s="23" t="s">
        <v>50</v>
      </c>
    </row>
    <row r="2" spans="1:12" ht="12.75" customHeight="1" x14ac:dyDescent="0.2">
      <c r="A2" s="2"/>
      <c r="B2" s="11" t="s">
        <v>30</v>
      </c>
      <c r="C2" s="11" t="s">
        <v>39</v>
      </c>
      <c r="D2" s="10"/>
      <c r="E2" s="22"/>
      <c r="F2" s="23" t="s">
        <v>31</v>
      </c>
    </row>
    <row r="3" spans="1:12" x14ac:dyDescent="0.2">
      <c r="A3" s="2" t="s">
        <v>0</v>
      </c>
      <c r="B3" s="17">
        <v>6.8849739599999999</v>
      </c>
      <c r="C3" s="17">
        <v>-1.0548698400000001</v>
      </c>
      <c r="D3" s="18"/>
      <c r="E3" s="19">
        <v>50000</v>
      </c>
      <c r="F3" s="5">
        <f>100*SQRT(EXP(B3+C3*LN(E3)))</f>
        <v>10.39087764941679</v>
      </c>
      <c r="H3" s="20"/>
      <c r="I3" s="20"/>
      <c r="J3" s="20"/>
    </row>
    <row r="4" spans="1:12" x14ac:dyDescent="0.2">
      <c r="A4" s="1" t="s">
        <v>1</v>
      </c>
      <c r="B4" s="17">
        <v>7.2388876399999997</v>
      </c>
      <c r="C4" s="17">
        <v>-1.0825198</v>
      </c>
      <c r="D4" s="18"/>
      <c r="E4" s="19">
        <v>50000</v>
      </c>
      <c r="F4" s="5">
        <f t="shared" ref="F4:F10" si="0">100*SQRT(EXP(B4+C4*LN(E4)))</f>
        <v>10.67924238995777</v>
      </c>
      <c r="H4" s="20"/>
      <c r="I4" s="20"/>
    </row>
    <row r="5" spans="1:12" x14ac:dyDescent="0.2">
      <c r="A5" s="1" t="s">
        <v>2</v>
      </c>
      <c r="B5" s="17">
        <v>6.9802071100000003</v>
      </c>
      <c r="C5" s="17">
        <v>-1.06161098</v>
      </c>
      <c r="D5" s="18"/>
      <c r="E5" s="19">
        <v>50000</v>
      </c>
      <c r="F5" s="5">
        <f t="shared" si="0"/>
        <v>10.50736066247101</v>
      </c>
      <c r="H5" s="20"/>
      <c r="I5" s="20"/>
    </row>
    <row r="6" spans="1:12" x14ac:dyDescent="0.2">
      <c r="A6" s="1" t="s">
        <v>3</v>
      </c>
      <c r="B6" s="17">
        <v>6.9663377300000002</v>
      </c>
      <c r="C6" s="17">
        <v>-1.0732557700000001</v>
      </c>
      <c r="D6" s="18"/>
      <c r="E6" s="19">
        <v>50000</v>
      </c>
      <c r="F6" s="5">
        <f t="shared" si="0"/>
        <v>9.7976671758201874</v>
      </c>
      <c r="H6" s="20"/>
      <c r="I6" s="20"/>
    </row>
    <row r="7" spans="1:12" x14ac:dyDescent="0.2">
      <c r="A7" s="1" t="s">
        <v>4</v>
      </c>
      <c r="B7" s="17">
        <v>6.9399839600000002</v>
      </c>
      <c r="C7" s="17">
        <v>-1.0785361</v>
      </c>
      <c r="D7" s="18"/>
      <c r="E7" s="19">
        <v>50000</v>
      </c>
      <c r="F7" s="5">
        <f t="shared" si="0"/>
        <v>9.3971028011194662</v>
      </c>
      <c r="G7" s="20"/>
      <c r="H7" s="20"/>
      <c r="I7" s="20"/>
      <c r="J7" s="20"/>
      <c r="K7" s="20"/>
      <c r="L7" s="20"/>
    </row>
    <row r="8" spans="1:12" x14ac:dyDescent="0.2">
      <c r="A8" s="1" t="s">
        <v>5</v>
      </c>
      <c r="B8" s="17">
        <v>5.9526680299999999</v>
      </c>
      <c r="C8" s="17">
        <v>-0.98838901999999995</v>
      </c>
      <c r="D8" s="18"/>
      <c r="E8" s="19">
        <v>50000</v>
      </c>
      <c r="F8" s="5">
        <f t="shared" si="0"/>
        <v>9.3411481543351869</v>
      </c>
      <c r="H8" s="20"/>
      <c r="I8" s="20"/>
    </row>
    <row r="9" spans="1:12" x14ac:dyDescent="0.2">
      <c r="A9" s="1" t="s">
        <v>6</v>
      </c>
      <c r="B9" s="17">
        <v>6.0647648700000003</v>
      </c>
      <c r="C9" s="17">
        <v>-0.99395767999999995</v>
      </c>
      <c r="D9" s="18"/>
      <c r="E9" s="19">
        <v>50000</v>
      </c>
      <c r="F9" s="5">
        <f t="shared" si="0"/>
        <v>9.5864607085483957</v>
      </c>
      <c r="H9" s="20"/>
      <c r="I9" s="20"/>
    </row>
    <row r="10" spans="1:12" x14ac:dyDescent="0.2">
      <c r="A10" s="1" t="s">
        <v>7</v>
      </c>
      <c r="B10" s="17">
        <v>6.2449864599999998</v>
      </c>
      <c r="C10" s="17">
        <v>-1.02857106</v>
      </c>
      <c r="D10" s="18"/>
      <c r="E10" s="19">
        <v>50000</v>
      </c>
      <c r="F10" s="5">
        <f t="shared" si="0"/>
        <v>8.6989993909156524</v>
      </c>
      <c r="H10" s="20"/>
      <c r="I10" s="20"/>
      <c r="J10" s="20"/>
    </row>
    <row r="11" spans="1:12" x14ac:dyDescent="0.2">
      <c r="E11" s="19"/>
      <c r="F11" s="5"/>
    </row>
    <row r="12" spans="1:12" ht="12.75" customHeight="1" x14ac:dyDescent="0.2">
      <c r="B12" s="21" t="s">
        <v>29</v>
      </c>
      <c r="C12" s="21"/>
      <c r="D12" s="9"/>
      <c r="E12" s="22" t="s">
        <v>49</v>
      </c>
      <c r="F12" s="23" t="s">
        <v>50</v>
      </c>
    </row>
    <row r="13" spans="1:12" ht="12.75" customHeight="1" x14ac:dyDescent="0.2">
      <c r="A13" s="7" t="s">
        <v>8</v>
      </c>
      <c r="B13" s="11" t="s">
        <v>30</v>
      </c>
      <c r="C13" s="11" t="s">
        <v>39</v>
      </c>
      <c r="D13" s="10"/>
      <c r="E13" s="22"/>
      <c r="F13" s="23" t="s">
        <v>31</v>
      </c>
    </row>
    <row r="14" spans="1:12" x14ac:dyDescent="0.2">
      <c r="A14" s="1" t="s">
        <v>9</v>
      </c>
      <c r="B14" s="17">
        <v>6.5678907400000002</v>
      </c>
      <c r="C14" s="17">
        <v>-1.0581374100000001</v>
      </c>
      <c r="D14" s="18"/>
      <c r="E14" s="19">
        <v>50000</v>
      </c>
      <c r="F14" s="5">
        <f>100*SQRT(EXP(B14+C14*LN(E14)))</f>
        <v>8.7120704371302402</v>
      </c>
      <c r="H14" s="20"/>
      <c r="I14" s="20"/>
      <c r="J14" s="20"/>
    </row>
    <row r="15" spans="1:12" x14ac:dyDescent="0.2">
      <c r="A15" s="1" t="s">
        <v>10</v>
      </c>
      <c r="B15" s="17">
        <v>4.0125136499999998</v>
      </c>
      <c r="C15" s="17">
        <v>-1.1201332100000001</v>
      </c>
      <c r="D15" s="18"/>
      <c r="E15" s="19">
        <v>50000</v>
      </c>
      <c r="F15" s="5">
        <f t="shared" ref="F15:F36" si="1">100*SQRT(EXP(B15+C15*LN(E15)))</f>
        <v>1.7360814275097607</v>
      </c>
      <c r="H15" s="20"/>
      <c r="I15" s="20"/>
      <c r="J15" s="20"/>
    </row>
    <row r="16" spans="1:12" ht="12.75" customHeight="1" x14ac:dyDescent="0.2">
      <c r="A16" s="15" t="s">
        <v>51</v>
      </c>
      <c r="B16" s="17">
        <v>5.4118031999999996</v>
      </c>
      <c r="C16" s="17">
        <v>-0.95815198999999995</v>
      </c>
      <c r="D16" s="16"/>
      <c r="E16" s="19">
        <v>50000</v>
      </c>
      <c r="F16" s="5">
        <f t="shared" si="1"/>
        <v>8.394491682821883</v>
      </c>
      <c r="H16" s="20"/>
      <c r="I16" s="20"/>
      <c r="J16" s="20"/>
    </row>
    <row r="17" spans="1:10" x14ac:dyDescent="0.2">
      <c r="A17" s="1" t="s">
        <v>11</v>
      </c>
      <c r="B17" s="17">
        <v>7.9689894600000004</v>
      </c>
      <c r="C17" s="17">
        <v>-1.1325749000000001</v>
      </c>
      <c r="D17" s="18"/>
      <c r="E17" s="19">
        <v>50000</v>
      </c>
      <c r="F17" s="5">
        <f t="shared" si="1"/>
        <v>11.734817316117468</v>
      </c>
      <c r="H17" s="20"/>
      <c r="I17" s="20"/>
      <c r="J17" s="20"/>
    </row>
    <row r="18" spans="1:10" x14ac:dyDescent="0.2">
      <c r="A18" s="1" t="s">
        <v>26</v>
      </c>
      <c r="B18" s="17">
        <v>5.9576547</v>
      </c>
      <c r="C18" s="17">
        <v>-1.1078868399999999</v>
      </c>
      <c r="D18" s="18"/>
      <c r="E18" s="19">
        <v>50000</v>
      </c>
      <c r="F18" s="5">
        <f t="shared" si="1"/>
        <v>4.9059686195769885</v>
      </c>
      <c r="H18" s="20"/>
      <c r="I18" s="20"/>
      <c r="J18" s="20"/>
    </row>
    <row r="19" spans="1:10" x14ac:dyDescent="0.2">
      <c r="A19" s="15" t="s">
        <v>56</v>
      </c>
      <c r="B19" s="17">
        <v>6.1004372399999998</v>
      </c>
      <c r="C19" s="17">
        <v>-1.1420998099999999</v>
      </c>
      <c r="D19" s="18"/>
      <c r="E19" s="19">
        <v>50000</v>
      </c>
      <c r="F19" s="5">
        <f t="shared" si="1"/>
        <v>4.3787156226780661</v>
      </c>
      <c r="H19" s="20"/>
      <c r="I19" s="20"/>
    </row>
    <row r="20" spans="1:10" x14ac:dyDescent="0.2">
      <c r="A20" s="15" t="s">
        <v>57</v>
      </c>
      <c r="B20" s="17">
        <v>6.1685605299999997</v>
      </c>
      <c r="C20" s="17">
        <v>-1.13225592</v>
      </c>
      <c r="D20" s="18"/>
      <c r="E20" s="19">
        <v>50000</v>
      </c>
      <c r="F20" s="5">
        <f t="shared" si="1"/>
        <v>4.778236011693731</v>
      </c>
      <c r="H20" s="20"/>
      <c r="I20" s="20"/>
    </row>
    <row r="21" spans="1:10" x14ac:dyDescent="0.2">
      <c r="A21" s="1" t="s">
        <v>12</v>
      </c>
      <c r="B21" s="17">
        <v>7.5283989399999998</v>
      </c>
      <c r="C21" s="17">
        <v>-1.1071605799999999</v>
      </c>
      <c r="D21" s="18"/>
      <c r="E21" s="19">
        <v>50000</v>
      </c>
      <c r="F21" s="5">
        <f t="shared" si="1"/>
        <v>10.802241464102282</v>
      </c>
      <c r="H21" s="20"/>
      <c r="I21" s="20"/>
      <c r="J21" s="20"/>
    </row>
    <row r="22" spans="1:10" x14ac:dyDescent="0.2">
      <c r="A22" s="1" t="s">
        <v>27</v>
      </c>
      <c r="B22" s="17">
        <v>5.8790200400000003</v>
      </c>
      <c r="C22" s="17">
        <v>-1.07257658</v>
      </c>
      <c r="D22" s="18"/>
      <c r="E22" s="19">
        <v>50000</v>
      </c>
      <c r="F22" s="5">
        <f t="shared" si="1"/>
        <v>5.7096619094590491</v>
      </c>
      <c r="H22" s="20"/>
      <c r="I22" s="20"/>
      <c r="J22" s="20"/>
    </row>
    <row r="23" spans="1:10" x14ac:dyDescent="0.2">
      <c r="A23" s="1" t="s">
        <v>13</v>
      </c>
      <c r="B23" s="17">
        <v>6.8249562800000003</v>
      </c>
      <c r="C23" s="17">
        <v>-1.1181599</v>
      </c>
      <c r="D23" s="18"/>
      <c r="E23" s="19">
        <v>50000</v>
      </c>
      <c r="F23" s="5">
        <f t="shared" si="1"/>
        <v>7.1601234591998573</v>
      </c>
      <c r="H23" s="20"/>
      <c r="I23" s="20"/>
      <c r="J23" s="20"/>
    </row>
    <row r="24" spans="1:10" x14ac:dyDescent="0.2">
      <c r="A24" s="1" t="s">
        <v>28</v>
      </c>
      <c r="B24" s="17">
        <v>6.7042202700000004</v>
      </c>
      <c r="C24" s="17">
        <v>-1.0597308999999999</v>
      </c>
      <c r="D24" s="18"/>
      <c r="E24" s="19">
        <v>50000</v>
      </c>
      <c r="F24" s="5">
        <f t="shared" si="1"/>
        <v>9.2465788718349575</v>
      </c>
      <c r="H24" s="20"/>
      <c r="I24" s="20"/>
      <c r="J24" s="20"/>
    </row>
    <row r="25" spans="1:10" x14ac:dyDescent="0.2">
      <c r="A25" s="1" t="s">
        <v>14</v>
      </c>
      <c r="B25" s="17">
        <v>6.7008531099999997</v>
      </c>
      <c r="C25" s="17">
        <v>-1.0848443800000001</v>
      </c>
      <c r="D25" s="18"/>
      <c r="E25" s="19">
        <v>50000</v>
      </c>
      <c r="F25" s="5">
        <f t="shared" si="1"/>
        <v>8.0583507068977198</v>
      </c>
      <c r="H25" s="20"/>
      <c r="I25" s="20"/>
      <c r="J25" s="20"/>
    </row>
    <row r="26" spans="1:10" x14ac:dyDescent="0.2">
      <c r="A26" s="1" t="s">
        <v>15</v>
      </c>
      <c r="B26" s="17">
        <v>6.5277155999999996</v>
      </c>
      <c r="C26" s="17">
        <v>-1.1392872999999999</v>
      </c>
      <c r="D26" s="18"/>
      <c r="E26" s="19">
        <v>50000</v>
      </c>
      <c r="F26" s="5">
        <f t="shared" si="1"/>
        <v>5.5047424914332126</v>
      </c>
      <c r="H26" s="20"/>
      <c r="I26" s="20"/>
      <c r="J26" s="20"/>
    </row>
    <row r="27" spans="1:10" x14ac:dyDescent="0.2">
      <c r="A27" s="1" t="s">
        <v>16</v>
      </c>
      <c r="B27" s="17">
        <v>6.9003629999999996</v>
      </c>
      <c r="C27" s="17">
        <v>-1.1212528799999999</v>
      </c>
      <c r="D27" s="18"/>
      <c r="E27" s="19">
        <v>50000</v>
      </c>
      <c r="F27" s="5">
        <f t="shared" si="1"/>
        <v>7.3118615899612962</v>
      </c>
      <c r="H27" s="20"/>
      <c r="I27" s="20"/>
      <c r="J27" s="20"/>
    </row>
    <row r="28" spans="1:10" x14ac:dyDescent="0.2">
      <c r="A28" s="1" t="s">
        <v>17</v>
      </c>
      <c r="B28" s="17">
        <v>7.3171156100000001</v>
      </c>
      <c r="C28" s="17">
        <v>-1.0970014299999999</v>
      </c>
      <c r="D28" s="18"/>
      <c r="E28" s="19">
        <v>50000</v>
      </c>
      <c r="F28" s="5">
        <f t="shared" si="1"/>
        <v>10.268406649999802</v>
      </c>
      <c r="H28" s="20"/>
      <c r="I28" s="20"/>
      <c r="J28" s="20"/>
    </row>
    <row r="29" spans="1:10" x14ac:dyDescent="0.2">
      <c r="A29" s="1" t="s">
        <v>18</v>
      </c>
      <c r="B29" s="17">
        <v>6.96312496</v>
      </c>
      <c r="C29" s="17">
        <v>-1.134064</v>
      </c>
      <c r="D29" s="18"/>
      <c r="E29" s="19">
        <v>50000</v>
      </c>
      <c r="F29" s="5">
        <f t="shared" si="1"/>
        <v>7.0397463931609945</v>
      </c>
      <c r="H29" s="20"/>
      <c r="I29" s="20"/>
      <c r="J29" s="20"/>
    </row>
    <row r="30" spans="1:10" x14ac:dyDescent="0.2">
      <c r="A30" s="1" t="s">
        <v>19</v>
      </c>
      <c r="B30" s="17">
        <v>5.63372282</v>
      </c>
      <c r="C30" s="17">
        <v>-1.1042187800000001</v>
      </c>
      <c r="D30" s="18"/>
      <c r="E30" s="19">
        <v>50000</v>
      </c>
      <c r="F30" s="5">
        <f t="shared" si="1"/>
        <v>4.2560027894162529</v>
      </c>
      <c r="H30" s="20"/>
      <c r="I30" s="20"/>
      <c r="J30" s="20"/>
    </row>
    <row r="31" spans="1:10" x14ac:dyDescent="0.2">
      <c r="A31" s="1" t="s">
        <v>20</v>
      </c>
      <c r="B31" s="17">
        <v>6.6911089800000001</v>
      </c>
      <c r="C31" s="17">
        <v>-1.0462500400000001</v>
      </c>
      <c r="D31" s="18"/>
      <c r="E31" s="19">
        <v>50000</v>
      </c>
      <c r="F31" s="5">
        <f t="shared" si="1"/>
        <v>9.8811405418968263</v>
      </c>
      <c r="H31" s="20"/>
      <c r="I31" s="20"/>
      <c r="J31" s="20"/>
    </row>
    <row r="32" spans="1:10" x14ac:dyDescent="0.2">
      <c r="A32" s="1" t="s">
        <v>21</v>
      </c>
      <c r="B32" s="17">
        <v>6.5084888999999997</v>
      </c>
      <c r="C32" s="17">
        <v>-1.0050087299999999</v>
      </c>
      <c r="D32" s="18"/>
      <c r="E32" s="19">
        <v>50000</v>
      </c>
      <c r="F32" s="5">
        <f t="shared" si="1"/>
        <v>11.273206677438989</v>
      </c>
      <c r="H32" s="20"/>
      <c r="I32" s="20"/>
      <c r="J32" s="20"/>
    </row>
    <row r="33" spans="1:10" x14ac:dyDescent="0.2">
      <c r="A33" s="1" t="s">
        <v>22</v>
      </c>
      <c r="B33" s="17">
        <v>5.5384931899999996</v>
      </c>
      <c r="C33" s="17">
        <v>-1.0825038</v>
      </c>
      <c r="D33" s="18"/>
      <c r="E33" s="19">
        <v>50000</v>
      </c>
      <c r="F33" s="5">
        <f t="shared" si="1"/>
        <v>4.5639625524079195</v>
      </c>
      <c r="H33" s="20"/>
      <c r="I33" s="20"/>
      <c r="J33" s="20"/>
    </row>
    <row r="34" spans="1:10" x14ac:dyDescent="0.2">
      <c r="A34" s="1" t="s">
        <v>23</v>
      </c>
      <c r="B34" s="17">
        <v>6.7166029600000003</v>
      </c>
      <c r="C34" s="17">
        <v>-1.0704477699999999</v>
      </c>
      <c r="D34" s="18"/>
      <c r="E34" s="19">
        <v>50000</v>
      </c>
      <c r="F34" s="5">
        <f t="shared" si="1"/>
        <v>8.7799252835746735</v>
      </c>
      <c r="H34" s="20"/>
      <c r="I34" s="20"/>
      <c r="J34" s="20"/>
    </row>
    <row r="35" spans="1:10" x14ac:dyDescent="0.2">
      <c r="A35" s="1" t="s">
        <v>24</v>
      </c>
      <c r="B35" s="17">
        <v>6.3758859399999999</v>
      </c>
      <c r="C35" s="17">
        <v>-1.0454381399999999</v>
      </c>
      <c r="D35" s="18"/>
      <c r="E35" s="19">
        <v>50000</v>
      </c>
      <c r="F35" s="5">
        <f t="shared" si="1"/>
        <v>8.4774416626006541</v>
      </c>
      <c r="H35" s="20"/>
      <c r="I35" s="20"/>
      <c r="J35" s="20"/>
    </row>
    <row r="36" spans="1:10" x14ac:dyDescent="0.2">
      <c r="A36" s="1" t="s">
        <v>25</v>
      </c>
      <c r="B36" s="17">
        <v>6.20788428</v>
      </c>
      <c r="C36" s="17">
        <v>-1.02425001</v>
      </c>
      <c r="D36" s="18"/>
      <c r="E36" s="19">
        <v>50000</v>
      </c>
      <c r="F36" s="5">
        <f t="shared" si="1"/>
        <v>8.7410762077550039</v>
      </c>
      <c r="H36" s="20"/>
      <c r="I36" s="20"/>
      <c r="J36" s="20"/>
    </row>
    <row r="37" spans="1:10" x14ac:dyDescent="0.2">
      <c r="E37" s="19"/>
    </row>
    <row r="38" spans="1:10" x14ac:dyDescent="0.2">
      <c r="A38" s="15" t="s">
        <v>54</v>
      </c>
    </row>
    <row r="39" spans="1:10" x14ac:dyDescent="0.2">
      <c r="A39" s="15" t="s">
        <v>60</v>
      </c>
    </row>
  </sheetData>
  <mergeCells count="6">
    <mergeCell ref="B1:C1"/>
    <mergeCell ref="B12:C12"/>
    <mergeCell ref="E1:E2"/>
    <mergeCell ref="F1:F2"/>
    <mergeCell ref="E12:E13"/>
    <mergeCell ref="F12:F13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leggimi</vt:lpstr>
      <vt:lpstr>errori</vt:lpstr>
      <vt:lpstr>parametri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dcterms:created xsi:type="dcterms:W3CDTF">1996-11-05T10:16:36Z</dcterms:created>
  <dcterms:modified xsi:type="dcterms:W3CDTF">2025-03-13T08:40:58Z</dcterms:modified>
</cp:coreProperties>
</file>