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390" yWindow="390" windowWidth="27750" windowHeight="16800" tabRatio="930"/>
  </bookViews>
  <sheets>
    <sheet name="Tav_01" sheetId="41" r:id="rId1"/>
    <sheet name="Tav_02" sheetId="40" r:id="rId2"/>
    <sheet name="Tav_03" sheetId="42" r:id="rId3"/>
    <sheet name="Tav_04" sheetId="43" r:id="rId4"/>
    <sheet name="Tav_05" sheetId="46" r:id="rId5"/>
    <sheet name="Fig_01" sheetId="34" r:id="rId6"/>
    <sheet name="Fig_02" sheetId="7" r:id="rId7"/>
    <sheet name="Fig_03" sheetId="10" r:id="rId8"/>
    <sheet name="Fig_04" sheetId="9" r:id="rId9"/>
    <sheet name="Fig_05" sheetId="30" r:id="rId10"/>
    <sheet name="Fig_06" sheetId="28" r:id="rId11"/>
    <sheet name="Fig_07" sheetId="23" r:id="rId12"/>
    <sheet name="Fig_08" sheetId="44" r:id="rId13"/>
    <sheet name="Fig_09" sheetId="45" r:id="rId1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7" i="43" l="1"/>
  <c r="B127" i="43"/>
  <c r="C126" i="43"/>
  <c r="B126" i="43"/>
  <c r="C125" i="43"/>
  <c r="B125" i="43"/>
  <c r="C124" i="43"/>
  <c r="B124" i="43"/>
  <c r="C123" i="43"/>
  <c r="B123" i="43"/>
  <c r="C122" i="43"/>
  <c r="B122" i="43"/>
  <c r="C121" i="43"/>
  <c r="B121" i="43"/>
  <c r="C120" i="43"/>
  <c r="B120" i="43"/>
  <c r="C119" i="43"/>
  <c r="B119" i="43"/>
  <c r="C118" i="43"/>
  <c r="B118" i="43"/>
  <c r="C117" i="43"/>
  <c r="B117" i="43"/>
  <c r="C116" i="43"/>
  <c r="B116" i="43"/>
  <c r="C115" i="43"/>
  <c r="B115" i="43"/>
  <c r="C114" i="43"/>
  <c r="B114" i="43"/>
  <c r="C113" i="43"/>
  <c r="B113" i="43"/>
  <c r="C112" i="43"/>
  <c r="B112" i="43"/>
  <c r="C111" i="43"/>
  <c r="B111" i="43"/>
  <c r="C110" i="43"/>
  <c r="C109" i="43"/>
  <c r="B109" i="43"/>
  <c r="C108" i="43"/>
  <c r="B108" i="43"/>
  <c r="C107" i="43"/>
  <c r="B107" i="43"/>
  <c r="C106" i="43"/>
  <c r="B106" i="43"/>
  <c r="C105" i="43"/>
  <c r="B105" i="43"/>
  <c r="C90" i="43"/>
  <c r="B90" i="43"/>
  <c r="C80" i="43"/>
  <c r="B80" i="43"/>
  <c r="C79" i="43"/>
  <c r="B79" i="43"/>
  <c r="C78" i="43"/>
  <c r="B78" i="43"/>
  <c r="C77" i="43"/>
  <c r="B77" i="43"/>
  <c r="C76" i="43"/>
  <c r="B76" i="43"/>
  <c r="C75" i="43"/>
  <c r="B75" i="43"/>
  <c r="C74" i="43"/>
  <c r="B74" i="43"/>
  <c r="C73" i="43"/>
  <c r="B73" i="43"/>
  <c r="C72" i="43"/>
  <c r="B72" i="43"/>
  <c r="C71" i="43"/>
  <c r="B71" i="43"/>
  <c r="C70" i="43"/>
  <c r="B70" i="43"/>
  <c r="C69" i="43"/>
  <c r="B69" i="43"/>
  <c r="C54" i="43"/>
  <c r="B54" i="43"/>
  <c r="C125" i="42"/>
  <c r="B125" i="42"/>
  <c r="C124" i="42"/>
  <c r="B124" i="42"/>
  <c r="C123" i="42"/>
  <c r="B123" i="42"/>
  <c r="C122" i="42"/>
  <c r="B122" i="42"/>
  <c r="C121" i="42"/>
  <c r="B121" i="42"/>
  <c r="C120" i="42"/>
  <c r="B120" i="42"/>
  <c r="C119" i="42"/>
  <c r="B119" i="42"/>
  <c r="C118" i="42"/>
  <c r="B118" i="42"/>
  <c r="C117" i="42"/>
  <c r="B117" i="42"/>
  <c r="C116" i="42"/>
  <c r="B116" i="42"/>
  <c r="C115" i="42"/>
  <c r="B115" i="42"/>
  <c r="C114" i="42"/>
  <c r="B114" i="42"/>
  <c r="C113" i="42"/>
  <c r="B113" i="42"/>
  <c r="C112" i="42"/>
  <c r="B112" i="42"/>
  <c r="C111" i="42"/>
  <c r="B111" i="42"/>
  <c r="C110" i="42"/>
  <c r="B110" i="42"/>
  <c r="C109" i="42"/>
  <c r="B109" i="42"/>
  <c r="C108" i="42"/>
  <c r="C107" i="42"/>
  <c r="B107" i="42"/>
  <c r="C106" i="42"/>
  <c r="B106" i="42"/>
  <c r="C105" i="42"/>
  <c r="B105" i="42"/>
  <c r="C104" i="42"/>
  <c r="B104" i="42"/>
  <c r="C103" i="42"/>
  <c r="B103" i="42"/>
  <c r="C88" i="42"/>
  <c r="B88" i="42"/>
  <c r="C78" i="42"/>
  <c r="B78" i="42"/>
  <c r="C77" i="42"/>
  <c r="B77" i="42"/>
  <c r="C76" i="42"/>
  <c r="B76" i="42"/>
  <c r="C75" i="42"/>
  <c r="B75" i="42"/>
  <c r="C74" i="42"/>
  <c r="B74" i="42"/>
  <c r="C73" i="42"/>
  <c r="B73" i="42"/>
  <c r="C72" i="42"/>
  <c r="B72" i="42"/>
  <c r="C71" i="42"/>
  <c r="B71" i="42"/>
  <c r="C70" i="42"/>
  <c r="B70" i="42"/>
  <c r="C69" i="42"/>
  <c r="B69" i="42"/>
  <c r="C68" i="42"/>
  <c r="B68" i="42"/>
  <c r="C67" i="42"/>
  <c r="B67" i="42"/>
  <c r="C52" i="42"/>
  <c r="B52" i="42"/>
  <c r="C125" i="40" l="1"/>
  <c r="B125" i="40"/>
  <c r="C124" i="40"/>
  <c r="B124" i="40"/>
  <c r="C123" i="40"/>
  <c r="B123" i="40"/>
  <c r="C122" i="40"/>
  <c r="B122" i="40"/>
  <c r="C121" i="40"/>
  <c r="B121" i="40"/>
  <c r="C120" i="40"/>
  <c r="B120" i="40"/>
  <c r="C119" i="40"/>
  <c r="B119" i="40"/>
  <c r="C118" i="40"/>
  <c r="B118" i="40"/>
  <c r="C117" i="40"/>
  <c r="B117" i="40"/>
  <c r="C116" i="40"/>
  <c r="B116" i="40"/>
  <c r="C115" i="40"/>
  <c r="B115" i="40"/>
  <c r="C114" i="40"/>
  <c r="B114" i="40"/>
  <c r="C113" i="40"/>
  <c r="B113" i="40"/>
  <c r="C112" i="40"/>
  <c r="B112" i="40"/>
  <c r="C111" i="40"/>
  <c r="B111" i="40"/>
  <c r="C110" i="40"/>
  <c r="B110" i="40"/>
  <c r="C109" i="40"/>
  <c r="B109" i="40"/>
  <c r="C108" i="40"/>
  <c r="C107" i="40"/>
  <c r="B107" i="40"/>
  <c r="C106" i="40"/>
  <c r="B106" i="40"/>
  <c r="C105" i="40"/>
  <c r="B105" i="40"/>
  <c r="C104" i="40"/>
  <c r="B104" i="40"/>
  <c r="C103" i="40"/>
  <c r="B103" i="40"/>
  <c r="C88" i="40"/>
  <c r="B88" i="40"/>
  <c r="C78" i="40"/>
  <c r="B78" i="40"/>
  <c r="C77" i="40"/>
  <c r="B77" i="40"/>
  <c r="C76" i="40"/>
  <c r="B76" i="40"/>
  <c r="C75" i="40"/>
  <c r="B75" i="40"/>
  <c r="C74" i="40"/>
  <c r="B74" i="40"/>
  <c r="C73" i="40"/>
  <c r="B73" i="40"/>
  <c r="C72" i="40"/>
  <c r="B72" i="40"/>
  <c r="C71" i="40"/>
  <c r="B71" i="40"/>
  <c r="C70" i="40"/>
  <c r="B70" i="40"/>
  <c r="C69" i="40"/>
  <c r="B69" i="40"/>
  <c r="C68" i="40"/>
  <c r="B68" i="40"/>
  <c r="C67" i="40"/>
  <c r="B67" i="40"/>
  <c r="C52" i="40"/>
  <c r="B52" i="40"/>
  <c r="C132" i="41" l="1"/>
  <c r="B132" i="41"/>
  <c r="C131" i="41"/>
  <c r="B131" i="41"/>
  <c r="C130" i="41"/>
  <c r="B130" i="41"/>
  <c r="C129" i="41"/>
  <c r="B129" i="41"/>
  <c r="C128" i="41"/>
  <c r="B128" i="41"/>
  <c r="C127" i="41"/>
  <c r="B127" i="41"/>
  <c r="C126" i="41"/>
  <c r="B126" i="41"/>
  <c r="C125" i="41"/>
  <c r="B125" i="41"/>
  <c r="C124" i="41"/>
  <c r="B124" i="41"/>
  <c r="C123" i="41"/>
  <c r="B123" i="41"/>
  <c r="C122" i="41"/>
  <c r="B122" i="41"/>
  <c r="C121" i="41"/>
  <c r="B121" i="41"/>
  <c r="C120" i="41"/>
  <c r="B120" i="41"/>
  <c r="C119" i="41"/>
  <c r="B119" i="41"/>
  <c r="C118" i="41"/>
  <c r="B118" i="41"/>
  <c r="C117" i="41"/>
  <c r="B117" i="41"/>
  <c r="C116" i="41"/>
  <c r="B116" i="41"/>
  <c r="C115" i="41"/>
  <c r="B115" i="41"/>
  <c r="C114" i="41"/>
  <c r="B114" i="41"/>
  <c r="C113" i="41"/>
  <c r="B113" i="41"/>
  <c r="C112" i="41"/>
  <c r="B112" i="41"/>
  <c r="C111" i="41"/>
  <c r="B111" i="41"/>
  <c r="C110" i="41"/>
  <c r="B110" i="41"/>
  <c r="C109" i="41"/>
  <c r="B109" i="41"/>
  <c r="C108" i="41"/>
  <c r="B108" i="41"/>
  <c r="C107" i="41"/>
  <c r="C106" i="41"/>
  <c r="C103" i="41"/>
  <c r="C102" i="41"/>
  <c r="C101" i="41"/>
  <c r="C100" i="41"/>
  <c r="C99" i="41"/>
  <c r="C98" i="41"/>
  <c r="C97" i="41"/>
  <c r="C96" i="41"/>
  <c r="C95" i="41"/>
  <c r="C94" i="41"/>
  <c r="C93" i="41"/>
  <c r="B93" i="41"/>
  <c r="C83" i="41"/>
  <c r="B83" i="41"/>
  <c r="C82" i="41"/>
  <c r="B82" i="41"/>
  <c r="C81" i="41"/>
  <c r="B81" i="41"/>
  <c r="C80" i="41"/>
  <c r="B80" i="41"/>
  <c r="C79" i="41"/>
  <c r="B79" i="41"/>
  <c r="C78" i="41"/>
  <c r="B78" i="41"/>
  <c r="C77" i="41"/>
  <c r="B77" i="41"/>
  <c r="C76" i="41"/>
  <c r="B76" i="41"/>
  <c r="C75" i="41"/>
  <c r="B75" i="41"/>
  <c r="C74" i="41"/>
  <c r="B74" i="41"/>
  <c r="C73" i="41"/>
  <c r="B73" i="41"/>
  <c r="C72" i="41"/>
  <c r="B72" i="41"/>
  <c r="C71" i="41"/>
  <c r="C70" i="41"/>
  <c r="C67" i="41"/>
  <c r="C66" i="41"/>
  <c r="C65" i="41"/>
  <c r="C64" i="41"/>
  <c r="C63" i="41"/>
  <c r="C62" i="41"/>
  <c r="C61" i="41"/>
  <c r="C60" i="41"/>
  <c r="C59" i="41"/>
  <c r="C58" i="41"/>
  <c r="C57" i="41"/>
  <c r="B57" i="41"/>
  <c r="C129" i="46" l="1"/>
  <c r="B129" i="46"/>
  <c r="C128" i="46"/>
  <c r="B128" i="46"/>
  <c r="C127" i="46"/>
  <c r="B127" i="46"/>
  <c r="C126" i="46"/>
  <c r="B126" i="46"/>
  <c r="C125" i="46"/>
  <c r="B125" i="46"/>
  <c r="C124" i="46"/>
  <c r="B124" i="46"/>
  <c r="C123" i="46"/>
  <c r="B123" i="46"/>
  <c r="C122" i="46"/>
  <c r="B122" i="46"/>
  <c r="C121" i="46"/>
  <c r="B121" i="46"/>
  <c r="C120" i="46"/>
  <c r="B120" i="46"/>
  <c r="C119" i="46"/>
  <c r="B119" i="46"/>
  <c r="C118" i="46"/>
  <c r="B118" i="46"/>
  <c r="C117" i="46"/>
  <c r="B117" i="46"/>
  <c r="C116" i="46"/>
  <c r="B116" i="46"/>
  <c r="C115" i="46"/>
  <c r="B115" i="46"/>
  <c r="C114" i="46"/>
  <c r="B114" i="46"/>
  <c r="C113" i="46"/>
  <c r="B113" i="46"/>
  <c r="C112" i="46"/>
  <c r="C111" i="46"/>
  <c r="B111" i="46"/>
  <c r="C110" i="46"/>
  <c r="B110" i="46"/>
  <c r="C109" i="46"/>
  <c r="B109" i="46"/>
  <c r="C108" i="46"/>
  <c r="B108" i="46"/>
  <c r="C107" i="46"/>
  <c r="B107" i="46"/>
  <c r="C92" i="46"/>
  <c r="B92" i="46"/>
  <c r="C82" i="46"/>
  <c r="B82" i="46"/>
  <c r="C81" i="46"/>
  <c r="B81" i="46"/>
  <c r="C80" i="46"/>
  <c r="B80" i="46"/>
  <c r="C79" i="46"/>
  <c r="B79" i="46"/>
  <c r="C78" i="46"/>
  <c r="B78" i="46"/>
  <c r="C77" i="46"/>
  <c r="B77" i="46"/>
  <c r="C76" i="46"/>
  <c r="B76" i="46"/>
  <c r="C75" i="46"/>
  <c r="B75" i="46"/>
  <c r="C74" i="46"/>
  <c r="B74" i="46"/>
  <c r="C73" i="46"/>
  <c r="B73" i="46"/>
  <c r="C72" i="46"/>
  <c r="B72" i="46"/>
  <c r="C71" i="46"/>
  <c r="B71" i="46"/>
  <c r="C56" i="46"/>
  <c r="B56" i="46"/>
</calcChain>
</file>

<file path=xl/sharedStrings.xml><?xml version="1.0" encoding="utf-8"?>
<sst xmlns="http://schemas.openxmlformats.org/spreadsheetml/2006/main" count="1474" uniqueCount="206">
  <si>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</si>
  <si>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</si>
  <si>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</si>
  <si>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</si>
  <si>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</si>
  <si>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</si>
  <si>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</si>
  <si>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</si>
  <si>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</si>
  <si>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</si>
  <si>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</si>
  <si>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</si>
  <si>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</si>
  <si>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Abitazioni</t>
  </si>
  <si>
    <t>Risorse biologiche coltivate</t>
  </si>
  <si>
    <t>Scorte</t>
  </si>
  <si>
    <t>Terreni coltivati</t>
  </si>
  <si>
    <t>Oro monetario e DSP</t>
  </si>
  <si>
    <t>Biglietti e depositi</t>
  </si>
  <si>
    <t>Titoli</t>
  </si>
  <si>
    <t>Prestiti</t>
  </si>
  <si>
    <t>Derivati</t>
  </si>
  <si>
    <t>Quote di fondi comuni</t>
  </si>
  <si>
    <t>Riserve assicurative e garanzie standard</t>
  </si>
  <si>
    <t>Altri conti attivi</t>
  </si>
  <si>
    <t>Società non finanziarie</t>
  </si>
  <si>
    <t>Impianti e macchinari</t>
  </si>
  <si>
    <t>Altre attività non finanziarie</t>
  </si>
  <si>
    <t>Altre attività finanziarie</t>
  </si>
  <si>
    <t>Famiglie</t>
  </si>
  <si>
    <t>Germania</t>
  </si>
  <si>
    <t>Francia</t>
  </si>
  <si>
    <t>Italia</t>
  </si>
  <si>
    <t>Ricchezza lorda (a+b)</t>
  </si>
  <si>
    <t>Ricchezza netta (a+b-c)</t>
  </si>
  <si>
    <t>Canada</t>
  </si>
  <si>
    <t>Stati Uniti</t>
  </si>
  <si>
    <t>Regno Unito</t>
  </si>
  <si>
    <t>Altre opere</t>
  </si>
  <si>
    <t>Immobili non residenziali</t>
  </si>
  <si>
    <t>Totale immobili</t>
  </si>
  <si>
    <t>Reddito lordo disponibile delle famiglie</t>
  </si>
  <si>
    <t>Totale attività non finanziarie (a)</t>
  </si>
  <si>
    <t>Prodotti di proprietà intellettuale</t>
  </si>
  <si>
    <t>Totale attività finanziarie (b)</t>
  </si>
  <si>
    <t>Totale passività finanziarie (c)</t>
  </si>
  <si>
    <t>Paese</t>
  </si>
  <si>
    <t>Attività non finanziarie</t>
  </si>
  <si>
    <t>Passività finanziarie</t>
  </si>
  <si>
    <t>Attività finanziarie</t>
  </si>
  <si>
    <t>Ricchezza netta</t>
  </si>
  <si>
    <t>Assets/Liabilities</t>
  </si>
  <si>
    <t>Attività/Passività</t>
  </si>
  <si>
    <t>Dwellings</t>
  </si>
  <si>
    <t>Non-residential buildings</t>
  </si>
  <si>
    <t>Other structures</t>
  </si>
  <si>
    <t>Machinery and equipment</t>
  </si>
  <si>
    <t>Transport equipment</t>
  </si>
  <si>
    <t>ICT equipment</t>
  </si>
  <si>
    <t>Cultivated biological resources</t>
  </si>
  <si>
    <t>Intellectual property products</t>
  </si>
  <si>
    <t>Inventories</t>
  </si>
  <si>
    <t>Land under cultivation</t>
  </si>
  <si>
    <t>Non-financial assets (a)</t>
  </si>
  <si>
    <t>Monetary gold and SDRs</t>
  </si>
  <si>
    <t>Currency and deposits</t>
  </si>
  <si>
    <t>Loans</t>
  </si>
  <si>
    <t>Shares and other equity</t>
  </si>
  <si>
    <t>Mutual fund shares</t>
  </si>
  <si>
    <t>Financial assets (b)</t>
  </si>
  <si>
    <t>Other accounts payable</t>
  </si>
  <si>
    <t>Altri conti passivi</t>
  </si>
  <si>
    <t>Financial liabilities (c)</t>
  </si>
  <si>
    <t>Net wealth (a+b-c)</t>
  </si>
  <si>
    <t>Per memoria</t>
  </si>
  <si>
    <t>Households' gross disposable income</t>
  </si>
  <si>
    <t>Fonte: Istat e Banca d’Italia.</t>
  </si>
  <si>
    <t>Households</t>
  </si>
  <si>
    <t>Non-financial corporations</t>
  </si>
  <si>
    <t>Non-financial assets</t>
  </si>
  <si>
    <t>Financial assets</t>
  </si>
  <si>
    <t>Financial liabilities</t>
  </si>
  <si>
    <t>Net wealth</t>
  </si>
  <si>
    <t>Buildings</t>
  </si>
  <si>
    <t>Attività</t>
  </si>
  <si>
    <t>Assets</t>
  </si>
  <si>
    <t>Other non-financial assets</t>
  </si>
  <si>
    <t>Other financial assets</t>
  </si>
  <si>
    <t>Other accounts receivable</t>
  </si>
  <si>
    <t>Italy</t>
  </si>
  <si>
    <t>France</t>
  </si>
  <si>
    <t>Germany</t>
  </si>
  <si>
    <t>United Kingdom</t>
  </si>
  <si>
    <t>United States</t>
  </si>
  <si>
    <t>Country</t>
  </si>
  <si>
    <t>Consumer durables</t>
  </si>
  <si>
    <t>Land improvements</t>
  </si>
  <si>
    <t>Memorandum items</t>
  </si>
  <si>
    <t>Gross wealth (a+b)</t>
  </si>
  <si>
    <r>
      <rPr>
        <b/>
        <sz val="12"/>
        <color theme="1"/>
        <rFont val="Arial"/>
        <family val="2"/>
      </rPr>
      <t>Ricchezza delle famiglie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- composizione</t>
    </r>
  </si>
  <si>
    <r>
      <rPr>
        <b/>
        <sz val="12"/>
        <color theme="1"/>
        <rFont val="Arial"/>
        <family val="2"/>
      </rPr>
      <t>Ricchezza delle società non finanziarie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- composizione</t>
    </r>
  </si>
  <si>
    <r>
      <rPr>
        <b/>
        <sz val="12"/>
        <color theme="1"/>
        <rFont val="Arial"/>
        <family val="2"/>
      </rPr>
      <t xml:space="preserve">Wealth of non-financial corporations  </t>
    </r>
    <r>
      <rPr>
        <i/>
        <sz val="12"/>
        <color theme="1"/>
        <rFont val="Arial"/>
        <family val="2"/>
      </rPr>
      <t xml:space="preserve">- composition </t>
    </r>
  </si>
  <si>
    <r>
      <rPr>
        <b/>
        <sz val="12"/>
        <color theme="1"/>
        <rFont val="Arial"/>
        <family val="2"/>
      </rPr>
      <t>Ricchezza delle famiglie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- tassi di crescita</t>
    </r>
  </si>
  <si>
    <r>
      <rPr>
        <b/>
        <sz val="12"/>
        <color theme="1"/>
        <rFont val="Arial"/>
        <family val="2"/>
      </rPr>
      <t>Ricchezza delle società non finanziarie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- tassi di crescita</t>
    </r>
  </si>
  <si>
    <r>
      <rPr>
        <b/>
        <sz val="12"/>
        <color theme="1"/>
        <rFont val="Arial"/>
        <family val="2"/>
      </rPr>
      <t xml:space="preserve">Wealth of non-financial corporations  </t>
    </r>
    <r>
      <rPr>
        <i/>
        <sz val="12"/>
        <color theme="1"/>
        <rFont val="Arial"/>
        <family val="2"/>
      </rPr>
      <t>- growth rates</t>
    </r>
  </si>
  <si>
    <t>Debt securities</t>
  </si>
  <si>
    <t>Insurance, pension and standardised guarantee schemes</t>
  </si>
  <si>
    <r>
      <rPr>
        <b/>
        <sz val="12"/>
        <color theme="1"/>
        <rFont val="Arial"/>
        <family val="2"/>
      </rPr>
      <t>Tavola 2. Ricchezza delle società non finanziarie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(milioni di euro)</t>
    </r>
  </si>
  <si>
    <r>
      <rPr>
        <b/>
        <sz val="12"/>
        <color theme="1"/>
        <rFont val="Arial"/>
        <family val="2"/>
      </rPr>
      <t>Tavola 1. Ricchezza delle famiglie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(milioni di euro)</t>
    </r>
  </si>
  <si>
    <r>
      <rPr>
        <b/>
        <sz val="12"/>
        <color theme="1"/>
        <rFont val="Arial"/>
        <family val="2"/>
      </rPr>
      <t>Table 1. Household wealth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(millions of euros)</t>
    </r>
  </si>
  <si>
    <r>
      <rPr>
        <b/>
        <sz val="12"/>
        <color theme="1"/>
        <rFont val="Arial"/>
        <family val="2"/>
      </rPr>
      <t>Household wealth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- growth rates</t>
    </r>
  </si>
  <si>
    <r>
      <rPr>
        <b/>
        <sz val="12"/>
        <color theme="1"/>
        <rFont val="Arial"/>
        <family val="2"/>
      </rPr>
      <t>Household wealth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 xml:space="preserve">- composition </t>
    </r>
  </si>
  <si>
    <t>Totale attività non finanziarie</t>
  </si>
  <si>
    <t>Totale attività finanziarie</t>
  </si>
  <si>
    <t>Totale passività finanziarie</t>
  </si>
  <si>
    <t>Famiglie/Households</t>
  </si>
  <si>
    <t>Società non finanziarie/Non-financial corporations</t>
  </si>
  <si>
    <r>
      <t>of which:</t>
    </r>
    <r>
      <rPr>
        <sz val="7"/>
        <color theme="1"/>
        <rFont val="Arial"/>
        <family val="2"/>
      </rPr>
      <t xml:space="preserve"> Research and development</t>
    </r>
  </si>
  <si>
    <t>Miglioramenti dei terreni</t>
  </si>
  <si>
    <t>Derivatives</t>
  </si>
  <si>
    <t xml:space="preserve">     Altri impianti e macchinari e armamenti</t>
  </si>
  <si>
    <t>Beni di consumo durevoli</t>
  </si>
  <si>
    <t>Impianti e macchinari e armamenti</t>
  </si>
  <si>
    <t xml:space="preserve">     Mezzi di trasporto</t>
  </si>
  <si>
    <t xml:space="preserve">     Apparecchiature ICT</t>
  </si>
  <si>
    <t>Azioni e altre partecipazioni</t>
  </si>
  <si>
    <t>Popolazione</t>
  </si>
  <si>
    <r>
      <t xml:space="preserve">     di cui: </t>
    </r>
    <r>
      <rPr>
        <sz val="7"/>
        <color theme="1"/>
        <rFont val="Arial"/>
        <family val="2"/>
      </rPr>
      <t>Ricerca e sviluppo</t>
    </r>
  </si>
  <si>
    <t xml:space="preserve">Population </t>
  </si>
  <si>
    <t>Other machinery and equipment and weapons systems</t>
  </si>
  <si>
    <t>Machinery and equipment and weapons systems</t>
  </si>
  <si>
    <t>2018</t>
  </si>
  <si>
    <t>2019</t>
  </si>
  <si>
    <t>2020</t>
  </si>
  <si>
    <r>
      <rPr>
        <b/>
        <sz val="12"/>
        <color theme="1"/>
        <rFont val="Arial"/>
        <family val="2"/>
      </rPr>
      <t>Tavola 3. Ricchezza delle società finanziarie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(milioni di euro)</t>
    </r>
  </si>
  <si>
    <r>
      <rPr>
        <b/>
        <sz val="12"/>
        <color theme="1"/>
        <rFont val="Arial"/>
        <family val="2"/>
      </rPr>
      <t xml:space="preserve">Tavola 4. Ricchezza delle amministrazioni pubbliche </t>
    </r>
    <r>
      <rPr>
        <i/>
        <sz val="12"/>
        <color theme="1"/>
        <rFont val="Arial"/>
        <family val="2"/>
      </rPr>
      <t>(milioni di euro)</t>
    </r>
  </si>
  <si>
    <r>
      <rPr>
        <b/>
        <sz val="12"/>
        <color theme="1"/>
        <rFont val="Arial"/>
        <family val="2"/>
      </rPr>
      <t>Ricchezza delle amministrazioni pubbliche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- composizione</t>
    </r>
  </si>
  <si>
    <r>
      <rPr>
        <b/>
        <sz val="12"/>
        <color theme="1"/>
        <rFont val="Arial"/>
        <family val="2"/>
      </rPr>
      <t>Ricchezza delle amministrazioni pubbliche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- tassi di crescita</t>
    </r>
  </si>
  <si>
    <r>
      <rPr>
        <b/>
        <sz val="12"/>
        <color theme="1"/>
        <rFont val="Arial"/>
        <family val="2"/>
      </rPr>
      <t xml:space="preserve">Wealth of general government  </t>
    </r>
    <r>
      <rPr>
        <i/>
        <sz val="12"/>
        <color theme="1"/>
        <rFont val="Arial"/>
        <family val="2"/>
      </rPr>
      <t xml:space="preserve">- composition </t>
    </r>
  </si>
  <si>
    <r>
      <rPr>
        <b/>
        <sz val="12"/>
        <color theme="1"/>
        <rFont val="Arial"/>
        <family val="2"/>
      </rPr>
      <t xml:space="preserve">Wealth of general government  </t>
    </r>
    <r>
      <rPr>
        <i/>
        <sz val="12"/>
        <color theme="1"/>
        <rFont val="Arial"/>
        <family val="2"/>
      </rPr>
      <t>- growth rates</t>
    </r>
  </si>
  <si>
    <r>
      <rPr>
        <b/>
        <sz val="12"/>
        <color theme="1"/>
        <rFont val="Arial"/>
        <family val="2"/>
      </rPr>
      <t>Ricchezza delle società finanziarie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- tassi di crescita</t>
    </r>
  </si>
  <si>
    <r>
      <rPr>
        <b/>
        <sz val="12"/>
        <color theme="1"/>
        <rFont val="Arial"/>
        <family val="2"/>
      </rPr>
      <t xml:space="preserve">Wealth of financial corporations  </t>
    </r>
    <r>
      <rPr>
        <i/>
        <sz val="12"/>
        <color theme="1"/>
        <rFont val="Arial"/>
        <family val="2"/>
      </rPr>
      <t>- growth rates</t>
    </r>
  </si>
  <si>
    <r>
      <rPr>
        <b/>
        <sz val="12"/>
        <color theme="1"/>
        <rFont val="Arial"/>
        <family val="2"/>
      </rPr>
      <t>Ricchezza delle società finanziarie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- composizione</t>
    </r>
  </si>
  <si>
    <r>
      <rPr>
        <b/>
        <sz val="12"/>
        <color theme="1"/>
        <rFont val="Arial"/>
        <family val="2"/>
      </rPr>
      <t xml:space="preserve">Wealth of financial corporations  </t>
    </r>
    <r>
      <rPr>
        <i/>
        <sz val="12"/>
        <color theme="1"/>
        <rFont val="Arial"/>
        <family val="2"/>
      </rPr>
      <t xml:space="preserve">- composition </t>
    </r>
  </si>
  <si>
    <t>Società finanziarie</t>
  </si>
  <si>
    <t>Financial corporations</t>
  </si>
  <si>
    <t>Pubbliche amministrazioni</t>
  </si>
  <si>
    <t>General government</t>
  </si>
  <si>
    <t>(a) Households</t>
  </si>
  <si>
    <t>(a) Famiglie</t>
  </si>
  <si>
    <t>(b) Società non finanziarie</t>
  </si>
  <si>
    <t>(b) Non-financial corporations</t>
  </si>
  <si>
    <t>(c) Financial corporations</t>
  </si>
  <si>
    <t>(c) Società finanziarie</t>
  </si>
  <si>
    <t>(d) Amministrazioni pubbliche</t>
  </si>
  <si>
    <t>(d) General government</t>
  </si>
  <si>
    <t>Deposits</t>
  </si>
  <si>
    <t>Depositi</t>
  </si>
  <si>
    <t>Società finanziarie/Financial corporations</t>
  </si>
  <si>
    <t>Amministrazioni pubbliche/General government</t>
  </si>
  <si>
    <t>Spain</t>
  </si>
  <si>
    <t>Spagna</t>
  </si>
  <si>
    <r>
      <rPr>
        <b/>
        <sz val="12"/>
        <color theme="1"/>
        <rFont val="Arial"/>
        <family val="2"/>
      </rPr>
      <t xml:space="preserve">Table 4. General government wealth </t>
    </r>
    <r>
      <rPr>
        <i/>
        <sz val="12"/>
        <color theme="1"/>
        <rFont val="Arial"/>
        <family val="2"/>
      </rPr>
      <t>(millions of euros)</t>
    </r>
  </si>
  <si>
    <t>Azioni e partecipazioni</t>
  </si>
  <si>
    <t>Prodotto interno lordo (Pil)</t>
  </si>
  <si>
    <t>Gross Domestic Product (GDP)</t>
  </si>
  <si>
    <r>
      <rPr>
        <b/>
        <sz val="12"/>
        <color theme="1"/>
        <rFont val="Arial"/>
        <family val="2"/>
      </rPr>
      <t>Table 2. Non-financial corporation wealth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(millions of euros)</t>
    </r>
  </si>
  <si>
    <r>
      <rPr>
        <b/>
        <sz val="12"/>
        <color theme="1"/>
        <rFont val="Arial"/>
        <family val="2"/>
      </rPr>
      <t>Table 3. Financial corporation wealth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(millions of euros)</t>
    </r>
  </si>
  <si>
    <r>
      <rPr>
        <b/>
        <sz val="12"/>
        <color theme="1"/>
        <rFont val="Arial"/>
        <family val="2"/>
      </rPr>
      <t xml:space="preserve">Table 5. Wealth of Italy's institutional sectors </t>
    </r>
    <r>
      <rPr>
        <i/>
        <sz val="12"/>
        <color theme="1"/>
        <rFont val="Arial"/>
        <family val="2"/>
      </rPr>
      <t>(millions of euros)</t>
    </r>
  </si>
  <si>
    <r>
      <rPr>
        <b/>
        <sz val="12"/>
        <color theme="1"/>
        <rFont val="Arial"/>
        <family val="2"/>
      </rPr>
      <t xml:space="preserve">Tavola 5. Ricchezza dei settori istituzionali italiani </t>
    </r>
    <r>
      <rPr>
        <i/>
        <sz val="12"/>
        <color theme="1"/>
        <rFont val="Arial"/>
        <family val="2"/>
      </rPr>
      <t>(milioni di euro)</t>
    </r>
  </si>
  <si>
    <r>
      <t xml:space="preserve">of which: </t>
    </r>
    <r>
      <rPr>
        <sz val="7"/>
        <color theme="1"/>
        <rFont val="Arial"/>
        <family val="2"/>
      </rPr>
      <t>Computer software and databases</t>
    </r>
  </si>
  <si>
    <r>
      <t xml:space="preserve">     </t>
    </r>
    <r>
      <rPr>
        <i/>
        <sz val="7"/>
        <rFont val="Arial"/>
        <family val="2"/>
      </rPr>
      <t>di cui:</t>
    </r>
    <r>
      <rPr>
        <sz val="7"/>
        <rFont val="Arial"/>
        <family val="2"/>
      </rPr>
      <t xml:space="preserve"> Software e basi di dati</t>
    </r>
  </si>
  <si>
    <t>2021</t>
  </si>
  <si>
    <t xml:space="preserve">Indice armonizzato dei prezzi al consumo </t>
  </si>
  <si>
    <t xml:space="preserve">Harmonized consumer price index  </t>
  </si>
  <si>
    <r>
      <rPr>
        <b/>
        <sz val="12"/>
        <color theme="1"/>
        <rFont val="Arial"/>
        <family val="2"/>
      </rPr>
      <t>Ricchezza settori istituzionali italiani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- composizione</t>
    </r>
  </si>
  <si>
    <r>
      <rPr>
        <b/>
        <sz val="12"/>
        <color theme="1"/>
        <rFont val="Arial"/>
        <family val="2"/>
      </rPr>
      <t xml:space="preserve">Wealth of Italy's institutional sectors  </t>
    </r>
    <r>
      <rPr>
        <i/>
        <sz val="12"/>
        <color theme="1"/>
        <rFont val="Arial"/>
        <family val="2"/>
      </rPr>
      <t xml:space="preserve">- composition </t>
    </r>
  </si>
  <si>
    <r>
      <rPr>
        <b/>
        <sz val="12"/>
        <color theme="1"/>
        <rFont val="Arial"/>
        <family val="2"/>
      </rPr>
      <t xml:space="preserve">Wealth of Italy's institutional sectors  </t>
    </r>
    <r>
      <rPr>
        <i/>
        <sz val="12"/>
        <color theme="1"/>
        <rFont val="Arial"/>
        <family val="2"/>
      </rPr>
      <t>- growth rates</t>
    </r>
  </si>
  <si>
    <r>
      <rPr>
        <b/>
        <sz val="12"/>
        <color theme="1"/>
        <rFont val="Arial"/>
        <family val="2"/>
      </rPr>
      <t>Ricchezza settori istituzionali italiani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- tassi di crescita</t>
    </r>
  </si>
  <si>
    <t>2022</t>
  </si>
  <si>
    <t>2023</t>
  </si>
  <si>
    <r>
      <t xml:space="preserve">Figura 1. Ricchezza dei settori istituzionali italiani </t>
    </r>
    <r>
      <rPr>
        <i/>
        <sz val="12"/>
        <color theme="1"/>
        <rFont val="Arial"/>
        <family val="2"/>
      </rPr>
      <t xml:space="preserve">(miliardi di euro; 2023) </t>
    </r>
  </si>
  <si>
    <r>
      <t xml:space="preserve">Figure 1. Wealth of Italy's institutional sectors </t>
    </r>
    <r>
      <rPr>
        <i/>
        <sz val="12"/>
        <color theme="1"/>
        <rFont val="Arial"/>
        <family val="2"/>
      </rPr>
      <t xml:space="preserve">(billions of euros; 2023) </t>
    </r>
  </si>
  <si>
    <r>
      <t xml:space="preserve">Figura 2. Ricchezza dei settori istituzionali e sue componenti </t>
    </r>
    <r>
      <rPr>
        <i/>
        <sz val="12"/>
        <color theme="1"/>
        <rFont val="Arial"/>
        <family val="2"/>
      </rPr>
      <t>(miliardi di euro; 2005-2023)</t>
    </r>
  </si>
  <si>
    <r>
      <t xml:space="preserve">Figure 2. Wealth of Italy's institutional sectors and its components </t>
    </r>
    <r>
      <rPr>
        <i/>
        <sz val="12"/>
        <color theme="1"/>
        <rFont val="Arial"/>
        <family val="2"/>
      </rPr>
      <t>(billions of euros; 2005-2023)</t>
    </r>
  </si>
  <si>
    <r>
      <t xml:space="preserve">Figura 3. Attività dei settori istituzionali </t>
    </r>
    <r>
      <rPr>
        <i/>
        <sz val="12"/>
        <color theme="1"/>
        <rFont val="Arial"/>
        <family val="2"/>
      </rPr>
      <t>(composizioni percentuali; 2005-2023)</t>
    </r>
  </si>
  <si>
    <r>
      <t xml:space="preserve">Figure 3. Assets of Italy's institutional sectors </t>
    </r>
    <r>
      <rPr>
        <i/>
        <sz val="12"/>
        <color theme="1"/>
        <rFont val="Arial"/>
        <family val="2"/>
      </rPr>
      <t>(percentages; 2005-2023)</t>
    </r>
  </si>
  <si>
    <r>
      <t xml:space="preserve">Figura 4. Ricchezza netta delle famiglie nel confronto internazionale </t>
    </r>
    <r>
      <rPr>
        <i/>
        <sz val="12"/>
        <color theme="1"/>
        <rFont val="Arial"/>
        <family val="2"/>
      </rPr>
      <t>(in rapporto al reddito lordo disponibile delle famiglie; 2005-2023)</t>
    </r>
  </si>
  <si>
    <r>
      <t xml:space="preserve">Figure 4. Net household wealth: international comparison </t>
    </r>
    <r>
      <rPr>
        <i/>
        <sz val="12"/>
        <color theme="1"/>
        <rFont val="Arial"/>
        <family val="2"/>
      </rPr>
      <t xml:space="preserve">(as a percentage of households’ gross disposable income; 2005-2023) </t>
    </r>
  </si>
  <si>
    <t>Per la Spagna i dati sulle attività non finanziarie sono disponibili dal 2012 al 2022. Per gli Stati Uniti manca il dato 2023.</t>
  </si>
  <si>
    <t>Fonte: Istat e Banca d’Italia per l'Italia; Eurostat per Francia, Germania e Spagna (data di consultazione: 3 gennaio 2025); OCSE per il Canada e gli Stati Uniti (data di consultazione: 3 gennaio 2025); ONS per il Regno Unito (“The UK national balance sheet time series”, 11 dicembre 2024).</t>
  </si>
  <si>
    <r>
      <t xml:space="preserve">Figura 5. Ricchezza netta pro capite delle famiglie nel confronto internazionale </t>
    </r>
    <r>
      <rPr>
        <i/>
        <sz val="12"/>
        <color theme="1"/>
        <rFont val="Arial"/>
        <family val="2"/>
      </rPr>
      <t>(migliaia di euro; 2005-2023)</t>
    </r>
  </si>
  <si>
    <r>
      <t xml:space="preserve">Figura 6. Le attività non finanziarie delle famiglie nel confronto internazionale </t>
    </r>
    <r>
      <rPr>
        <i/>
        <sz val="12"/>
        <color theme="1"/>
        <rFont val="Arial"/>
        <family val="2"/>
      </rPr>
      <t>(in rapporto alla ricchezza lorda; valori percentuali; 2005-2023)</t>
    </r>
  </si>
  <si>
    <r>
      <t xml:space="preserve">Figure 6. Households’ non-financial assets: international comparison </t>
    </r>
    <r>
      <rPr>
        <i/>
        <sz val="12"/>
        <color theme="1"/>
        <rFont val="Arial"/>
        <family val="2"/>
      </rPr>
      <t xml:space="preserve">(in relation to gross wealth; per cent; 2005-2023) </t>
    </r>
  </si>
  <si>
    <r>
      <t xml:space="preserve">Figura 7. Indebitamento delle società non finanziarie nel confronto internazionale </t>
    </r>
    <r>
      <rPr>
        <i/>
        <sz val="12"/>
        <color theme="1"/>
        <rFont val="Arial"/>
        <family val="2"/>
      </rPr>
      <t>(debiti finanziari in rapporto al totale delle attività non finanziarie; valori percentuali; 2005-2023)</t>
    </r>
  </si>
  <si>
    <r>
      <t xml:space="preserve">Figure 7. Debt of non-financial corporations: international comparison </t>
    </r>
    <r>
      <rPr>
        <i/>
        <sz val="12"/>
        <color theme="1"/>
        <rFont val="Arial"/>
        <family val="2"/>
      </rPr>
      <t xml:space="preserve">(ratio of financial debt to total assets; per cent; 2005-2023) </t>
    </r>
  </si>
  <si>
    <t>Fonte: Istat e Banca d’Italia per l'Italia; Eurostat per Francia e Germania (data di consultazione: 3 gennaio 2025); OCSE per il Canada  (data di consultazione: 3 gennaio 2025); ONS per il Regno Unito (“The UK national balance sheet time series”, 11 dicembre 2024).</t>
  </si>
  <si>
    <r>
      <t xml:space="preserve">Figura 8. Le attività non finanziarie delle amministrazioni pubbliche nel confronto internazionale </t>
    </r>
    <r>
      <rPr>
        <i/>
        <sz val="12"/>
        <color theme="1"/>
        <rFont val="Arial"/>
        <family val="2"/>
      </rPr>
      <t>(in rapporto alla ricchezza lorda; valori percentuali; 2005-2023)</t>
    </r>
  </si>
  <si>
    <r>
      <t xml:space="preserve">Figure 8. General government non-financial assets: international comparison </t>
    </r>
    <r>
      <rPr>
        <i/>
        <sz val="12"/>
        <color theme="1"/>
        <rFont val="Arial"/>
        <family val="2"/>
      </rPr>
      <t xml:space="preserve">(as a percentage of gross wealth; per cent; 2005-2023) </t>
    </r>
  </si>
  <si>
    <r>
      <t xml:space="preserve">Figura 9. Ricchezza netta delle amministrazioni pubbliche nel confronto internazionale </t>
    </r>
    <r>
      <rPr>
        <i/>
        <sz val="12"/>
        <color theme="1"/>
        <rFont val="Arial"/>
        <family val="2"/>
      </rPr>
      <t>(in rapporto al Pil; 2005-2023)</t>
    </r>
  </si>
  <si>
    <r>
      <t xml:space="preserve">Figure 9. General government net wealth: international comparison </t>
    </r>
    <r>
      <rPr>
        <i/>
        <sz val="12"/>
        <color theme="1"/>
        <rFont val="Arial"/>
        <family val="2"/>
      </rPr>
      <t>(as a percentage of GDP; 2005-2023)</t>
    </r>
    <r>
      <rPr>
        <b/>
        <sz val="12"/>
        <color theme="1"/>
        <rFont val="Arial"/>
        <family val="2"/>
      </rPr>
      <t xml:space="preserve"> </t>
    </r>
  </si>
  <si>
    <t>Sources: Istat and Banca d'Italia.</t>
  </si>
  <si>
    <t>Data on non-financial assets for Spain are available from 2012 up to 2022. For the United States, the data for 2023 are missing.</t>
  </si>
  <si>
    <r>
      <t xml:space="preserve">Figure 5. Households’ net wealth per capita: international comparison </t>
    </r>
    <r>
      <rPr>
        <i/>
        <sz val="12"/>
        <color theme="1"/>
        <rFont val="Arial"/>
        <family val="2"/>
      </rPr>
      <t>(thousands of euros; 2005-2023)</t>
    </r>
  </si>
  <si>
    <t>Sources: Istat and Banca d'Italia; Eurostat for France, Germany and Spain (accessed on 3 January 2025); OECD for Canada and United States (accessed on 3 January 2025); ONS for the United Kingdom (“The UK national balance sheet time series”, Publication date: 11 December 2024).</t>
  </si>
  <si>
    <t>Sources: Istat and Banca d'Italia; Eurostat for France and Germany (accessed on 3 January 2025); OECD for Canada (accessed on 3 January 2025); ONS for the United Kingdom (“The UK national balance sheet time series”, Publication date: 11 December 2024).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</si>
</sst>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  <numFmt numFmtId="166" formatCode="0.0%"/>
    <numFmt numFmtId="167" formatCode="#,##0_ ;\-#,##0\ "/>
    <numFmt numFmtId="168" formatCode="#,##0.0_ ;\-#,##0.0\ "/>
    <numFmt numFmtId="169" formatCode="#,##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7"/>
      <color theme="1"/>
      <name val="Arial"/>
      <family val="2"/>
    </font>
    <font>
      <sz val="7"/>
      <color theme="1"/>
      <name val="Arial"/>
      <family val="2"/>
    </font>
    <font>
      <i/>
      <sz val="7"/>
      <color theme="1"/>
      <name val="Arial"/>
      <family val="2"/>
    </font>
    <font>
      <b/>
      <sz val="10"/>
      <color theme="1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sz val="12"/>
      <color theme="1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b/>
      <sz val="7"/>
      <name val="Arial"/>
    </font>
    <font>
      <sz val="7"/>
      <name val="Arial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0" applyFont="1"/>
    <xf numFmtId="0" fontId="4" fillId="0" borderId="1" xfId="0" applyFont="1" applyBorder="1"/>
    <xf numFmtId="0" fontId="4" fillId="0" borderId="1" xfId="0" applyNumberFormat="1" applyFont="1" applyBorder="1" applyAlignment="1">
      <alignment horizontal="center"/>
    </xf>
    <xf numFmtId="0" fontId="5" fillId="0" borderId="0" xfId="0" applyFont="1" applyBorder="1"/>
    <xf numFmtId="164" fontId="5" fillId="0" borderId="0" xfId="1" applyNumberFormat="1" applyFont="1" applyBorder="1"/>
    <xf numFmtId="0" fontId="5" fillId="0" borderId="0" xfId="0" applyFont="1" applyBorder="1" applyAlignment="1">
      <alignment horizontal="left" indent="2"/>
    </xf>
    <xf numFmtId="0" fontId="6" fillId="0" borderId="0" xfId="0" applyFont="1" applyBorder="1" applyAlignment="1">
      <alignment horizontal="left" indent="2"/>
    </xf>
    <xf numFmtId="164" fontId="4" fillId="0" borderId="1" xfId="1" applyNumberFormat="1" applyFont="1" applyBorder="1"/>
    <xf numFmtId="0" fontId="2" fillId="0" borderId="0" xfId="0" applyFont="1" applyAlignment="1">
      <alignment vertical="top" wrapText="1"/>
    </xf>
    <xf numFmtId="166" fontId="5" fillId="0" borderId="0" xfId="2" applyNumberFormat="1" applyFont="1" applyBorder="1"/>
    <xf numFmtId="166" fontId="4" fillId="0" borderId="1" xfId="2" applyNumberFormat="1" applyFont="1" applyBorder="1"/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8" fillId="0" borderId="0" xfId="0" applyFont="1" applyBorder="1"/>
    <xf numFmtId="0" fontId="6" fillId="0" borderId="0" xfId="0" applyFont="1" applyBorder="1"/>
    <xf numFmtId="164" fontId="4" fillId="0" borderId="0" xfId="1" applyNumberFormat="1" applyFont="1" applyBorder="1"/>
    <xf numFmtId="0" fontId="8" fillId="0" borderId="3" xfId="0" applyFont="1" applyBorder="1"/>
    <xf numFmtId="164" fontId="8" fillId="0" borderId="3" xfId="1" applyNumberFormat="1" applyFont="1" applyBorder="1"/>
    <xf numFmtId="0" fontId="10" fillId="0" borderId="0" xfId="0" applyFont="1"/>
    <xf numFmtId="0" fontId="12" fillId="0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vertical="top"/>
    </xf>
    <xf numFmtId="0" fontId="15" fillId="0" borderId="0" xfId="0" applyFont="1"/>
    <xf numFmtId="166" fontId="4" fillId="0" borderId="0" xfId="2" applyNumberFormat="1" applyFont="1" applyBorder="1"/>
    <xf numFmtId="166" fontId="8" fillId="0" borderId="3" xfId="2" applyNumberFormat="1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6" xfId="0" applyFont="1" applyBorder="1"/>
    <xf numFmtId="0" fontId="3" fillId="0" borderId="5" xfId="0" applyFont="1" applyBorder="1"/>
    <xf numFmtId="164" fontId="3" fillId="0" borderId="0" xfId="1" applyNumberFormat="1" applyFont="1"/>
    <xf numFmtId="0" fontId="3" fillId="0" borderId="3" xfId="0" applyFont="1" applyBorder="1"/>
    <xf numFmtId="0" fontId="3" fillId="0" borderId="6" xfId="0" applyFont="1" applyBorder="1"/>
    <xf numFmtId="0" fontId="3" fillId="0" borderId="0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3" fillId="0" borderId="2" xfId="0" applyFont="1" applyBorder="1"/>
    <xf numFmtId="0" fontId="3" fillId="0" borderId="0" xfId="0" applyNumberFormat="1" applyFont="1"/>
    <xf numFmtId="43" fontId="3" fillId="0" borderId="0" xfId="1" applyFont="1"/>
    <xf numFmtId="0" fontId="16" fillId="0" borderId="0" xfId="0" applyFont="1"/>
    <xf numFmtId="0" fontId="2" fillId="0" borderId="1" xfId="0" applyNumberFormat="1" applyFont="1" applyBorder="1"/>
    <xf numFmtId="0" fontId="2" fillId="0" borderId="1" xfId="1" applyNumberFormat="1" applyFont="1" applyBorder="1"/>
    <xf numFmtId="165" fontId="3" fillId="0" borderId="0" xfId="1" applyNumberFormat="1" applyFont="1"/>
    <xf numFmtId="0" fontId="3" fillId="0" borderId="0" xfId="0" applyFont="1" applyFill="1" applyBorder="1"/>
    <xf numFmtId="0" fontId="17" fillId="0" borderId="3" xfId="0" applyFont="1" applyBorder="1"/>
    <xf numFmtId="0" fontId="3" fillId="0" borderId="3" xfId="0" applyFont="1" applyFill="1" applyBorder="1"/>
    <xf numFmtId="0" fontId="2" fillId="0" borderId="1" xfId="0" applyNumberFormat="1" applyFont="1" applyBorder="1" applyAlignment="1">
      <alignment horizontal="left"/>
    </xf>
    <xf numFmtId="0" fontId="2" fillId="0" borderId="1" xfId="1" applyNumberFormat="1" applyFont="1" applyBorder="1" applyAlignment="1">
      <alignment horizontal="left"/>
    </xf>
    <xf numFmtId="0" fontId="3" fillId="0" borderId="4" xfId="0" applyFont="1" applyBorder="1"/>
    <xf numFmtId="3" fontId="4" fillId="0" borderId="0" xfId="1" applyNumberFormat="1" applyFont="1" applyBorder="1"/>
    <xf numFmtId="167" fontId="3" fillId="0" borderId="3" xfId="1" applyNumberFormat="1" applyFont="1" applyBorder="1"/>
    <xf numFmtId="167" fontId="3" fillId="0" borderId="0" xfId="1" applyNumberFormat="1" applyFont="1" applyBorder="1"/>
    <xf numFmtId="168" fontId="3" fillId="0" borderId="0" xfId="1" applyNumberFormat="1" applyFont="1" applyBorder="1"/>
    <xf numFmtId="168" fontId="3" fillId="0" borderId="0" xfId="1" applyNumberFormat="1" applyFont="1"/>
    <xf numFmtId="168" fontId="3" fillId="0" borderId="3" xfId="1" applyNumberFormat="1" applyFont="1" applyBorder="1"/>
    <xf numFmtId="0" fontId="13" fillId="0" borderId="0" xfId="0" applyFont="1"/>
    <xf numFmtId="0" fontId="13" fillId="0" borderId="0" xfId="0" applyFont="1" applyAlignment="1">
      <alignment horizontal="left" vertical="top"/>
    </xf>
    <xf numFmtId="0" fontId="8" fillId="0" borderId="0" xfId="0" applyFont="1" applyAlignment="1">
      <alignment horizontal="left"/>
    </xf>
    <xf numFmtId="0" fontId="6" fillId="0" borderId="0" xfId="0" applyFont="1" applyBorder="1" applyAlignment="1"/>
    <xf numFmtId="167" fontId="4" fillId="0" borderId="0" xfId="1" applyNumberFormat="1" applyFont="1" applyBorder="1"/>
    <xf numFmtId="0" fontId="18" fillId="0" borderId="7" xfId="0" applyFont="1" applyBorder="1" applyAlignment="1">
      <alignment horizontal="center" wrapText="1"/>
    </xf>
    <xf numFmtId="164" fontId="18" fillId="0" borderId="0" xfId="1" applyNumberFormat="1" applyFont="1" applyBorder="1"/>
    <xf numFmtId="167" fontId="3" fillId="0" borderId="8" xfId="1" applyNumberFormat="1" applyFont="1" applyBorder="1"/>
    <xf numFmtId="167" fontId="3" fillId="0" borderId="9" xfId="1" applyNumberFormat="1" applyFont="1" applyBorder="1"/>
    <xf numFmtId="0" fontId="15" fillId="0" borderId="0" xfId="0" applyFont="1" applyFill="1"/>
    <xf numFmtId="3" fontId="19" fillId="0" borderId="0" xfId="0" applyNumberFormat="1" applyFont="1"/>
    <xf numFmtId="3" fontId="18" fillId="0" borderId="7" xfId="0" applyNumberFormat="1" applyFont="1" applyBorder="1"/>
    <xf numFmtId="3" fontId="19" fillId="0" borderId="3" xfId="0" applyNumberFormat="1" applyFont="1" applyBorder="1"/>
    <xf numFmtId="164" fontId="0" fillId="0" borderId="0" xfId="1" applyNumberFormat="1" applyFont="1"/>
    <xf numFmtId="169" fontId="19" fillId="0" borderId="3" xfId="0" applyNumberFormat="1" applyFont="1" applyBorder="1"/>
    <xf numFmtId="166" fontId="3" fillId="0" borderId="0" xfId="2" applyNumberFormat="1" applyFont="1" applyBorder="1"/>
    <xf numFmtId="166" fontId="3" fillId="0" borderId="3" xfId="2" applyNumberFormat="1" applyFont="1" applyBorder="1"/>
    <xf numFmtId="0" fontId="3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135"/>
  <sheetViews>
    <sheetView tabSelected="1" zoomScale="70" zoomScaleNormal="70"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defaultColWidth="9.140625" defaultRowHeight="14.25" x14ac:dyDescent="0.2"/>
  <cols>
    <col min="1" max="1" width="9.140625" style="1"/>
    <col min="2" max="3" width="35.85546875" style="1" customWidth="1"/>
    <col min="4" max="5" width="9.28515625" style="1" bestFit="1" customWidth="1"/>
    <col min="6" max="6" width="9.5703125" style="1" bestFit="1" customWidth="1"/>
    <col min="7" max="8" width="9.85546875" style="1" bestFit="1" customWidth="1"/>
    <col min="9" max="10" width="9.5703125" style="1" bestFit="1" customWidth="1"/>
    <col min="11" max="13" width="9.85546875" style="1" bestFit="1" customWidth="1"/>
    <col min="14" max="14" width="9.5703125" style="1" bestFit="1" customWidth="1"/>
    <col min="15" max="18" width="9.85546875" style="1" bestFit="1" customWidth="1"/>
    <col min="19" max="19" width="9.5703125" style="1" bestFit="1" customWidth="1"/>
    <col min="20" max="20" width="9.7109375" style="1" bestFit="1" customWidth="1"/>
    <col min="21" max="16384" width="9.140625" style="1"/>
  </cols>
  <sheetData>
    <row r="2" spans="2:22" ht="15.75" x14ac:dyDescent="0.25">
      <c r="B2" s="24" t="s">
        <v>108</v>
      </c>
    </row>
    <row r="3" spans="2:22" ht="15.75" x14ac:dyDescent="0.25">
      <c r="B3" s="24" t="s">
        <v>109</v>
      </c>
    </row>
    <row r="4" spans="2:22" ht="15" x14ac:dyDescent="0.2">
      <c r="B4" s="24"/>
    </row>
    <row r="5" spans="2:22" x14ac:dyDescent="0.2">
      <c r="B5" s="2" t="s">
        <v>52</v>
      </c>
      <c r="C5" s="2" t="s">
        <v>51</v>
      </c>
      <c r="D5" s="61" t="s">
        <v>0</v>
      </c>
      <c r="E5" s="61" t="s">
        <v>1</v>
      </c>
      <c r="F5" s="61" t="s">
        <v>2</v>
      </c>
      <c r="G5" s="61" t="s">
        <v>3</v>
      </c>
      <c r="H5" s="61" t="s">
        <v>4</v>
      </c>
      <c r="I5" s="61" t="s">
        <v>5</v>
      </c>
      <c r="J5" s="61" t="s">
        <v>6</v>
      </c>
      <c r="K5" s="61" t="s">
        <v>7</v>
      </c>
      <c r="L5" s="61" t="s">
        <v>8</v>
      </c>
      <c r="M5" s="61" t="s">
        <v>9</v>
      </c>
      <c r="N5" s="61" t="s">
        <v>10</v>
      </c>
      <c r="O5" s="61" t="s">
        <v>11</v>
      </c>
      <c r="P5" s="61" t="s">
        <v>12</v>
      </c>
      <c r="Q5" s="61" t="s">
        <v>131</v>
      </c>
      <c r="R5" s="61" t="s">
        <v>132</v>
      </c>
      <c r="S5" s="61" t="s">
        <v>133</v>
      </c>
      <c r="T5" s="61" t="s">
        <v>172</v>
      </c>
      <c r="U5" s="61" t="s">
        <v>179</v>
      </c>
      <c r="V5" s="61" t="s">
        <v>180</v>
      </c>
    </row>
    <row r="6" spans="2:22" x14ac:dyDescent="0.2">
      <c r="B6" s="4" t="s">
        <v>13</v>
      </c>
      <c r="C6" s="4" t="s">
        <v>53</v>
      </c>
      <c r="D6" s="66">
        <v>4226854.4000000004</v>
      </c>
      <c r="E6" s="66">
        <v>4694631.4000000004</v>
      </c>
      <c r="F6" s="66">
        <v>5055929.2</v>
      </c>
      <c r="G6" s="66">
        <v>5356563.8</v>
      </c>
      <c r="H6" s="66">
        <v>5468034.0999999996</v>
      </c>
      <c r="I6" s="66">
        <v>5566799.2999999998</v>
      </c>
      <c r="J6" s="66">
        <v>5701420.7999999998</v>
      </c>
      <c r="K6" s="66">
        <v>5655609.5</v>
      </c>
      <c r="L6" s="66">
        <v>5543835.5999999996</v>
      </c>
      <c r="M6" s="66">
        <v>5460484.5999999996</v>
      </c>
      <c r="N6" s="66">
        <v>5364760.4000000004</v>
      </c>
      <c r="O6" s="66">
        <v>5313352.2</v>
      </c>
      <c r="P6" s="66">
        <v>5306053.7</v>
      </c>
      <c r="Q6" s="66">
        <v>5298217</v>
      </c>
      <c r="R6" s="66">
        <v>5300885.9000000004</v>
      </c>
      <c r="S6" s="66">
        <v>5300508.8</v>
      </c>
      <c r="T6" s="66">
        <v>5318406.0999999996</v>
      </c>
      <c r="U6" s="66">
        <v>5444985.9000000004</v>
      </c>
      <c r="V6" s="66">
        <v>5547241.2000000002</v>
      </c>
    </row>
    <row r="7" spans="2:22" x14ac:dyDescent="0.2">
      <c r="B7" s="4" t="s">
        <v>39</v>
      </c>
      <c r="C7" s="4" t="s">
        <v>54</v>
      </c>
      <c r="D7" s="66">
        <v>597340.9</v>
      </c>
      <c r="E7" s="66">
        <v>651581.69999999995</v>
      </c>
      <c r="F7" s="66">
        <v>699975</v>
      </c>
      <c r="G7" s="66">
        <v>734244</v>
      </c>
      <c r="H7" s="66">
        <v>741203.8</v>
      </c>
      <c r="I7" s="66">
        <v>753733.4</v>
      </c>
      <c r="J7" s="66">
        <v>768772.2</v>
      </c>
      <c r="K7" s="66">
        <v>768117.3</v>
      </c>
      <c r="L7" s="66">
        <v>750252.1</v>
      </c>
      <c r="M7" s="66">
        <v>731178.2</v>
      </c>
      <c r="N7" s="66">
        <v>714690.2</v>
      </c>
      <c r="O7" s="66">
        <v>706927.8</v>
      </c>
      <c r="P7" s="66">
        <v>707269.9</v>
      </c>
      <c r="Q7" s="66">
        <v>700891.6</v>
      </c>
      <c r="R7" s="66">
        <v>693718.4</v>
      </c>
      <c r="S7" s="66">
        <v>684804.8</v>
      </c>
      <c r="T7" s="66">
        <v>674467.7</v>
      </c>
      <c r="U7" s="66">
        <v>677164.7</v>
      </c>
      <c r="V7" s="66">
        <v>678300.7</v>
      </c>
    </row>
    <row r="8" spans="2:22" x14ac:dyDescent="0.2">
      <c r="B8" s="4" t="s">
        <v>38</v>
      </c>
      <c r="C8" s="4" t="s">
        <v>55</v>
      </c>
      <c r="D8" s="66">
        <v>0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v>0</v>
      </c>
      <c r="P8" s="66">
        <v>0</v>
      </c>
      <c r="Q8" s="66">
        <v>0</v>
      </c>
      <c r="R8" s="66">
        <v>0</v>
      </c>
      <c r="S8" s="66">
        <v>0</v>
      </c>
      <c r="T8" s="66">
        <v>0</v>
      </c>
      <c r="U8" s="66">
        <v>0</v>
      </c>
      <c r="V8" s="66">
        <v>0</v>
      </c>
    </row>
    <row r="9" spans="2:22" x14ac:dyDescent="0.2">
      <c r="B9" s="4" t="s">
        <v>118</v>
      </c>
      <c r="C9" s="4" t="s">
        <v>96</v>
      </c>
      <c r="D9" s="66">
        <v>35401.800000000003</v>
      </c>
      <c r="E9" s="66">
        <v>36385.800000000003</v>
      </c>
      <c r="F9" s="66">
        <v>37430.5</v>
      </c>
      <c r="G9" s="66">
        <v>38361.4</v>
      </c>
      <c r="H9" s="66">
        <v>38411.300000000003</v>
      </c>
      <c r="I9" s="66">
        <v>38981.9</v>
      </c>
      <c r="J9" s="66">
        <v>40031.300000000003</v>
      </c>
      <c r="K9" s="66">
        <v>39146.9</v>
      </c>
      <c r="L9" s="66">
        <v>37742.199999999997</v>
      </c>
      <c r="M9" s="66">
        <v>36248.6</v>
      </c>
      <c r="N9" s="66">
        <v>34860.6</v>
      </c>
      <c r="O9" s="66">
        <v>33408.9</v>
      </c>
      <c r="P9" s="66">
        <v>32327.1</v>
      </c>
      <c r="Q9" s="66">
        <v>31713.5</v>
      </c>
      <c r="R9" s="66">
        <v>30573.5</v>
      </c>
      <c r="S9" s="66">
        <v>29641.9</v>
      </c>
      <c r="T9" s="66">
        <v>30121</v>
      </c>
      <c r="U9" s="66">
        <v>31888.6</v>
      </c>
      <c r="V9" s="66">
        <v>30171.9</v>
      </c>
    </row>
    <row r="10" spans="2:22" x14ac:dyDescent="0.2">
      <c r="B10" s="58" t="s">
        <v>122</v>
      </c>
      <c r="C10" s="4" t="s">
        <v>130</v>
      </c>
      <c r="D10" s="66">
        <v>85038.8</v>
      </c>
      <c r="E10" s="66">
        <v>87815.9</v>
      </c>
      <c r="F10" s="66">
        <v>90332.6</v>
      </c>
      <c r="G10" s="66">
        <v>92105.600000000006</v>
      </c>
      <c r="H10" s="66">
        <v>90648</v>
      </c>
      <c r="I10" s="66">
        <v>91247.5</v>
      </c>
      <c r="J10" s="66">
        <v>92016.8</v>
      </c>
      <c r="K10" s="66">
        <v>91598.8</v>
      </c>
      <c r="L10" s="66">
        <v>86611.4</v>
      </c>
      <c r="M10" s="66">
        <v>83292.2</v>
      </c>
      <c r="N10" s="66">
        <v>81399.399999999994</v>
      </c>
      <c r="O10" s="66">
        <v>79193.899999999994</v>
      </c>
      <c r="P10" s="66">
        <v>78752.399999999994</v>
      </c>
      <c r="Q10" s="66">
        <v>77846.2</v>
      </c>
      <c r="R10" s="66">
        <v>78283.199999999997</v>
      </c>
      <c r="S10" s="66">
        <v>75388.3</v>
      </c>
      <c r="T10" s="66">
        <v>77452.800000000003</v>
      </c>
      <c r="U10" s="66">
        <v>81987.5</v>
      </c>
      <c r="V10" s="66">
        <v>84323.3</v>
      </c>
    </row>
    <row r="11" spans="2:22" x14ac:dyDescent="0.2">
      <c r="B11" s="58" t="s">
        <v>123</v>
      </c>
      <c r="C11" s="6" t="s">
        <v>57</v>
      </c>
      <c r="D11" s="66">
        <v>16558.5</v>
      </c>
      <c r="E11" s="66">
        <v>17067.3</v>
      </c>
      <c r="F11" s="66">
        <v>17339.3</v>
      </c>
      <c r="G11" s="66">
        <v>17854.7</v>
      </c>
      <c r="H11" s="66">
        <v>17295.2</v>
      </c>
      <c r="I11" s="66">
        <v>17435.5</v>
      </c>
      <c r="J11" s="66">
        <v>16928.2</v>
      </c>
      <c r="K11" s="66">
        <v>16357.8</v>
      </c>
      <c r="L11" s="66">
        <v>15064.8</v>
      </c>
      <c r="M11" s="66">
        <v>13977.1</v>
      </c>
      <c r="N11" s="66">
        <v>14004</v>
      </c>
      <c r="O11" s="66">
        <v>14438.8</v>
      </c>
      <c r="P11" s="66">
        <v>14952.7</v>
      </c>
      <c r="Q11" s="66">
        <v>15255.5</v>
      </c>
      <c r="R11" s="66">
        <v>16047</v>
      </c>
      <c r="S11" s="66">
        <v>15830.5</v>
      </c>
      <c r="T11" s="66">
        <v>16633</v>
      </c>
      <c r="U11" s="66">
        <v>17486.7</v>
      </c>
      <c r="V11" s="66">
        <v>19156.2</v>
      </c>
    </row>
    <row r="12" spans="2:22" x14ac:dyDescent="0.2">
      <c r="B12" s="58" t="s">
        <v>124</v>
      </c>
      <c r="C12" s="6" t="s">
        <v>58</v>
      </c>
      <c r="D12" s="66">
        <v>6743.5</v>
      </c>
      <c r="E12" s="66">
        <v>6358.1</v>
      </c>
      <c r="F12" s="66">
        <v>6141</v>
      </c>
      <c r="G12" s="66">
        <v>5717.4</v>
      </c>
      <c r="H12" s="66">
        <v>5490.7</v>
      </c>
      <c r="I12" s="66">
        <v>5436.5</v>
      </c>
      <c r="J12" s="66">
        <v>5568.7</v>
      </c>
      <c r="K12" s="66">
        <v>5640.5</v>
      </c>
      <c r="L12" s="66">
        <v>5187.1000000000004</v>
      </c>
      <c r="M12" s="66">
        <v>4869.3999999999996</v>
      </c>
      <c r="N12" s="66">
        <v>4957.8999999999996</v>
      </c>
      <c r="O12" s="66">
        <v>5133.3</v>
      </c>
      <c r="P12" s="66">
        <v>5095.5</v>
      </c>
      <c r="Q12" s="66">
        <v>5029.8</v>
      </c>
      <c r="R12" s="66">
        <v>4977.7</v>
      </c>
      <c r="S12" s="66">
        <v>4687.6000000000004</v>
      </c>
      <c r="T12" s="66">
        <v>4482</v>
      </c>
      <c r="U12" s="66">
        <v>4379.8</v>
      </c>
      <c r="V12" s="66">
        <v>4272.5</v>
      </c>
    </row>
    <row r="13" spans="2:22" x14ac:dyDescent="0.2">
      <c r="B13" s="58" t="s">
        <v>120</v>
      </c>
      <c r="C13" s="6" t="s">
        <v>129</v>
      </c>
      <c r="D13" s="66">
        <v>61736.800000000003</v>
      </c>
      <c r="E13" s="66">
        <v>64390.400000000001</v>
      </c>
      <c r="F13" s="66">
        <v>66852.3</v>
      </c>
      <c r="G13" s="66">
        <v>68533.399999999994</v>
      </c>
      <c r="H13" s="66">
        <v>67862.100000000006</v>
      </c>
      <c r="I13" s="66">
        <v>68375.399999999994</v>
      </c>
      <c r="J13" s="66">
        <v>69520</v>
      </c>
      <c r="K13" s="66">
        <v>69600.399999999994</v>
      </c>
      <c r="L13" s="66">
        <v>66359.5</v>
      </c>
      <c r="M13" s="66">
        <v>64445.7</v>
      </c>
      <c r="N13" s="66">
        <v>62437.599999999999</v>
      </c>
      <c r="O13" s="66">
        <v>59621.8</v>
      </c>
      <c r="P13" s="66">
        <v>58704.2</v>
      </c>
      <c r="Q13" s="66">
        <v>57560.9</v>
      </c>
      <c r="R13" s="66">
        <v>57258.5</v>
      </c>
      <c r="S13" s="66">
        <v>54870.2</v>
      </c>
      <c r="T13" s="66">
        <v>56337.9</v>
      </c>
      <c r="U13" s="66">
        <v>60121</v>
      </c>
      <c r="V13" s="66">
        <v>60894.6</v>
      </c>
    </row>
    <row r="14" spans="2:22" x14ac:dyDescent="0.2">
      <c r="B14" s="4" t="s">
        <v>14</v>
      </c>
      <c r="C14" s="4" t="s">
        <v>59</v>
      </c>
      <c r="D14" s="66">
        <v>4119.3999999999996</v>
      </c>
      <c r="E14" s="66">
        <v>4287</v>
      </c>
      <c r="F14" s="66">
        <v>4479.1000000000004</v>
      </c>
      <c r="G14" s="66">
        <v>4275.7</v>
      </c>
      <c r="H14" s="66">
        <v>4556</v>
      </c>
      <c r="I14" s="66">
        <v>4997.2</v>
      </c>
      <c r="J14" s="66">
        <v>4809.8</v>
      </c>
      <c r="K14" s="66">
        <v>4843.2</v>
      </c>
      <c r="L14" s="66">
        <v>4763.1000000000004</v>
      </c>
      <c r="M14" s="66">
        <v>4840.3</v>
      </c>
      <c r="N14" s="66">
        <v>4665.3999999999996</v>
      </c>
      <c r="O14" s="66">
        <v>4738.3999999999996</v>
      </c>
      <c r="P14" s="66">
        <v>4760.2</v>
      </c>
      <c r="Q14" s="66">
        <v>4608.7</v>
      </c>
      <c r="R14" s="66">
        <v>4486.6000000000004</v>
      </c>
      <c r="S14" s="66">
        <v>4285</v>
      </c>
      <c r="T14" s="66">
        <v>4289.7</v>
      </c>
      <c r="U14" s="66">
        <v>4700.6000000000004</v>
      </c>
      <c r="V14" s="66">
        <v>4746.8</v>
      </c>
    </row>
    <row r="15" spans="2:22" x14ac:dyDescent="0.2">
      <c r="B15" s="4" t="s">
        <v>43</v>
      </c>
      <c r="C15" s="4" t="s">
        <v>60</v>
      </c>
      <c r="D15" s="66">
        <v>6672.5</v>
      </c>
      <c r="E15" s="66">
        <v>6798.3</v>
      </c>
      <c r="F15" s="66">
        <v>7029.8</v>
      </c>
      <c r="G15" s="66">
        <v>7236.6</v>
      </c>
      <c r="H15" s="66">
        <v>7227.2</v>
      </c>
      <c r="I15" s="66">
        <v>7190.1</v>
      </c>
      <c r="J15" s="66">
        <v>7354.4</v>
      </c>
      <c r="K15" s="66">
        <v>7233.9</v>
      </c>
      <c r="L15" s="66">
        <v>7104.7</v>
      </c>
      <c r="M15" s="66">
        <v>7049.3</v>
      </c>
      <c r="N15" s="66">
        <v>6982.1</v>
      </c>
      <c r="O15" s="66">
        <v>6952.7</v>
      </c>
      <c r="P15" s="66">
        <v>6925.8</v>
      </c>
      <c r="Q15" s="66">
        <v>6917.7</v>
      </c>
      <c r="R15" s="66">
        <v>6913.6</v>
      </c>
      <c r="S15" s="66">
        <v>7000.7</v>
      </c>
      <c r="T15" s="66">
        <v>7158</v>
      </c>
      <c r="U15" s="66">
        <v>7102.8</v>
      </c>
      <c r="V15" s="66">
        <v>7144.2</v>
      </c>
    </row>
    <row r="16" spans="2:22" x14ac:dyDescent="0.2">
      <c r="B16" s="59" t="s">
        <v>127</v>
      </c>
      <c r="C16" s="7" t="s">
        <v>117</v>
      </c>
      <c r="D16" s="66">
        <v>785.8</v>
      </c>
      <c r="E16" s="66">
        <v>815.4</v>
      </c>
      <c r="F16" s="66">
        <v>848.3</v>
      </c>
      <c r="G16" s="66">
        <v>888.9</v>
      </c>
      <c r="H16" s="66">
        <v>908.2</v>
      </c>
      <c r="I16" s="66">
        <v>975.4</v>
      </c>
      <c r="J16" s="66">
        <v>1033.9000000000001</v>
      </c>
      <c r="K16" s="66">
        <v>1074.8</v>
      </c>
      <c r="L16" s="66">
        <v>1136.5</v>
      </c>
      <c r="M16" s="66">
        <v>1205.7</v>
      </c>
      <c r="N16" s="66">
        <v>1276.2</v>
      </c>
      <c r="O16" s="66">
        <v>1306.8</v>
      </c>
      <c r="P16" s="66">
        <v>1368.7</v>
      </c>
      <c r="Q16" s="66">
        <v>1405.1</v>
      </c>
      <c r="R16" s="66">
        <v>1493.9</v>
      </c>
      <c r="S16" s="66">
        <v>1553.7</v>
      </c>
      <c r="T16" s="66">
        <v>1660.1</v>
      </c>
      <c r="U16" s="66">
        <v>1668.5</v>
      </c>
      <c r="V16" s="66">
        <v>1713</v>
      </c>
    </row>
    <row r="17" spans="2:22" x14ac:dyDescent="0.2">
      <c r="B17" s="58" t="s">
        <v>171</v>
      </c>
      <c r="C17" s="7" t="s">
        <v>170</v>
      </c>
      <c r="D17" s="66">
        <v>2965.2</v>
      </c>
      <c r="E17" s="66">
        <v>2964.1</v>
      </c>
      <c r="F17" s="66">
        <v>3011.8</v>
      </c>
      <c r="G17" s="66">
        <v>3050.1</v>
      </c>
      <c r="H17" s="66">
        <v>3160.4</v>
      </c>
      <c r="I17" s="66">
        <v>3247.8</v>
      </c>
      <c r="J17" s="66">
        <v>3238</v>
      </c>
      <c r="K17" s="66">
        <v>3217</v>
      </c>
      <c r="L17" s="66">
        <v>3089.9</v>
      </c>
      <c r="M17" s="66">
        <v>2996.8</v>
      </c>
      <c r="N17" s="66">
        <v>2884.5</v>
      </c>
      <c r="O17" s="66">
        <v>2813.6</v>
      </c>
      <c r="P17" s="66">
        <v>2682.2</v>
      </c>
      <c r="Q17" s="66">
        <v>2607.9</v>
      </c>
      <c r="R17" s="66">
        <v>2564.3000000000002</v>
      </c>
      <c r="S17" s="66">
        <v>2564.8000000000002</v>
      </c>
      <c r="T17" s="66">
        <v>2586.9</v>
      </c>
      <c r="U17" s="66">
        <v>2695.1</v>
      </c>
      <c r="V17" s="66">
        <v>2851</v>
      </c>
    </row>
    <row r="18" spans="2:22" x14ac:dyDescent="0.2">
      <c r="B18" s="4" t="s">
        <v>15</v>
      </c>
      <c r="C18" s="4" t="s">
        <v>61</v>
      </c>
      <c r="D18" s="66">
        <v>33526.5</v>
      </c>
      <c r="E18" s="66">
        <v>34690.800000000003</v>
      </c>
      <c r="F18" s="66">
        <v>35650.9</v>
      </c>
      <c r="G18" s="66">
        <v>35472.400000000001</v>
      </c>
      <c r="H18" s="66">
        <v>33993.699999999997</v>
      </c>
      <c r="I18" s="66">
        <v>33331.699999999997</v>
      </c>
      <c r="J18" s="66">
        <v>32134.1</v>
      </c>
      <c r="K18" s="66">
        <v>30945.1</v>
      </c>
      <c r="L18" s="66">
        <v>29323.9</v>
      </c>
      <c r="M18" s="66">
        <v>28199.7</v>
      </c>
      <c r="N18" s="66">
        <v>26530.5</v>
      </c>
      <c r="O18" s="66">
        <v>25014.5</v>
      </c>
      <c r="P18" s="66">
        <v>21063</v>
      </c>
      <c r="Q18" s="66">
        <v>19976.900000000001</v>
      </c>
      <c r="R18" s="66">
        <v>19439.5</v>
      </c>
      <c r="S18" s="66">
        <v>18815.5</v>
      </c>
      <c r="T18" s="66">
        <v>17171.599999999999</v>
      </c>
      <c r="U18" s="66">
        <v>16451.3</v>
      </c>
      <c r="V18" s="66">
        <v>16165.8</v>
      </c>
    </row>
    <row r="19" spans="2:22" x14ac:dyDescent="0.2">
      <c r="B19" s="4" t="s">
        <v>16</v>
      </c>
      <c r="C19" s="4" t="s">
        <v>62</v>
      </c>
      <c r="D19" s="66">
        <v>251275.7</v>
      </c>
      <c r="E19" s="66">
        <v>253524.8</v>
      </c>
      <c r="F19" s="66">
        <v>258423.7</v>
      </c>
      <c r="G19" s="66">
        <v>261044.6</v>
      </c>
      <c r="H19" s="66">
        <v>261749.5</v>
      </c>
      <c r="I19" s="66">
        <v>259550</v>
      </c>
      <c r="J19" s="66">
        <v>257610.3</v>
      </c>
      <c r="K19" s="66">
        <v>253738</v>
      </c>
      <c r="L19" s="66">
        <v>250772.5</v>
      </c>
      <c r="M19" s="66">
        <v>250666.3</v>
      </c>
      <c r="N19" s="66">
        <v>249516.79999999999</v>
      </c>
      <c r="O19" s="66">
        <v>250161.7</v>
      </c>
      <c r="P19" s="66">
        <v>249787.3</v>
      </c>
      <c r="Q19" s="66">
        <v>249503.9</v>
      </c>
      <c r="R19" s="66">
        <v>247778</v>
      </c>
      <c r="S19" s="66">
        <v>253283</v>
      </c>
      <c r="T19" s="66">
        <v>255609.60000000001</v>
      </c>
      <c r="U19" s="66">
        <v>258907.9</v>
      </c>
      <c r="V19" s="66">
        <v>261323.6</v>
      </c>
    </row>
    <row r="20" spans="2:22" x14ac:dyDescent="0.2">
      <c r="B20" s="2" t="s">
        <v>42</v>
      </c>
      <c r="C20" s="2" t="s">
        <v>63</v>
      </c>
      <c r="D20" s="67">
        <v>5240229.9000000004</v>
      </c>
      <c r="E20" s="67">
        <v>5769715.7000000002</v>
      </c>
      <c r="F20" s="67">
        <v>6189250.9000000004</v>
      </c>
      <c r="G20" s="67">
        <v>6529304.0999999996</v>
      </c>
      <c r="H20" s="67">
        <v>6645823.5999999996</v>
      </c>
      <c r="I20" s="67">
        <v>6755831.0999999996</v>
      </c>
      <c r="J20" s="67">
        <v>6904149.7999999998</v>
      </c>
      <c r="K20" s="67">
        <v>6851232.5999999996</v>
      </c>
      <c r="L20" s="67">
        <v>6710405.4000000004</v>
      </c>
      <c r="M20" s="67">
        <v>6601959.0999999996</v>
      </c>
      <c r="N20" s="67">
        <v>6483405.5</v>
      </c>
      <c r="O20" s="67">
        <v>6419750.0999999996</v>
      </c>
      <c r="P20" s="67">
        <v>6406939.4000000004</v>
      </c>
      <c r="Q20" s="67">
        <v>6389675.5</v>
      </c>
      <c r="R20" s="67">
        <v>6382078.7000000002</v>
      </c>
      <c r="S20" s="67">
        <v>6373727.9000000004</v>
      </c>
      <c r="T20" s="67">
        <v>6384676.5999999996</v>
      </c>
      <c r="U20" s="67">
        <v>6523189.4000000004</v>
      </c>
      <c r="V20" s="67">
        <v>6629417.4000000004</v>
      </c>
    </row>
    <row r="21" spans="2:22" x14ac:dyDescent="0.2">
      <c r="B21" s="4" t="s">
        <v>17</v>
      </c>
      <c r="C21" s="4" t="s">
        <v>64</v>
      </c>
      <c r="D21" s="66">
        <v>0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v>0</v>
      </c>
      <c r="P21" s="66">
        <v>0</v>
      </c>
      <c r="Q21" s="66">
        <v>0</v>
      </c>
      <c r="R21" s="66">
        <v>0</v>
      </c>
      <c r="S21" s="66">
        <v>0</v>
      </c>
      <c r="T21" s="66">
        <v>0</v>
      </c>
      <c r="U21" s="66">
        <v>0</v>
      </c>
      <c r="V21" s="66">
        <v>0</v>
      </c>
    </row>
    <row r="22" spans="2:22" x14ac:dyDescent="0.2">
      <c r="B22" s="4" t="s">
        <v>18</v>
      </c>
      <c r="C22" s="4" t="s">
        <v>65</v>
      </c>
      <c r="D22" s="66">
        <v>924133.02</v>
      </c>
      <c r="E22" s="66">
        <v>1002506.65</v>
      </c>
      <c r="F22" s="66">
        <v>1050862.43</v>
      </c>
      <c r="G22" s="66">
        <v>1120628.0900000001</v>
      </c>
      <c r="H22" s="66">
        <v>1144144.93</v>
      </c>
      <c r="I22" s="66">
        <v>1142204.02</v>
      </c>
      <c r="J22" s="66">
        <v>1148036.33</v>
      </c>
      <c r="K22" s="66">
        <v>1200202.74</v>
      </c>
      <c r="L22" s="66">
        <v>1228197.55</v>
      </c>
      <c r="M22" s="66">
        <v>1259064.3600000001</v>
      </c>
      <c r="N22" s="66">
        <v>1284356.3400000001</v>
      </c>
      <c r="O22" s="66">
        <v>1334919.4099999999</v>
      </c>
      <c r="P22" s="66">
        <v>1363497.52</v>
      </c>
      <c r="Q22" s="66">
        <v>1384937.86</v>
      </c>
      <c r="R22" s="66">
        <v>1448159.98</v>
      </c>
      <c r="S22" s="66">
        <v>1548094.51</v>
      </c>
      <c r="T22" s="66">
        <v>1617325.74</v>
      </c>
      <c r="U22" s="66">
        <v>1630037.85</v>
      </c>
      <c r="V22" s="66">
        <v>1577352.03</v>
      </c>
    </row>
    <row r="23" spans="2:22" x14ac:dyDescent="0.2">
      <c r="B23" s="4" t="s">
        <v>19</v>
      </c>
      <c r="C23" s="4" t="s">
        <v>105</v>
      </c>
      <c r="D23" s="66">
        <v>736403.33</v>
      </c>
      <c r="E23" s="66">
        <v>732700.78</v>
      </c>
      <c r="F23" s="66">
        <v>761183.31</v>
      </c>
      <c r="G23" s="66">
        <v>808830.03</v>
      </c>
      <c r="H23" s="66">
        <v>779081.48</v>
      </c>
      <c r="I23" s="66">
        <v>733285.22</v>
      </c>
      <c r="J23" s="66">
        <v>750986.74</v>
      </c>
      <c r="K23" s="66">
        <v>735891.79</v>
      </c>
      <c r="L23" s="66">
        <v>684494</v>
      </c>
      <c r="M23" s="66">
        <v>588677.43999999994</v>
      </c>
      <c r="N23" s="66">
        <v>484256.6</v>
      </c>
      <c r="O23" s="66">
        <v>387152.32</v>
      </c>
      <c r="P23" s="66">
        <v>322737.2</v>
      </c>
      <c r="Q23" s="66">
        <v>307007.13</v>
      </c>
      <c r="R23" s="66">
        <v>283249.11</v>
      </c>
      <c r="S23" s="66">
        <v>263464.78000000003</v>
      </c>
      <c r="T23" s="66">
        <v>232533.99</v>
      </c>
      <c r="U23" s="66">
        <v>262584.82</v>
      </c>
      <c r="V23" s="66">
        <v>430186.19</v>
      </c>
    </row>
    <row r="24" spans="2:22" x14ac:dyDescent="0.2">
      <c r="B24" s="4" t="s">
        <v>20</v>
      </c>
      <c r="C24" s="4" t="s">
        <v>66</v>
      </c>
      <c r="D24" s="66">
        <v>12572</v>
      </c>
      <c r="E24" s="66">
        <v>12999</v>
      </c>
      <c r="F24" s="66">
        <v>13239</v>
      </c>
      <c r="G24" s="66">
        <v>13479</v>
      </c>
      <c r="H24" s="66">
        <v>13717</v>
      </c>
      <c r="I24" s="66">
        <v>13954</v>
      </c>
      <c r="J24" s="66">
        <v>13474</v>
      </c>
      <c r="K24" s="66">
        <v>12487</v>
      </c>
      <c r="L24" s="66">
        <v>12939</v>
      </c>
      <c r="M24" s="66">
        <v>12937</v>
      </c>
      <c r="N24" s="66">
        <v>12568</v>
      </c>
      <c r="O24" s="66">
        <v>12021</v>
      </c>
      <c r="P24" s="66">
        <v>10679</v>
      </c>
      <c r="Q24" s="66">
        <v>10071</v>
      </c>
      <c r="R24" s="66">
        <v>9609</v>
      </c>
      <c r="S24" s="66">
        <v>9555</v>
      </c>
      <c r="T24" s="66">
        <v>9472</v>
      </c>
      <c r="U24" s="66">
        <v>9347</v>
      </c>
      <c r="V24" s="66">
        <v>9176</v>
      </c>
    </row>
    <row r="25" spans="2:22" x14ac:dyDescent="0.2">
      <c r="B25" s="58" t="s">
        <v>125</v>
      </c>
      <c r="C25" s="4" t="s">
        <v>67</v>
      </c>
      <c r="D25" s="66">
        <v>1087543.42</v>
      </c>
      <c r="E25" s="66">
        <v>1307743.26</v>
      </c>
      <c r="F25" s="66">
        <v>1116063.73</v>
      </c>
      <c r="G25" s="66">
        <v>946303.84</v>
      </c>
      <c r="H25" s="66">
        <v>840011.41</v>
      </c>
      <c r="I25" s="66">
        <v>768398.42</v>
      </c>
      <c r="J25" s="66">
        <v>691928.44</v>
      </c>
      <c r="K25" s="66">
        <v>752031.84</v>
      </c>
      <c r="L25" s="66">
        <v>892991.1</v>
      </c>
      <c r="M25" s="66">
        <v>949888.46</v>
      </c>
      <c r="N25" s="66">
        <v>1041729.95</v>
      </c>
      <c r="O25" s="66">
        <v>962833.56</v>
      </c>
      <c r="P25" s="66">
        <v>1033815.07</v>
      </c>
      <c r="Q25" s="66">
        <v>929936.93</v>
      </c>
      <c r="R25" s="66">
        <v>1076457.4099999999</v>
      </c>
      <c r="S25" s="66">
        <v>1134630.54</v>
      </c>
      <c r="T25" s="66">
        <v>1445731.98</v>
      </c>
      <c r="U25" s="66">
        <v>1503947.34</v>
      </c>
      <c r="V25" s="66">
        <v>1656075.46</v>
      </c>
    </row>
    <row r="26" spans="2:22" x14ac:dyDescent="0.2">
      <c r="B26" s="4" t="s">
        <v>21</v>
      </c>
      <c r="C26" s="4" t="s">
        <v>119</v>
      </c>
      <c r="D26" s="66">
        <v>523.28</v>
      </c>
      <c r="E26" s="66">
        <v>205.19</v>
      </c>
      <c r="F26" s="66">
        <v>448.97</v>
      </c>
      <c r="G26" s="66">
        <v>1600.08</v>
      </c>
      <c r="H26" s="66">
        <v>706.47</v>
      </c>
      <c r="I26" s="66">
        <v>803.87</v>
      </c>
      <c r="J26" s="66">
        <v>963.99</v>
      </c>
      <c r="K26" s="66">
        <v>805.96</v>
      </c>
      <c r="L26" s="66">
        <v>710.71</v>
      </c>
      <c r="M26" s="66">
        <v>2680.9</v>
      </c>
      <c r="N26" s="66">
        <v>1395.85</v>
      </c>
      <c r="O26" s="66">
        <v>1045.9000000000001</v>
      </c>
      <c r="P26" s="66">
        <v>915.67</v>
      </c>
      <c r="Q26" s="66">
        <v>709.53</v>
      </c>
      <c r="R26" s="66">
        <v>894.81</v>
      </c>
      <c r="S26" s="66">
        <v>1323.28</v>
      </c>
      <c r="T26" s="66">
        <v>1554.01</v>
      </c>
      <c r="U26" s="66">
        <v>7537.18</v>
      </c>
      <c r="V26" s="66">
        <v>8727.9599999999991</v>
      </c>
    </row>
    <row r="27" spans="2:22" x14ac:dyDescent="0.2">
      <c r="B27" s="4" t="s">
        <v>22</v>
      </c>
      <c r="C27" s="4" t="s">
        <v>68</v>
      </c>
      <c r="D27" s="66">
        <v>411839.54</v>
      </c>
      <c r="E27" s="66">
        <v>394309.15</v>
      </c>
      <c r="F27" s="66">
        <v>348046.41</v>
      </c>
      <c r="G27" s="66">
        <v>255395.36</v>
      </c>
      <c r="H27" s="66">
        <v>300284.01</v>
      </c>
      <c r="I27" s="66">
        <v>327859.63</v>
      </c>
      <c r="J27" s="66">
        <v>309080.28000000003</v>
      </c>
      <c r="K27" s="66">
        <v>388845.04</v>
      </c>
      <c r="L27" s="66">
        <v>442320.21</v>
      </c>
      <c r="M27" s="66">
        <v>521976.95</v>
      </c>
      <c r="N27" s="66">
        <v>578609.38</v>
      </c>
      <c r="O27" s="66">
        <v>610846.17000000004</v>
      </c>
      <c r="P27" s="66">
        <v>684990.28</v>
      </c>
      <c r="Q27" s="66">
        <v>602537.43000000005</v>
      </c>
      <c r="R27" s="66">
        <v>661496.48</v>
      </c>
      <c r="S27" s="66">
        <v>684286.27</v>
      </c>
      <c r="T27" s="66">
        <v>773226.57</v>
      </c>
      <c r="U27" s="66">
        <v>681742.08</v>
      </c>
      <c r="V27" s="66">
        <v>721329.93</v>
      </c>
    </row>
    <row r="28" spans="2:22" x14ac:dyDescent="0.2">
      <c r="B28" s="4" t="s">
        <v>23</v>
      </c>
      <c r="C28" s="4" t="s">
        <v>106</v>
      </c>
      <c r="D28" s="66">
        <v>612781.64</v>
      </c>
      <c r="E28" s="66">
        <v>648129.80000000005</v>
      </c>
      <c r="F28" s="66">
        <v>643760.41</v>
      </c>
      <c r="G28" s="66">
        <v>619549.29</v>
      </c>
      <c r="H28" s="66">
        <v>664980.31999999995</v>
      </c>
      <c r="I28" s="66">
        <v>701371.44</v>
      </c>
      <c r="J28" s="66">
        <v>703062.51</v>
      </c>
      <c r="K28" s="66">
        <v>719403.59</v>
      </c>
      <c r="L28" s="66">
        <v>758586.39</v>
      </c>
      <c r="M28" s="66">
        <v>827916.46</v>
      </c>
      <c r="N28" s="66">
        <v>885085.88</v>
      </c>
      <c r="O28" s="66">
        <v>940336.06</v>
      </c>
      <c r="P28" s="66">
        <v>992600.8</v>
      </c>
      <c r="Q28" s="66">
        <v>995025.83</v>
      </c>
      <c r="R28" s="66">
        <v>1096042.68</v>
      </c>
      <c r="S28" s="66">
        <v>1160293.72</v>
      </c>
      <c r="T28" s="66">
        <v>1188766.3</v>
      </c>
      <c r="U28" s="66">
        <v>1042716.6</v>
      </c>
      <c r="V28" s="66">
        <v>1089804.79</v>
      </c>
    </row>
    <row r="29" spans="2:22" x14ac:dyDescent="0.2">
      <c r="B29" s="4" t="s">
        <v>24</v>
      </c>
      <c r="C29" s="4" t="s">
        <v>88</v>
      </c>
      <c r="D29" s="66">
        <v>103486.27</v>
      </c>
      <c r="E29" s="66">
        <v>104030.81</v>
      </c>
      <c r="F29" s="66">
        <v>108669.68</v>
      </c>
      <c r="G29" s="66">
        <v>111097.1</v>
      </c>
      <c r="H29" s="66">
        <v>106831.41</v>
      </c>
      <c r="I29" s="66">
        <v>106770.96</v>
      </c>
      <c r="J29" s="66">
        <v>107712.99</v>
      </c>
      <c r="K29" s="66">
        <v>106505.81</v>
      </c>
      <c r="L29" s="66">
        <v>120806.13</v>
      </c>
      <c r="M29" s="66">
        <v>125316.06</v>
      </c>
      <c r="N29" s="66">
        <v>128459.56</v>
      </c>
      <c r="O29" s="66">
        <v>126289.44</v>
      </c>
      <c r="P29" s="66">
        <v>126176.91</v>
      </c>
      <c r="Q29" s="66">
        <v>130491.35</v>
      </c>
      <c r="R29" s="66">
        <v>139420.29</v>
      </c>
      <c r="S29" s="66">
        <v>136363.70000000001</v>
      </c>
      <c r="T29" s="66">
        <v>159405.16</v>
      </c>
      <c r="U29" s="66">
        <v>176767.39</v>
      </c>
      <c r="V29" s="66">
        <v>199432.11</v>
      </c>
    </row>
    <row r="30" spans="2:22" x14ac:dyDescent="0.2">
      <c r="B30" s="2" t="s">
        <v>44</v>
      </c>
      <c r="C30" s="2" t="s">
        <v>69</v>
      </c>
      <c r="D30" s="67">
        <v>3889282.49</v>
      </c>
      <c r="E30" s="67">
        <v>4202624.6399999997</v>
      </c>
      <c r="F30" s="67">
        <v>4042273.94</v>
      </c>
      <c r="G30" s="67">
        <v>3876882.78</v>
      </c>
      <c r="H30" s="67">
        <v>3849757.04</v>
      </c>
      <c r="I30" s="67">
        <v>3794647.56</v>
      </c>
      <c r="J30" s="67">
        <v>3725245.28</v>
      </c>
      <c r="K30" s="67">
        <v>3916173.76</v>
      </c>
      <c r="L30" s="67">
        <v>4141045.08</v>
      </c>
      <c r="M30" s="67">
        <v>4288457.6399999997</v>
      </c>
      <c r="N30" s="67">
        <v>4416461.57</v>
      </c>
      <c r="O30" s="67">
        <v>4375443.8600000003</v>
      </c>
      <c r="P30" s="67">
        <v>4535412.4400000004</v>
      </c>
      <c r="Q30" s="67">
        <v>4360717.0599999996</v>
      </c>
      <c r="R30" s="67">
        <v>4715329.7699999996</v>
      </c>
      <c r="S30" s="67">
        <v>4938011.8</v>
      </c>
      <c r="T30" s="67">
        <v>5428015.7599999998</v>
      </c>
      <c r="U30" s="67">
        <v>5314680.25</v>
      </c>
      <c r="V30" s="67">
        <v>5692084.4800000004</v>
      </c>
    </row>
    <row r="31" spans="2:22" x14ac:dyDescent="0.2">
      <c r="B31" s="2" t="s">
        <v>33</v>
      </c>
      <c r="C31" s="2" t="s">
        <v>98</v>
      </c>
      <c r="D31" s="67">
        <v>9129512.3900000006</v>
      </c>
      <c r="E31" s="67">
        <v>9972340.3399999999</v>
      </c>
      <c r="F31" s="67">
        <v>10231524.84</v>
      </c>
      <c r="G31" s="67">
        <v>10406186.879999999</v>
      </c>
      <c r="H31" s="67">
        <v>10495580.640000001</v>
      </c>
      <c r="I31" s="67">
        <v>10550478.66</v>
      </c>
      <c r="J31" s="67">
        <v>10629395.08</v>
      </c>
      <c r="K31" s="67">
        <v>10767406.359999999</v>
      </c>
      <c r="L31" s="67">
        <v>10851450.48</v>
      </c>
      <c r="M31" s="67">
        <v>10890416.739999998</v>
      </c>
      <c r="N31" s="67">
        <v>10899867.07</v>
      </c>
      <c r="O31" s="67">
        <v>10795193.960000001</v>
      </c>
      <c r="P31" s="67">
        <v>10942351.84</v>
      </c>
      <c r="Q31" s="67">
        <v>10750392.559999999</v>
      </c>
      <c r="R31" s="67">
        <v>11097408.469999999</v>
      </c>
      <c r="S31" s="67">
        <v>11311739.699999999</v>
      </c>
      <c r="T31" s="67">
        <v>11812692.359999999</v>
      </c>
      <c r="U31" s="67">
        <v>11837869.65</v>
      </c>
      <c r="V31" s="67">
        <v>12321501.880000001</v>
      </c>
    </row>
    <row r="32" spans="2:22" x14ac:dyDescent="0.2">
      <c r="B32" s="4" t="s">
        <v>17</v>
      </c>
      <c r="C32" s="4" t="s">
        <v>64</v>
      </c>
      <c r="D32" s="66">
        <v>0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v>0</v>
      </c>
      <c r="P32" s="66">
        <v>0</v>
      </c>
      <c r="Q32" s="66">
        <v>0</v>
      </c>
      <c r="R32" s="66">
        <v>0</v>
      </c>
      <c r="S32" s="66">
        <v>0</v>
      </c>
      <c r="T32" s="66">
        <v>0</v>
      </c>
      <c r="U32" s="66">
        <v>0</v>
      </c>
      <c r="V32" s="66">
        <v>0</v>
      </c>
    </row>
    <row r="33" spans="2:22" x14ac:dyDescent="0.2">
      <c r="B33" s="4" t="s">
        <v>18</v>
      </c>
      <c r="C33" s="4" t="s">
        <v>65</v>
      </c>
      <c r="D33" s="66">
        <v>0</v>
      </c>
      <c r="E33" s="66">
        <v>0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v>0</v>
      </c>
      <c r="P33" s="66">
        <v>0</v>
      </c>
      <c r="Q33" s="66">
        <v>0</v>
      </c>
      <c r="R33" s="66">
        <v>0</v>
      </c>
      <c r="S33" s="66">
        <v>0</v>
      </c>
      <c r="T33" s="66">
        <v>0</v>
      </c>
      <c r="U33" s="66">
        <v>0</v>
      </c>
      <c r="V33" s="66">
        <v>0</v>
      </c>
    </row>
    <row r="34" spans="2:22" x14ac:dyDescent="0.2">
      <c r="B34" s="4" t="s">
        <v>19</v>
      </c>
      <c r="C34" s="4" t="s">
        <v>105</v>
      </c>
      <c r="D34" s="66">
        <v>0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v>0</v>
      </c>
      <c r="P34" s="66">
        <v>0</v>
      </c>
      <c r="Q34" s="66">
        <v>0</v>
      </c>
      <c r="R34" s="66">
        <v>0</v>
      </c>
      <c r="S34" s="66">
        <v>0</v>
      </c>
      <c r="T34" s="66">
        <v>0</v>
      </c>
      <c r="U34" s="66">
        <v>0</v>
      </c>
      <c r="V34" s="66">
        <v>0</v>
      </c>
    </row>
    <row r="35" spans="2:22" x14ac:dyDescent="0.2">
      <c r="B35" s="4" t="s">
        <v>20</v>
      </c>
      <c r="C35" s="4" t="s">
        <v>66</v>
      </c>
      <c r="D35" s="66">
        <v>491649.89</v>
      </c>
      <c r="E35" s="66">
        <v>554249.6</v>
      </c>
      <c r="F35" s="66">
        <v>615260.81999999995</v>
      </c>
      <c r="G35" s="66">
        <v>638466.56999999995</v>
      </c>
      <c r="H35" s="66">
        <v>668394.25</v>
      </c>
      <c r="I35" s="66">
        <v>700255.05</v>
      </c>
      <c r="J35" s="66">
        <v>717712.96</v>
      </c>
      <c r="K35" s="66">
        <v>709587.12</v>
      </c>
      <c r="L35" s="66">
        <v>697616.13</v>
      </c>
      <c r="M35" s="66">
        <v>692500.22</v>
      </c>
      <c r="N35" s="66">
        <v>692486.91</v>
      </c>
      <c r="O35" s="66">
        <v>700821.68</v>
      </c>
      <c r="P35" s="66">
        <v>710984.45</v>
      </c>
      <c r="Q35" s="66">
        <v>724776.85</v>
      </c>
      <c r="R35" s="66">
        <v>741256.09</v>
      </c>
      <c r="S35" s="66">
        <v>748900.44</v>
      </c>
      <c r="T35" s="66">
        <v>776477.21</v>
      </c>
      <c r="U35" s="66">
        <v>798704.24</v>
      </c>
      <c r="V35" s="66">
        <v>791268.35</v>
      </c>
    </row>
    <row r="36" spans="2:22" x14ac:dyDescent="0.2">
      <c r="B36" s="58" t="s">
        <v>125</v>
      </c>
      <c r="C36" s="4" t="s">
        <v>67</v>
      </c>
      <c r="D36" s="66">
        <v>0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v>0</v>
      </c>
      <c r="P36" s="66">
        <v>0</v>
      </c>
      <c r="Q36" s="66">
        <v>0</v>
      </c>
      <c r="R36" s="66">
        <v>0</v>
      </c>
      <c r="S36" s="66">
        <v>0</v>
      </c>
      <c r="T36" s="66">
        <v>0</v>
      </c>
      <c r="U36" s="66">
        <v>0</v>
      </c>
      <c r="V36" s="66">
        <v>0</v>
      </c>
    </row>
    <row r="37" spans="2:22" x14ac:dyDescent="0.2">
      <c r="B37" s="4" t="s">
        <v>21</v>
      </c>
      <c r="C37" s="4" t="s">
        <v>119</v>
      </c>
      <c r="D37" s="66">
        <v>0</v>
      </c>
      <c r="E37" s="66">
        <v>0</v>
      </c>
      <c r="F37" s="66">
        <v>0</v>
      </c>
      <c r="G37" s="66">
        <v>322</v>
      </c>
      <c r="H37" s="66">
        <v>209</v>
      </c>
      <c r="I37" s="66">
        <v>89</v>
      </c>
      <c r="J37" s="66">
        <v>97</v>
      </c>
      <c r="K37" s="66">
        <v>156</v>
      </c>
      <c r="L37" s="66">
        <v>140</v>
      </c>
      <c r="M37" s="66">
        <v>69</v>
      </c>
      <c r="N37" s="66">
        <v>68.28</v>
      </c>
      <c r="O37" s="66">
        <v>68.150000000000006</v>
      </c>
      <c r="P37" s="66">
        <v>26.07</v>
      </c>
      <c r="Q37" s="66">
        <v>34.25</v>
      </c>
      <c r="R37" s="66">
        <v>40.700000000000003</v>
      </c>
      <c r="S37" s="66">
        <v>26.97</v>
      </c>
      <c r="T37" s="66">
        <v>30.04</v>
      </c>
      <c r="U37" s="66">
        <v>270.74</v>
      </c>
      <c r="V37" s="66">
        <v>328.22</v>
      </c>
    </row>
    <row r="38" spans="2:22" x14ac:dyDescent="0.2">
      <c r="B38" s="4" t="s">
        <v>22</v>
      </c>
      <c r="C38" s="4" t="s">
        <v>68</v>
      </c>
      <c r="D38" s="66">
        <v>0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66">
        <v>0</v>
      </c>
      <c r="O38" s="66">
        <v>0</v>
      </c>
      <c r="P38" s="66">
        <v>0</v>
      </c>
      <c r="Q38" s="66">
        <v>0</v>
      </c>
      <c r="R38" s="66">
        <v>0</v>
      </c>
      <c r="S38" s="66">
        <v>0</v>
      </c>
      <c r="T38" s="66">
        <v>0</v>
      </c>
      <c r="U38" s="66">
        <v>0</v>
      </c>
      <c r="V38" s="66">
        <v>0</v>
      </c>
    </row>
    <row r="39" spans="2:22" x14ac:dyDescent="0.2">
      <c r="B39" s="4" t="s">
        <v>23</v>
      </c>
      <c r="C39" s="4" t="s">
        <v>106</v>
      </c>
      <c r="D39" s="66">
        <v>32414.240000000002</v>
      </c>
      <c r="E39" s="66">
        <v>32985.74</v>
      </c>
      <c r="F39" s="66">
        <v>33317.94</v>
      </c>
      <c r="G39" s="66">
        <v>33659.14</v>
      </c>
      <c r="H39" s="66">
        <v>33898.639999999999</v>
      </c>
      <c r="I39" s="66">
        <v>34159.94</v>
      </c>
      <c r="J39" s="66">
        <v>34433.839999999997</v>
      </c>
      <c r="K39" s="66">
        <v>34651.54</v>
      </c>
      <c r="L39" s="66">
        <v>34919.839999999997</v>
      </c>
      <c r="M39" s="66">
        <v>35213.040000000001</v>
      </c>
      <c r="N39" s="66">
        <v>35560.639999999999</v>
      </c>
      <c r="O39" s="66">
        <v>35975.14</v>
      </c>
      <c r="P39" s="66">
        <v>36435.339999999997</v>
      </c>
      <c r="Q39" s="66">
        <v>36906.839999999997</v>
      </c>
      <c r="R39" s="66">
        <v>37354.14</v>
      </c>
      <c r="S39" s="66">
        <v>37705.040000000001</v>
      </c>
      <c r="T39" s="66">
        <v>38203.74</v>
      </c>
      <c r="U39" s="66">
        <v>38798.339999999997</v>
      </c>
      <c r="V39" s="66">
        <v>39395.64</v>
      </c>
    </row>
    <row r="40" spans="2:22" x14ac:dyDescent="0.2">
      <c r="B40" s="4" t="s">
        <v>71</v>
      </c>
      <c r="C40" s="4" t="s">
        <v>70</v>
      </c>
      <c r="D40" s="66">
        <v>150655.9</v>
      </c>
      <c r="E40" s="66">
        <v>161082.26</v>
      </c>
      <c r="F40" s="66">
        <v>169201.24</v>
      </c>
      <c r="G40" s="66">
        <v>173686.78</v>
      </c>
      <c r="H40" s="66">
        <v>170230.01</v>
      </c>
      <c r="I40" s="66">
        <v>173940.26</v>
      </c>
      <c r="J40" s="66">
        <v>173629.21</v>
      </c>
      <c r="K40" s="66">
        <v>172856.99</v>
      </c>
      <c r="L40" s="66">
        <v>173689.96</v>
      </c>
      <c r="M40" s="66">
        <v>174189.1</v>
      </c>
      <c r="N40" s="66">
        <v>174257.45</v>
      </c>
      <c r="O40" s="66">
        <v>177399.33</v>
      </c>
      <c r="P40" s="66">
        <v>180692.27</v>
      </c>
      <c r="Q40" s="66">
        <v>181148.4</v>
      </c>
      <c r="R40" s="66">
        <v>187653.86</v>
      </c>
      <c r="S40" s="66">
        <v>182800.51</v>
      </c>
      <c r="T40" s="66">
        <v>191084.94</v>
      </c>
      <c r="U40" s="66">
        <v>195238.18</v>
      </c>
      <c r="V40" s="66">
        <v>204485.15</v>
      </c>
    </row>
    <row r="41" spans="2:22" x14ac:dyDescent="0.2">
      <c r="B41" s="2" t="s">
        <v>45</v>
      </c>
      <c r="C41" s="2" t="s">
        <v>72</v>
      </c>
      <c r="D41" s="67">
        <v>674720.03</v>
      </c>
      <c r="E41" s="67">
        <v>748317.6</v>
      </c>
      <c r="F41" s="67">
        <v>817780</v>
      </c>
      <c r="G41" s="67">
        <v>846134.49</v>
      </c>
      <c r="H41" s="67">
        <v>872731.9</v>
      </c>
      <c r="I41" s="67">
        <v>908444.24</v>
      </c>
      <c r="J41" s="67">
        <v>925873.02</v>
      </c>
      <c r="K41" s="67">
        <v>917251.65</v>
      </c>
      <c r="L41" s="67">
        <v>906365.93</v>
      </c>
      <c r="M41" s="67">
        <v>901971.36</v>
      </c>
      <c r="N41" s="67">
        <v>902373.28</v>
      </c>
      <c r="O41" s="67">
        <v>914264.3</v>
      </c>
      <c r="P41" s="67">
        <v>928138.13</v>
      </c>
      <c r="Q41" s="67">
        <v>942866.34</v>
      </c>
      <c r="R41" s="67">
        <v>966304.8</v>
      </c>
      <c r="S41" s="67">
        <v>969432.95</v>
      </c>
      <c r="T41" s="67">
        <v>1005795.93</v>
      </c>
      <c r="U41" s="67">
        <v>1033011.5</v>
      </c>
      <c r="V41" s="67">
        <v>1035477.36</v>
      </c>
    </row>
    <row r="42" spans="2:22" x14ac:dyDescent="0.2">
      <c r="B42" s="2" t="s">
        <v>34</v>
      </c>
      <c r="C42" s="2" t="s">
        <v>73</v>
      </c>
      <c r="D42" s="67">
        <v>8454792.3600000013</v>
      </c>
      <c r="E42" s="67">
        <v>9224022.7400000002</v>
      </c>
      <c r="F42" s="67">
        <v>9413744.8399999999</v>
      </c>
      <c r="G42" s="67">
        <v>9560052.3899999987</v>
      </c>
      <c r="H42" s="67">
        <v>9622848.7400000002</v>
      </c>
      <c r="I42" s="67">
        <v>9642034.4199999999</v>
      </c>
      <c r="J42" s="67">
        <v>9703522.0600000005</v>
      </c>
      <c r="K42" s="67">
        <v>9850154.709999999</v>
      </c>
      <c r="L42" s="67">
        <v>9945084.5500000007</v>
      </c>
      <c r="M42" s="67">
        <v>9988445.379999999</v>
      </c>
      <c r="N42" s="67">
        <v>9997493.790000001</v>
      </c>
      <c r="O42" s="67">
        <v>9880929.6600000001</v>
      </c>
      <c r="P42" s="67">
        <v>10014213.709999999</v>
      </c>
      <c r="Q42" s="67">
        <v>9807526.2199999988</v>
      </c>
      <c r="R42" s="67">
        <v>10131103.669999998</v>
      </c>
      <c r="S42" s="67">
        <v>10342306.75</v>
      </c>
      <c r="T42" s="67">
        <v>10806896.43</v>
      </c>
      <c r="U42" s="67">
        <v>10804858.15</v>
      </c>
      <c r="V42" s="67">
        <v>11286024.520000001</v>
      </c>
    </row>
    <row r="43" spans="2:22" x14ac:dyDescent="0.2">
      <c r="B43" s="15" t="s">
        <v>74</v>
      </c>
      <c r="C43" s="15" t="s">
        <v>97</v>
      </c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</row>
    <row r="44" spans="2:22" x14ac:dyDescent="0.2">
      <c r="B44" s="58" t="s">
        <v>121</v>
      </c>
      <c r="C44" s="14" t="s">
        <v>95</v>
      </c>
      <c r="D44" s="66">
        <v>493749.8</v>
      </c>
      <c r="E44" s="66">
        <v>517836</v>
      </c>
      <c r="F44" s="66">
        <v>534544.1</v>
      </c>
      <c r="G44" s="66">
        <v>550742.5</v>
      </c>
      <c r="H44" s="66">
        <v>549000.5</v>
      </c>
      <c r="I44" s="66">
        <v>564295</v>
      </c>
      <c r="J44" s="66">
        <v>582784.69999999995</v>
      </c>
      <c r="K44" s="66">
        <v>580008.6</v>
      </c>
      <c r="L44" s="66">
        <v>559384.19999999995</v>
      </c>
      <c r="M44" s="66">
        <v>541859.1</v>
      </c>
      <c r="N44" s="66">
        <v>536935</v>
      </c>
      <c r="O44" s="66">
        <v>538192.69999999995</v>
      </c>
      <c r="P44" s="66">
        <v>542478.19999999995</v>
      </c>
      <c r="Q44" s="66">
        <v>547899.19999999995</v>
      </c>
      <c r="R44" s="66">
        <v>556380.19999999995</v>
      </c>
      <c r="S44" s="66">
        <v>561042.1</v>
      </c>
      <c r="T44" s="66">
        <v>574556.4</v>
      </c>
      <c r="U44" s="66">
        <v>604550.1</v>
      </c>
      <c r="V44" s="66">
        <v>641027.4</v>
      </c>
    </row>
    <row r="45" spans="2:22" x14ac:dyDescent="0.2">
      <c r="B45" s="14" t="s">
        <v>41</v>
      </c>
      <c r="C45" s="14" t="s">
        <v>75</v>
      </c>
      <c r="D45" s="66">
        <v>1044696.8</v>
      </c>
      <c r="E45" s="66">
        <v>1083373.3</v>
      </c>
      <c r="F45" s="66">
        <v>1121113.5</v>
      </c>
      <c r="G45" s="66">
        <v>1138047.8999999999</v>
      </c>
      <c r="H45" s="66">
        <v>1112996.7</v>
      </c>
      <c r="I45" s="66">
        <v>1111621</v>
      </c>
      <c r="J45" s="66">
        <v>1140288.3</v>
      </c>
      <c r="K45" s="66">
        <v>1107256.3999999999</v>
      </c>
      <c r="L45" s="66">
        <v>1110647.5</v>
      </c>
      <c r="M45" s="66">
        <v>1119020.3</v>
      </c>
      <c r="N45" s="66">
        <v>1133188.8999999999</v>
      </c>
      <c r="O45" s="66">
        <v>1147839.8999999999</v>
      </c>
      <c r="P45" s="66">
        <v>1172404.2</v>
      </c>
      <c r="Q45" s="66">
        <v>1189996.6000000001</v>
      </c>
      <c r="R45" s="66">
        <v>1198314.5</v>
      </c>
      <c r="S45" s="66">
        <v>1170933.7</v>
      </c>
      <c r="T45" s="66">
        <v>1228894.1000000001</v>
      </c>
      <c r="U45" s="66">
        <v>1310397.8</v>
      </c>
      <c r="V45" s="66">
        <v>1375635.2</v>
      </c>
    </row>
    <row r="46" spans="2:22" x14ac:dyDescent="0.2">
      <c r="B46" s="14" t="s">
        <v>126</v>
      </c>
      <c r="C46" s="14" t="s">
        <v>128</v>
      </c>
      <c r="D46" s="66">
        <v>58166700</v>
      </c>
      <c r="E46" s="66">
        <v>58399900</v>
      </c>
      <c r="F46" s="66">
        <v>58756200</v>
      </c>
      <c r="G46" s="66">
        <v>59211200</v>
      </c>
      <c r="H46" s="66">
        <v>59555500</v>
      </c>
      <c r="I46" s="66">
        <v>59819400</v>
      </c>
      <c r="J46" s="66">
        <v>60026800</v>
      </c>
      <c r="K46" s="66">
        <v>60191200</v>
      </c>
      <c r="L46" s="66">
        <v>60311600</v>
      </c>
      <c r="M46" s="66">
        <v>60320700</v>
      </c>
      <c r="N46" s="66">
        <v>60229600</v>
      </c>
      <c r="O46" s="66">
        <v>60115200</v>
      </c>
      <c r="P46" s="66">
        <v>60002300</v>
      </c>
      <c r="Q46" s="66">
        <v>59877200</v>
      </c>
      <c r="R46" s="66">
        <v>59729100</v>
      </c>
      <c r="S46" s="66">
        <v>59438900</v>
      </c>
      <c r="T46" s="66">
        <v>59133200</v>
      </c>
      <c r="U46" s="66">
        <v>59013700</v>
      </c>
      <c r="V46" s="66">
        <v>58984200</v>
      </c>
    </row>
    <row r="47" spans="2:22" x14ac:dyDescent="0.2">
      <c r="B47" s="17" t="s">
        <v>173</v>
      </c>
      <c r="C47" s="17" t="s">
        <v>174</v>
      </c>
      <c r="D47" s="70">
        <v>84.7</v>
      </c>
      <c r="E47" s="70">
        <v>86.5</v>
      </c>
      <c r="F47" s="70">
        <v>88.9</v>
      </c>
      <c r="G47" s="70">
        <v>91</v>
      </c>
      <c r="H47" s="70">
        <v>92</v>
      </c>
      <c r="I47" s="70">
        <v>93.9</v>
      </c>
      <c r="J47" s="70">
        <v>97.4</v>
      </c>
      <c r="K47" s="70">
        <v>99.9</v>
      </c>
      <c r="L47" s="70">
        <v>100.5</v>
      </c>
      <c r="M47" s="70">
        <v>100.5</v>
      </c>
      <c r="N47" s="70">
        <v>100.6</v>
      </c>
      <c r="O47" s="70">
        <v>101.1</v>
      </c>
      <c r="P47" s="70">
        <v>102.1</v>
      </c>
      <c r="Q47" s="70">
        <v>103.3</v>
      </c>
      <c r="R47" s="70">
        <v>103.8</v>
      </c>
      <c r="S47" s="70">
        <v>103.5</v>
      </c>
      <c r="T47" s="70">
        <v>107.8</v>
      </c>
      <c r="U47" s="70">
        <v>121.1</v>
      </c>
      <c r="V47" s="70">
        <v>121.7</v>
      </c>
    </row>
    <row r="48" spans="2:22" ht="18" x14ac:dyDescent="0.25">
      <c r="B48" s="19"/>
    </row>
    <row r="49" spans="2:22" x14ac:dyDescent="0.2">
      <c r="B49" s="20" t="s">
        <v>76</v>
      </c>
    </row>
    <row r="50" spans="2:22" x14ac:dyDescent="0.2">
      <c r="B50" s="20" t="s">
        <v>201</v>
      </c>
    </row>
    <row r="54" spans="2:22" ht="15.75" x14ac:dyDescent="0.25">
      <c r="B54" s="24" t="s">
        <v>99</v>
      </c>
    </row>
    <row r="55" spans="2:22" ht="15.75" x14ac:dyDescent="0.25">
      <c r="B55" s="24" t="s">
        <v>111</v>
      </c>
    </row>
    <row r="57" spans="2:22" x14ac:dyDescent="0.2">
      <c r="B57" s="2" t="str">
        <f t="shared" ref="B57:C67" si="0">B5</f>
        <v>Attività/Passività</v>
      </c>
      <c r="C57" s="2" t="str">
        <f t="shared" si="0"/>
        <v>Assets/Liabilities</v>
      </c>
      <c r="D57" s="3" t="s">
        <v>0</v>
      </c>
      <c r="E57" s="3" t="s">
        <v>1</v>
      </c>
      <c r="F57" s="3" t="s">
        <v>2</v>
      </c>
      <c r="G57" s="3" t="s">
        <v>3</v>
      </c>
      <c r="H57" s="3" t="s">
        <v>4</v>
      </c>
      <c r="I57" s="3" t="s">
        <v>5</v>
      </c>
      <c r="J57" s="3" t="s">
        <v>6</v>
      </c>
      <c r="K57" s="3" t="s">
        <v>7</v>
      </c>
      <c r="L57" s="3" t="s">
        <v>8</v>
      </c>
      <c r="M57" s="3" t="s">
        <v>9</v>
      </c>
      <c r="N57" s="3" t="s">
        <v>10</v>
      </c>
      <c r="O57" s="3" t="s">
        <v>11</v>
      </c>
      <c r="P57" s="3" t="s">
        <v>12</v>
      </c>
      <c r="Q57" s="3" t="s">
        <v>131</v>
      </c>
      <c r="R57" s="3" t="s">
        <v>132</v>
      </c>
      <c r="S57" s="3" t="s">
        <v>133</v>
      </c>
      <c r="T57" s="3" t="s">
        <v>172</v>
      </c>
      <c r="U57" s="3" t="s">
        <v>179</v>
      </c>
      <c r="V57" s="3" t="s">
        <v>180</v>
      </c>
    </row>
    <row r="58" spans="2:22" x14ac:dyDescent="0.2">
      <c r="B58" s="4" t="s">
        <v>13</v>
      </c>
      <c r="C58" s="4" t="str">
        <f t="shared" si="0"/>
        <v>Dwellings</v>
      </c>
      <c r="D58" s="10">
        <v>0.46298796906501599</v>
      </c>
      <c r="E58" s="10">
        <v>0.47076526070509145</v>
      </c>
      <c r="F58" s="10">
        <v>0.49415207205810785</v>
      </c>
      <c r="G58" s="10">
        <v>0.51474799191766973</v>
      </c>
      <c r="H58" s="10">
        <v>0.52098443026206875</v>
      </c>
      <c r="I58" s="10">
        <v>0.52763476230755202</v>
      </c>
      <c r="J58" s="10">
        <v>0.5363824335335553</v>
      </c>
      <c r="K58" s="10">
        <v>0.52525272204921225</v>
      </c>
      <c r="L58" s="10">
        <v>0.51088429240106525</v>
      </c>
      <c r="M58" s="10">
        <v>0.50140272226166438</v>
      </c>
      <c r="N58" s="10">
        <v>0.49218585562071449</v>
      </c>
      <c r="O58" s="10">
        <v>0.4921960846361671</v>
      </c>
      <c r="P58" s="10">
        <v>0.4849098052763765</v>
      </c>
      <c r="Q58" s="10">
        <v>0.49283939822937972</v>
      </c>
      <c r="R58" s="10">
        <v>0.47766881018483415</v>
      </c>
      <c r="S58" s="10">
        <v>0.46858475712626241</v>
      </c>
      <c r="T58" s="10">
        <v>0.4502281053224686</v>
      </c>
      <c r="U58" s="10">
        <v>0.45996332625608866</v>
      </c>
      <c r="V58" s="10">
        <v>0.45020820140474627</v>
      </c>
    </row>
    <row r="59" spans="2:22" x14ac:dyDescent="0.2">
      <c r="B59" s="4" t="s">
        <v>39</v>
      </c>
      <c r="C59" s="4" t="str">
        <f t="shared" si="0"/>
        <v>Non-residential buildings</v>
      </c>
      <c r="D59" s="10">
        <v>6.5429660915329563E-2</v>
      </c>
      <c r="E59" s="10">
        <v>6.5338895162497024E-2</v>
      </c>
      <c r="F59" s="10">
        <v>6.8413556233911266E-2</v>
      </c>
      <c r="G59" s="10">
        <v>7.0558409960056384E-2</v>
      </c>
      <c r="H59" s="10">
        <v>7.0620561684331937E-2</v>
      </c>
      <c r="I59" s="10">
        <v>7.1440682862819044E-2</v>
      </c>
      <c r="J59" s="10">
        <v>7.2325112973409197E-2</v>
      </c>
      <c r="K59" s="10">
        <v>7.1337263062114062E-2</v>
      </c>
      <c r="L59" s="10">
        <v>6.9138416231338679E-2</v>
      </c>
      <c r="M59" s="10">
        <v>6.7139597818549598E-2</v>
      </c>
      <c r="N59" s="10">
        <v>6.5568707894343145E-2</v>
      </c>
      <c r="O59" s="10">
        <v>6.5485419031785508E-2</v>
      </c>
      <c r="P59" s="10">
        <v>6.4636004246779913E-2</v>
      </c>
      <c r="Q59" s="10">
        <v>6.5196837798079443E-2</v>
      </c>
      <c r="R59" s="10">
        <v>6.2511747844134283E-2</v>
      </c>
      <c r="S59" s="10">
        <v>6.0539299715321425E-2</v>
      </c>
      <c r="T59" s="10">
        <v>5.7096864918269992E-2</v>
      </c>
      <c r="U59" s="10">
        <v>5.7203257006635477E-2</v>
      </c>
      <c r="V59" s="10">
        <v>5.5050164063278943E-2</v>
      </c>
    </row>
    <row r="60" spans="2:22" x14ac:dyDescent="0.2">
      <c r="B60" s="4" t="s">
        <v>38</v>
      </c>
      <c r="C60" s="4" t="str">
        <f t="shared" si="0"/>
        <v>Other structures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10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</row>
    <row r="61" spans="2:22" x14ac:dyDescent="0.2">
      <c r="B61" s="4" t="s">
        <v>118</v>
      </c>
      <c r="C61" s="4" t="str">
        <f t="shared" si="0"/>
        <v>Land improvements</v>
      </c>
      <c r="D61" s="10">
        <v>3.8777317437870304E-3</v>
      </c>
      <c r="E61" s="10">
        <v>3.648672102981997E-3</v>
      </c>
      <c r="F61" s="10">
        <v>3.6583501076658679E-3</v>
      </c>
      <c r="G61" s="10">
        <v>3.6864031409745359E-3</v>
      </c>
      <c r="H61" s="10">
        <v>3.659759408984923E-3</v>
      </c>
      <c r="I61" s="10">
        <v>3.6947991893289136E-3</v>
      </c>
      <c r="J61" s="10">
        <v>3.7660939026833125E-3</v>
      </c>
      <c r="K61" s="10">
        <v>3.6356852050673421E-3</v>
      </c>
      <c r="L61" s="10">
        <v>3.4780788125570467E-3</v>
      </c>
      <c r="M61" s="10">
        <v>3.3284860318394025E-3</v>
      </c>
      <c r="N61" s="10">
        <v>3.198259187577413E-3</v>
      </c>
      <c r="O61" s="10">
        <v>3.0947938613971877E-3</v>
      </c>
      <c r="P61" s="10">
        <v>2.9543100489446516E-3</v>
      </c>
      <c r="Q61" s="10">
        <v>2.9499852980252477E-3</v>
      </c>
      <c r="R61" s="10">
        <v>2.7550125853842708E-3</v>
      </c>
      <c r="S61" s="10">
        <v>2.6204545707500682E-3</v>
      </c>
      <c r="T61" s="10">
        <v>2.5498844024750343E-3</v>
      </c>
      <c r="U61" s="10">
        <v>2.6937786056801189E-3</v>
      </c>
      <c r="V61" s="10">
        <v>2.448719343944133E-3</v>
      </c>
    </row>
    <row r="62" spans="2:22" x14ac:dyDescent="0.2">
      <c r="B62" s="58" t="s">
        <v>122</v>
      </c>
      <c r="C62" s="4" t="str">
        <f t="shared" si="0"/>
        <v>Machinery and equipment and weapons systems</v>
      </c>
      <c r="D62" s="10">
        <v>9.3147143425915211E-3</v>
      </c>
      <c r="E62" s="10">
        <v>8.8059469498611188E-3</v>
      </c>
      <c r="F62" s="10">
        <v>8.8288501873001381E-3</v>
      </c>
      <c r="G62" s="10">
        <v>8.851042275343033E-3</v>
      </c>
      <c r="H62" s="10">
        <v>8.6367780029747831E-3</v>
      </c>
      <c r="I62" s="10">
        <v>8.6486597376805655E-3</v>
      </c>
      <c r="J62" s="10">
        <v>8.6568237710099305E-3</v>
      </c>
      <c r="K62" s="10">
        <v>8.5070440306109149E-3</v>
      </c>
      <c r="L62" s="10">
        <v>7.9815504995973587E-3</v>
      </c>
      <c r="M62" s="10">
        <v>7.6482105311977263E-3</v>
      </c>
      <c r="N62" s="10">
        <v>7.4679259368252088E-3</v>
      </c>
      <c r="O62" s="10">
        <v>7.336033080409793E-3</v>
      </c>
      <c r="P62" s="10">
        <v>7.1970268504910366E-3</v>
      </c>
      <c r="Q62" s="10">
        <v>7.2412425467744974E-3</v>
      </c>
      <c r="R62" s="10">
        <v>7.0541874899554824E-3</v>
      </c>
      <c r="S62" s="10">
        <v>6.6646070365286086E-3</v>
      </c>
      <c r="T62" s="10">
        <v>6.5567440207170528E-3</v>
      </c>
      <c r="U62" s="10">
        <v>6.9258660911171626E-3</v>
      </c>
      <c r="V62" s="10">
        <v>6.8435894277524547E-3</v>
      </c>
    </row>
    <row r="63" spans="2:22" x14ac:dyDescent="0.2">
      <c r="B63" s="58" t="s">
        <v>123</v>
      </c>
      <c r="C63" s="6" t="str">
        <f t="shared" si="0"/>
        <v>Transport equipment</v>
      </c>
      <c r="D63" s="10">
        <v>1.8137332304995096E-3</v>
      </c>
      <c r="E63" s="10">
        <v>1.7114638508216016E-3</v>
      </c>
      <c r="F63" s="10">
        <v>1.6946936327821103E-3</v>
      </c>
      <c r="G63" s="10">
        <v>1.715777374161476E-3</v>
      </c>
      <c r="H63" s="10">
        <v>1.6478554730060175E-3</v>
      </c>
      <c r="I63" s="10">
        <v>1.6525790499063481E-3</v>
      </c>
      <c r="J63" s="10">
        <v>1.5925835734388754E-3</v>
      </c>
      <c r="K63" s="10">
        <v>1.519195937544239E-3</v>
      </c>
      <c r="L63" s="10">
        <v>1.3882752382057592E-3</v>
      </c>
      <c r="M63" s="10">
        <v>1.2834311425992319E-3</v>
      </c>
      <c r="N63" s="10">
        <v>1.2847863107013102E-3</v>
      </c>
      <c r="O63" s="10">
        <v>1.3375211277815704E-3</v>
      </c>
      <c r="P63" s="10">
        <v>1.3664978259372075E-3</v>
      </c>
      <c r="Q63" s="10">
        <v>1.4190644587959123E-3</v>
      </c>
      <c r="R63" s="10">
        <v>1.4460132780892403E-3</v>
      </c>
      <c r="S63" s="10">
        <v>1.3994752725789829E-3</v>
      </c>
      <c r="T63" s="10">
        <v>1.4080617265816954E-3</v>
      </c>
      <c r="U63" s="10">
        <v>1.4771830166249551E-3</v>
      </c>
      <c r="V63" s="10">
        <v>1.5546968370060419E-3</v>
      </c>
    </row>
    <row r="64" spans="2:22" x14ac:dyDescent="0.2">
      <c r="B64" s="58" t="s">
        <v>124</v>
      </c>
      <c r="C64" s="6" t="str">
        <f t="shared" si="0"/>
        <v>ICT equipment</v>
      </c>
      <c r="D64" s="10">
        <v>7.386484307076996E-4</v>
      </c>
      <c r="E64" s="10">
        <v>6.3757350664187223E-4</v>
      </c>
      <c r="F64" s="10">
        <v>6.0020379132461749E-4</v>
      </c>
      <c r="G64" s="10">
        <v>5.494231523929734E-4</v>
      </c>
      <c r="H64" s="10">
        <v>5.2314399634778087E-4</v>
      </c>
      <c r="I64" s="10">
        <v>5.1528467808871904E-4</v>
      </c>
      <c r="J64" s="10">
        <v>5.2389622909754523E-4</v>
      </c>
      <c r="K64" s="10">
        <v>5.2384945932327576E-4</v>
      </c>
      <c r="L64" s="10">
        <v>4.7800983007388706E-4</v>
      </c>
      <c r="M64" s="10">
        <v>4.4712705824331936E-4</v>
      </c>
      <c r="N64" s="10">
        <v>4.5485875819951623E-4</v>
      </c>
      <c r="O64" s="10">
        <v>4.7551716245402225E-4</v>
      </c>
      <c r="P64" s="10">
        <v>4.6566771700515893E-4</v>
      </c>
      <c r="Q64" s="10">
        <v>4.6787128673931894E-4</v>
      </c>
      <c r="R64" s="10">
        <v>4.4854616403968415E-4</v>
      </c>
      <c r="S64" s="10">
        <v>4.1440133209571649E-4</v>
      </c>
      <c r="T64" s="10">
        <v>3.794223927456958E-4</v>
      </c>
      <c r="U64" s="10">
        <v>3.699821107592615E-4</v>
      </c>
      <c r="V64" s="10">
        <v>3.4675156012718147E-4</v>
      </c>
    </row>
    <row r="65" spans="2:22" x14ac:dyDescent="0.2">
      <c r="B65" s="58" t="s">
        <v>120</v>
      </c>
      <c r="C65" s="6" t="str">
        <f t="shared" si="0"/>
        <v>Other machinery and equipment and weapons systems</v>
      </c>
      <c r="D65" s="10">
        <v>6.7623326813843121E-3</v>
      </c>
      <c r="E65" s="10">
        <v>6.4568995646612677E-3</v>
      </c>
      <c r="F65" s="10">
        <v>6.5339527631934095E-3</v>
      </c>
      <c r="G65" s="10">
        <v>6.5858321391206844E-3</v>
      </c>
      <c r="H65" s="10">
        <v>6.4657785336209852E-3</v>
      </c>
      <c r="I65" s="10">
        <v>6.480786531442545E-3</v>
      </c>
      <c r="J65" s="10">
        <v>6.5403533763466054E-3</v>
      </c>
      <c r="K65" s="10">
        <v>6.4639893464557606E-3</v>
      </c>
      <c r="L65" s="10">
        <v>6.1152654313177124E-3</v>
      </c>
      <c r="M65" s="10">
        <v>5.9176523303551753E-3</v>
      </c>
      <c r="N65" s="10">
        <v>5.7282900423481949E-3</v>
      </c>
      <c r="O65" s="10">
        <v>5.5229947901742002E-3</v>
      </c>
      <c r="P65" s="10">
        <v>5.36486130754867E-3</v>
      </c>
      <c r="Q65" s="10">
        <v>5.3543068012392664E-3</v>
      </c>
      <c r="R65" s="10">
        <v>5.1596280478265573E-3</v>
      </c>
      <c r="S65" s="10">
        <v>4.8507304318539087E-3</v>
      </c>
      <c r="T65" s="10">
        <v>4.7692683668602714E-3</v>
      </c>
      <c r="U65" s="10">
        <v>5.0787009637329461E-3</v>
      </c>
      <c r="V65" s="10">
        <v>4.9421410306192308E-3</v>
      </c>
    </row>
    <row r="66" spans="2:22" x14ac:dyDescent="0.2">
      <c r="B66" s="4" t="s">
        <v>14</v>
      </c>
      <c r="C66" s="4" t="str">
        <f t="shared" si="0"/>
        <v>Cultivated biological resources</v>
      </c>
      <c r="D66" s="10">
        <v>4.512179647745677E-4</v>
      </c>
      <c r="E66" s="10">
        <v>4.2988905851963735E-4</v>
      </c>
      <c r="F66" s="10">
        <v>4.377744344116747E-4</v>
      </c>
      <c r="G66" s="10">
        <v>4.1088057030934274E-4</v>
      </c>
      <c r="H66" s="10">
        <v>4.3408746559828247E-4</v>
      </c>
      <c r="I66" s="10">
        <v>4.7364675680032129E-4</v>
      </c>
      <c r="J66" s="10">
        <v>4.5249988017192041E-4</v>
      </c>
      <c r="K66" s="10">
        <v>4.4980191497109986E-4</v>
      </c>
      <c r="L66" s="10">
        <v>4.3893671254167677E-4</v>
      </c>
      <c r="M66" s="10">
        <v>4.4445498419007248E-4</v>
      </c>
      <c r="N66" s="10">
        <v>4.2802356854797859E-4</v>
      </c>
      <c r="O66" s="10">
        <v>4.389360689170979E-4</v>
      </c>
      <c r="P66" s="10">
        <v>4.350253098789044E-4</v>
      </c>
      <c r="Q66" s="10">
        <v>4.287006241193485E-4</v>
      </c>
      <c r="R66" s="10">
        <v>4.042925888624158E-4</v>
      </c>
      <c r="S66" s="10">
        <v>3.7880998976664925E-4</v>
      </c>
      <c r="T66" s="10">
        <v>3.6314329276242998E-4</v>
      </c>
      <c r="U66" s="10">
        <v>3.9708158131307014E-4</v>
      </c>
      <c r="V66" s="10">
        <v>3.852452441455132E-4</v>
      </c>
    </row>
    <row r="67" spans="2:22" x14ac:dyDescent="0.2">
      <c r="B67" s="4" t="s">
        <v>43</v>
      </c>
      <c r="C67" s="4" t="str">
        <f t="shared" si="0"/>
        <v>Intellectual property products</v>
      </c>
      <c r="D67" s="10">
        <v>7.308714545706421E-4</v>
      </c>
      <c r="E67" s="10">
        <v>6.8171560217729192E-4</v>
      </c>
      <c r="F67" s="10">
        <v>6.8707256346748019E-4</v>
      </c>
      <c r="G67" s="10">
        <v>6.954132270974554E-4</v>
      </c>
      <c r="H67" s="10">
        <v>6.8859458546354413E-4</v>
      </c>
      <c r="I67" s="10">
        <v>6.8149514649603585E-4</v>
      </c>
      <c r="J67" s="10">
        <v>6.9189261897300745E-4</v>
      </c>
      <c r="K67" s="10">
        <v>6.7183310057594963E-4</v>
      </c>
      <c r="L67" s="10">
        <v>6.5472353332805323E-4</v>
      </c>
      <c r="M67" s="10">
        <v>6.472938702252088E-4</v>
      </c>
      <c r="N67" s="10">
        <v>6.4056744501196931E-4</v>
      </c>
      <c r="O67" s="10">
        <v>6.4405512543472623E-4</v>
      </c>
      <c r="P67" s="10">
        <v>6.3293523195649681E-4</v>
      </c>
      <c r="Q67" s="10">
        <v>6.4348347852331833E-4</v>
      </c>
      <c r="R67" s="10">
        <v>6.2299229758819546E-4</v>
      </c>
      <c r="S67" s="10">
        <v>6.188880035844531E-4</v>
      </c>
      <c r="T67" s="10">
        <v>6.0595838627257705E-4</v>
      </c>
      <c r="U67" s="10">
        <v>6.0000660676306735E-4</v>
      </c>
      <c r="V67" s="10">
        <v>5.7981568071635103E-4</v>
      </c>
    </row>
    <row r="68" spans="2:22" x14ac:dyDescent="0.2">
      <c r="B68" s="59" t="s">
        <v>127</v>
      </c>
      <c r="C68" s="7" t="s">
        <v>117</v>
      </c>
      <c r="D68" s="10">
        <v>8.6072504908446689E-5</v>
      </c>
      <c r="E68" s="10">
        <v>8.1766162425218636E-5</v>
      </c>
      <c r="F68" s="10">
        <v>8.2910417876676923E-5</v>
      </c>
      <c r="G68" s="10">
        <v>8.5420337944190378E-5</v>
      </c>
      <c r="H68" s="10">
        <v>8.6531658528612854E-5</v>
      </c>
      <c r="I68" s="10">
        <v>9.2450781754389139E-5</v>
      </c>
      <c r="J68" s="10">
        <v>9.7267999939654152E-5</v>
      </c>
      <c r="K68" s="10">
        <v>9.9819767552638365E-5</v>
      </c>
      <c r="L68" s="10">
        <v>1.04732542630559E-4</v>
      </c>
      <c r="M68" s="10">
        <v>1.1071201670102482E-4</v>
      </c>
      <c r="N68" s="10">
        <v>1.1708399669501658E-4</v>
      </c>
      <c r="O68" s="10">
        <v>1.2105386942023965E-4</v>
      </c>
      <c r="P68" s="10">
        <v>1.2508279938474361E-4</v>
      </c>
      <c r="Q68" s="10">
        <v>1.3070220386445126E-4</v>
      </c>
      <c r="R68" s="10">
        <v>1.3461701477768533E-4</v>
      </c>
      <c r="S68" s="10">
        <v>1.3735287773639277E-4</v>
      </c>
      <c r="T68" s="10">
        <v>1.405352775986456E-4</v>
      </c>
      <c r="U68" s="10">
        <v>1.4094596826380834E-4</v>
      </c>
      <c r="V68" s="10">
        <v>1.3902525980055282E-4</v>
      </c>
    </row>
    <row r="69" spans="2:22" x14ac:dyDescent="0.2">
      <c r="B69" s="58" t="s">
        <v>171</v>
      </c>
      <c r="C69" s="7" t="s">
        <v>170</v>
      </c>
      <c r="D69" s="10">
        <v>3.2479281185355836E-4</v>
      </c>
      <c r="E69" s="10">
        <v>2.9723213397668698E-4</v>
      </c>
      <c r="F69" s="10">
        <v>2.9436472540489872E-4</v>
      </c>
      <c r="G69" s="10">
        <v>2.9310448055301506E-4</v>
      </c>
      <c r="H69" s="10">
        <v>3.0111721384477874E-4</v>
      </c>
      <c r="I69" s="10">
        <v>3.0783437459699106E-4</v>
      </c>
      <c r="J69" s="10">
        <v>3.0462693084882495E-4</v>
      </c>
      <c r="K69" s="10">
        <v>2.9877204337256947E-4</v>
      </c>
      <c r="L69" s="10">
        <v>2.8474534401598262E-4</v>
      </c>
      <c r="M69" s="10">
        <v>2.7517771555912013E-4</v>
      </c>
      <c r="N69" s="10">
        <v>2.6463625487131742E-4</v>
      </c>
      <c r="O69" s="10">
        <v>2.6063450183714897E-4</v>
      </c>
      <c r="P69" s="10">
        <v>2.4512097940363793E-4</v>
      </c>
      <c r="Q69" s="10">
        <v>2.4258649025557077E-4</v>
      </c>
      <c r="R69" s="10">
        <v>2.3107196666069917E-4</v>
      </c>
      <c r="S69" s="10">
        <v>2.2673789072427122E-4</v>
      </c>
      <c r="T69" s="10">
        <v>2.1899325921326206E-4</v>
      </c>
      <c r="U69" s="10">
        <v>2.2766765302234933E-4</v>
      </c>
      <c r="V69" s="10">
        <v>2.3138413058457446E-4</v>
      </c>
    </row>
    <row r="70" spans="2:22" x14ac:dyDescent="0.2">
      <c r="B70" s="4" t="s">
        <v>15</v>
      </c>
      <c r="C70" s="4" t="str">
        <f t="shared" ref="B70:C83" si="1">C18</f>
        <v>Inventories</v>
      </c>
      <c r="D70" s="10">
        <v>3.6723209923810616E-3</v>
      </c>
      <c r="E70" s="10">
        <v>3.4787019713769618E-3</v>
      </c>
      <c r="F70" s="10">
        <v>3.4844170890953926E-3</v>
      </c>
      <c r="G70" s="10">
        <v>3.4087798354049937E-3</v>
      </c>
      <c r="H70" s="10">
        <v>3.2388584458534534E-3</v>
      </c>
      <c r="I70" s="10">
        <v>3.1592595060516426E-3</v>
      </c>
      <c r="J70" s="10">
        <v>3.023135348545159E-3</v>
      </c>
      <c r="K70" s="10">
        <v>2.8739604474257068E-3</v>
      </c>
      <c r="L70" s="10">
        <v>2.7023023377424102E-3</v>
      </c>
      <c r="M70" s="10">
        <v>2.5894050405274025E-3</v>
      </c>
      <c r="N70" s="10">
        <v>2.4340205095730585E-3</v>
      </c>
      <c r="O70" s="10">
        <v>2.317188564900968E-3</v>
      </c>
      <c r="P70" s="10">
        <v>1.9249061178058409E-3</v>
      </c>
      <c r="Q70" s="10">
        <v>1.8582484210232415E-3</v>
      </c>
      <c r="R70" s="10">
        <v>1.7517152813245958E-3</v>
      </c>
      <c r="S70" s="10">
        <v>1.6633604113079088E-3</v>
      </c>
      <c r="T70" s="10">
        <v>1.4536567512878156E-3</v>
      </c>
      <c r="U70" s="10">
        <v>1.3897179548686784E-3</v>
      </c>
      <c r="V70" s="10">
        <v>1.3119991505451119E-3</v>
      </c>
    </row>
    <row r="71" spans="2:22" x14ac:dyDescent="0.2">
      <c r="B71" s="4" t="s">
        <v>16</v>
      </c>
      <c r="C71" s="4" t="str">
        <f t="shared" si="1"/>
        <v>Land under cultivation</v>
      </c>
      <c r="D71" s="10">
        <v>2.7523452432709827E-2</v>
      </c>
      <c r="E71" s="10">
        <v>2.5422798596542884E-2</v>
      </c>
      <c r="F71" s="10">
        <v>2.5257593959963451E-2</v>
      </c>
      <c r="G71" s="10">
        <v>2.5085519125330184E-2</v>
      </c>
      <c r="H71" s="10">
        <v>2.4939020429459537E-2</v>
      </c>
      <c r="I71" s="10">
        <v>2.4600779582070638E-2</v>
      </c>
      <c r="J71" s="10">
        <v>2.4235650106252331E-2</v>
      </c>
      <c r="K71" s="10">
        <v>2.3565377911491773E-2</v>
      </c>
      <c r="L71" s="10">
        <v>2.3109583411193891E-2</v>
      </c>
      <c r="M71" s="10">
        <v>2.3017144888433354E-2</v>
      </c>
      <c r="N71" s="10">
        <v>2.2891728715366801E-2</v>
      </c>
      <c r="O71" s="10">
        <v>2.3173432633719904E-2</v>
      </c>
      <c r="P71" s="10">
        <v>2.282756976310131E-2</v>
      </c>
      <c r="Q71" s="10">
        <v>2.3208817595029296E-2</v>
      </c>
      <c r="R71" s="10">
        <v>2.2327555182800263E-2</v>
      </c>
      <c r="S71" s="10">
        <v>2.2391162342605887E-2</v>
      </c>
      <c r="T71" s="10">
        <v>2.1638555564651989E-2</v>
      </c>
      <c r="U71" s="10">
        <v>2.1871156521815559E-2</v>
      </c>
      <c r="V71" s="10">
        <v>2.1208745698783272E-2</v>
      </c>
    </row>
    <row r="72" spans="2:22" x14ac:dyDescent="0.2">
      <c r="B72" s="2" t="str">
        <f t="shared" si="1"/>
        <v>Totale attività non finanziarie (a)</v>
      </c>
      <c r="C72" s="2" t="str">
        <f t="shared" si="1"/>
        <v>Non-financial assets (a)</v>
      </c>
      <c r="D72" s="11">
        <v>0.57398792795767262</v>
      </c>
      <c r="E72" s="11">
        <v>0.57857188014904837</v>
      </c>
      <c r="F72" s="11">
        <v>0.60491969640763732</v>
      </c>
      <c r="G72" s="11">
        <v>0.62744444005218558</v>
      </c>
      <c r="H72" s="11">
        <v>0.63320209028473529</v>
      </c>
      <c r="I72" s="11">
        <v>0.64033408508879919</v>
      </c>
      <c r="J72" s="11">
        <v>0.64953365154247322</v>
      </c>
      <c r="K72" s="11">
        <v>0.63629367843418139</v>
      </c>
      <c r="L72" s="11">
        <v>0.61838787472400647</v>
      </c>
      <c r="M72" s="11">
        <v>0.60621730624424208</v>
      </c>
      <c r="N72" s="11">
        <v>0.59481509805238386</v>
      </c>
      <c r="O72" s="11">
        <v>0.59468594300273225</v>
      </c>
      <c r="P72" s="11">
        <v>0.58551758284533473</v>
      </c>
      <c r="Q72" s="11">
        <v>0.59436671399095409</v>
      </c>
      <c r="R72" s="11">
        <v>0.57509631345488366</v>
      </c>
      <c r="S72" s="11">
        <v>0.5634613303557543</v>
      </c>
      <c r="T72" s="11">
        <v>0.54049292112437608</v>
      </c>
      <c r="U72" s="11">
        <v>0.55104419907174773</v>
      </c>
      <c r="V72" s="11">
        <v>0.53803647189801829</v>
      </c>
    </row>
    <row r="73" spans="2:22" x14ac:dyDescent="0.2">
      <c r="B73" s="4" t="str">
        <f t="shared" si="1"/>
        <v>Oro monetario e DSP</v>
      </c>
      <c r="C73" s="4" t="str">
        <f t="shared" si="1"/>
        <v>Monetary gold and SDRs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0">
        <v>0</v>
      </c>
      <c r="M73" s="10">
        <v>0</v>
      </c>
      <c r="N73" s="10">
        <v>0</v>
      </c>
      <c r="O73" s="10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</row>
    <row r="74" spans="2:22" x14ac:dyDescent="0.2">
      <c r="B74" s="4" t="str">
        <f t="shared" si="1"/>
        <v>Biglietti e depositi</v>
      </c>
      <c r="C74" s="4" t="str">
        <f t="shared" si="1"/>
        <v>Currency and deposits</v>
      </c>
      <c r="D74" s="10">
        <v>0.10122479498601129</v>
      </c>
      <c r="E74" s="10">
        <v>0.10052872403269783</v>
      </c>
      <c r="F74" s="10">
        <v>0.1027082909374044</v>
      </c>
      <c r="G74" s="10">
        <v>0.10768863781927393</v>
      </c>
      <c r="H74" s="10">
        <v>0.10901206605373667</v>
      </c>
      <c r="I74" s="10">
        <v>0.1082608720237912</v>
      </c>
      <c r="J74" s="10">
        <v>0.10800580102249809</v>
      </c>
      <c r="K74" s="10">
        <v>0.11146628072463684</v>
      </c>
      <c r="L74" s="10">
        <v>0.11318280005642158</v>
      </c>
      <c r="M74" s="10">
        <v>0.11561213772247253</v>
      </c>
      <c r="N74" s="10">
        <v>0.11783229389420435</v>
      </c>
      <c r="O74" s="10">
        <v>0.12365867764362057</v>
      </c>
      <c r="P74" s="10">
        <v>0.12460735497607615</v>
      </c>
      <c r="Q74" s="10">
        <v>0.12882672444474905</v>
      </c>
      <c r="R74" s="10">
        <v>0.13049532996058133</v>
      </c>
      <c r="S74" s="10">
        <v>0.13685733150312857</v>
      </c>
      <c r="T74" s="10">
        <v>0.13691423518964818</v>
      </c>
      <c r="U74" s="10">
        <v>0.13769689126455284</v>
      </c>
      <c r="V74" s="10">
        <v>0.12801621469216543</v>
      </c>
    </row>
    <row r="75" spans="2:22" x14ac:dyDescent="0.2">
      <c r="B75" s="4" t="str">
        <f t="shared" si="1"/>
        <v>Titoli</v>
      </c>
      <c r="C75" s="4" t="str">
        <f t="shared" si="1"/>
        <v>Debt securities</v>
      </c>
      <c r="D75" s="10">
        <v>8.0661846826191763E-2</v>
      </c>
      <c r="E75" s="10">
        <v>7.3473302657057135E-2</v>
      </c>
      <c r="F75" s="10">
        <v>7.4395881542911851E-2</v>
      </c>
      <c r="G75" s="10">
        <v>7.7725879741264089E-2</v>
      </c>
      <c r="H75" s="10">
        <v>7.4229478741825949E-2</v>
      </c>
      <c r="I75" s="10">
        <v>6.9502554683144577E-2</v>
      </c>
      <c r="J75" s="10">
        <v>7.0651879467067469E-2</v>
      </c>
      <c r="K75" s="10">
        <v>6.8344387255019512E-2</v>
      </c>
      <c r="L75" s="10">
        <v>6.3078571962482941E-2</v>
      </c>
      <c r="M75" s="10">
        <v>5.4054629318069605E-2</v>
      </c>
      <c r="N75" s="10">
        <v>4.4427752823961726E-2</v>
      </c>
      <c r="O75" s="10">
        <v>3.586339638125409E-2</v>
      </c>
      <c r="P75" s="10">
        <v>2.9494317557970245E-2</v>
      </c>
      <c r="Q75" s="10">
        <v>2.8557759941000706E-2</v>
      </c>
      <c r="R75" s="10">
        <v>2.5523896931947395E-2</v>
      </c>
      <c r="S75" s="10">
        <v>2.329126968860502E-2</v>
      </c>
      <c r="T75" s="10">
        <v>1.9685096581995468E-2</v>
      </c>
      <c r="U75" s="10">
        <v>2.2181763084373883E-2</v>
      </c>
      <c r="V75" s="10">
        <v>3.4913454073181541E-2</v>
      </c>
    </row>
    <row r="76" spans="2:22" x14ac:dyDescent="0.2">
      <c r="B76" s="4" t="str">
        <f t="shared" si="1"/>
        <v>Prestiti</v>
      </c>
      <c r="C76" s="4" t="str">
        <f t="shared" si="1"/>
        <v>Loans</v>
      </c>
      <c r="D76" s="10">
        <v>1.3770724506350113E-3</v>
      </c>
      <c r="E76" s="10">
        <v>1.3035054517603838E-3</v>
      </c>
      <c r="F76" s="10">
        <v>1.2939420279020697E-3</v>
      </c>
      <c r="G76" s="10">
        <v>1.2952871359542604E-3</v>
      </c>
      <c r="H76" s="10">
        <v>1.3069310284485605E-3</v>
      </c>
      <c r="I76" s="10">
        <v>1.3225940215303939E-3</v>
      </c>
      <c r="J76" s="10">
        <v>1.2676168209564754E-3</v>
      </c>
      <c r="K76" s="10">
        <v>1.1597036075826157E-3</v>
      </c>
      <c r="L76" s="10">
        <v>1.1923751597860122E-3</v>
      </c>
      <c r="M76" s="10">
        <v>1.1879251555620453E-3</v>
      </c>
      <c r="N76" s="10">
        <v>1.1530415847539322E-3</v>
      </c>
      <c r="O76" s="10">
        <v>1.113551089914831E-3</v>
      </c>
      <c r="P76" s="10">
        <v>9.7593279362144872E-4</v>
      </c>
      <c r="Q76" s="10">
        <v>9.3680299987110435E-4</v>
      </c>
      <c r="R76" s="10">
        <v>8.6587783318748117E-4</v>
      </c>
      <c r="S76" s="10">
        <v>8.4469765512726574E-4</v>
      </c>
      <c r="T76" s="10">
        <v>8.0184937619081449E-4</v>
      </c>
      <c r="U76" s="10">
        <v>7.8958463611736079E-4</v>
      </c>
      <c r="V76" s="10">
        <v>7.4471440976641714E-4</v>
      </c>
    </row>
    <row r="77" spans="2:22" x14ac:dyDescent="0.2">
      <c r="B77" s="4" t="str">
        <f t="shared" si="1"/>
        <v>Azioni e altre partecipazioni</v>
      </c>
      <c r="C77" s="4" t="str">
        <f t="shared" si="1"/>
        <v>Shares and other equity</v>
      </c>
      <c r="D77" s="10">
        <v>0.11912393275146207</v>
      </c>
      <c r="E77" s="10">
        <v>0.13113704661226996</v>
      </c>
      <c r="F77" s="10">
        <v>0.10908087967853675</v>
      </c>
      <c r="G77" s="10">
        <v>9.0936656328816576E-2</v>
      </c>
      <c r="H77" s="10">
        <v>8.0034772616448591E-2</v>
      </c>
      <c r="I77" s="10">
        <v>7.2830669087387168E-2</v>
      </c>
      <c r="J77" s="10">
        <v>6.5095749550406201E-2</v>
      </c>
      <c r="K77" s="10">
        <v>6.9843360123728077E-2</v>
      </c>
      <c r="L77" s="10">
        <v>8.229232595640984E-2</v>
      </c>
      <c r="M77" s="10">
        <v>8.7222416063391164E-2</v>
      </c>
      <c r="N77" s="10">
        <v>9.5572720594655838E-2</v>
      </c>
      <c r="O77" s="10">
        <v>8.9190945856798667E-2</v>
      </c>
      <c r="P77" s="10">
        <v>9.4478324688927195E-2</v>
      </c>
      <c r="Q77" s="10">
        <v>8.6502602096606609E-2</v>
      </c>
      <c r="R77" s="10">
        <v>9.7000791933542302E-2</v>
      </c>
      <c r="S77" s="10">
        <v>0.10030557368642422</v>
      </c>
      <c r="T77" s="10">
        <v>0.12238801586804382</v>
      </c>
      <c r="U77" s="10">
        <v>0.12704543845015223</v>
      </c>
      <c r="V77" s="10">
        <v>0.13440532462102744</v>
      </c>
    </row>
    <row r="78" spans="2:22" x14ac:dyDescent="0.2">
      <c r="B78" s="4" t="str">
        <f t="shared" si="1"/>
        <v>Derivati</v>
      </c>
      <c r="C78" s="4" t="str">
        <f t="shared" si="1"/>
        <v>Derivatives</v>
      </c>
      <c r="D78" s="10">
        <v>5.7317409478864831E-5</v>
      </c>
      <c r="E78" s="10">
        <v>2.0575912273768225E-5</v>
      </c>
      <c r="F78" s="10">
        <v>4.3881044812084926E-5</v>
      </c>
      <c r="G78" s="10">
        <v>1.537623741002814E-4</v>
      </c>
      <c r="H78" s="10">
        <v>6.7311187844868004E-5</v>
      </c>
      <c r="I78" s="10">
        <v>7.6192751618721341E-5</v>
      </c>
      <c r="J78" s="10">
        <v>9.0690955858233088E-5</v>
      </c>
      <c r="K78" s="10">
        <v>7.4851823461783061E-5</v>
      </c>
      <c r="L78" s="10">
        <v>6.5494470191785822E-5</v>
      </c>
      <c r="M78" s="10">
        <v>2.461705611460375E-4</v>
      </c>
      <c r="N78" s="10">
        <v>1.2806119478666264E-4</v>
      </c>
      <c r="O78" s="10">
        <v>9.6885707091084081E-5</v>
      </c>
      <c r="P78" s="10">
        <v>8.3681279252303763E-5</v>
      </c>
      <c r="Q78" s="10">
        <v>6.6000380547963928E-5</v>
      </c>
      <c r="R78" s="10">
        <v>8.0632338840096792E-5</v>
      </c>
      <c r="S78" s="10">
        <v>1.1698288990861415E-4</v>
      </c>
      <c r="T78" s="10">
        <v>1.3155425982836651E-4</v>
      </c>
      <c r="U78" s="10">
        <v>6.3670070906719268E-4</v>
      </c>
      <c r="V78" s="10">
        <v>7.0835195944473598E-4</v>
      </c>
    </row>
    <row r="79" spans="2:22" x14ac:dyDescent="0.2">
      <c r="B79" s="4" t="str">
        <f t="shared" si="1"/>
        <v>Quote di fondi comuni</v>
      </c>
      <c r="C79" s="4" t="str">
        <f t="shared" si="1"/>
        <v>Mutual fund shares</v>
      </c>
      <c r="D79" s="10">
        <v>4.5110792603897214E-2</v>
      </c>
      <c r="E79" s="10">
        <v>3.9540282075852216E-2</v>
      </c>
      <c r="F79" s="10">
        <v>3.4017061527263026E-2</v>
      </c>
      <c r="G79" s="10">
        <v>2.4542645922576399E-2</v>
      </c>
      <c r="H79" s="10">
        <v>2.8610519065098622E-2</v>
      </c>
      <c r="I79" s="10">
        <v>3.1075332273123615E-2</v>
      </c>
      <c r="J79" s="10">
        <v>2.9077880507194398E-2</v>
      </c>
      <c r="K79" s="10">
        <v>3.6113157337919956E-2</v>
      </c>
      <c r="L79" s="10">
        <v>4.0761390453306477E-2</v>
      </c>
      <c r="M79" s="10">
        <v>4.7929933487559091E-2</v>
      </c>
      <c r="N79" s="10">
        <v>5.3084076740029455E-2</v>
      </c>
      <c r="O79" s="10">
        <v>5.6585011095066973E-2</v>
      </c>
      <c r="P79" s="10">
        <v>6.2599913621494377E-2</v>
      </c>
      <c r="Q79" s="10">
        <v>5.60479467737688E-2</v>
      </c>
      <c r="R79" s="10">
        <v>5.9608194272405657E-2</v>
      </c>
      <c r="S79" s="10">
        <v>6.0493459728391742E-2</v>
      </c>
      <c r="T79" s="10">
        <v>6.5457268033009205E-2</v>
      </c>
      <c r="U79" s="10">
        <v>5.7589929620487069E-2</v>
      </c>
      <c r="V79" s="10">
        <v>5.8542370648082064E-2</v>
      </c>
    </row>
    <row r="80" spans="2:22" x14ac:dyDescent="0.2">
      <c r="B80" s="4" t="str">
        <f t="shared" si="1"/>
        <v>Riserve assicurative e garanzie standard</v>
      </c>
      <c r="C80" s="4" t="str">
        <f t="shared" si="1"/>
        <v>Insurance, pension and standardised guarantee schemes</v>
      </c>
      <c r="D80" s="10">
        <v>6.7120960443759245E-2</v>
      </c>
      <c r="E80" s="10">
        <v>6.4992747730469064E-2</v>
      </c>
      <c r="F80" s="10">
        <v>6.2919302847531375E-2</v>
      </c>
      <c r="G80" s="10">
        <v>5.9536629232628202E-2</v>
      </c>
      <c r="H80" s="10">
        <v>6.3358125939757426E-2</v>
      </c>
      <c r="I80" s="10">
        <v>6.6477689079558783E-2</v>
      </c>
      <c r="J80" s="10">
        <v>6.6143228726427208E-2</v>
      </c>
      <c r="K80" s="10">
        <v>6.6813080694392957E-2</v>
      </c>
      <c r="L80" s="10">
        <v>6.9906450883974361E-2</v>
      </c>
      <c r="M80" s="10">
        <v>7.6022477354709572E-2</v>
      </c>
      <c r="N80" s="10">
        <v>8.1201529735719979E-2</v>
      </c>
      <c r="O80" s="10">
        <v>8.7106916604210785E-2</v>
      </c>
      <c r="P80" s="10">
        <v>9.0711833663721791E-2</v>
      </c>
      <c r="Q80" s="10">
        <v>9.2557162396309747E-2</v>
      </c>
      <c r="R80" s="10">
        <v>9.8765642714059715E-2</v>
      </c>
      <c r="S80" s="10">
        <v>0.10257429456231211</v>
      </c>
      <c r="T80" s="10">
        <v>0.1006346617495421</v>
      </c>
      <c r="U80" s="10">
        <v>8.8083129045098074E-2</v>
      </c>
      <c r="V80" s="10">
        <v>8.8447398751685294E-2</v>
      </c>
    </row>
    <row r="81" spans="2:22" x14ac:dyDescent="0.2">
      <c r="B81" s="4" t="str">
        <f t="shared" si="1"/>
        <v>Altri conti attivi</v>
      </c>
      <c r="C81" s="4" t="str">
        <f t="shared" si="1"/>
        <v>Other accounts receivable</v>
      </c>
      <c r="D81" s="10">
        <v>1.1335355666240571E-2</v>
      </c>
      <c r="E81" s="10">
        <v>1.0431935378571325E-2</v>
      </c>
      <c r="F81" s="10">
        <v>1.0621063986001131E-2</v>
      </c>
      <c r="G81" s="10">
        <v>1.0676062354167525E-2</v>
      </c>
      <c r="H81" s="10">
        <v>1.0178704129321996E-2</v>
      </c>
      <c r="I81" s="10">
        <v>1.0120010991046353E-2</v>
      </c>
      <c r="J81" s="10">
        <v>1.0133501407118646E-2</v>
      </c>
      <c r="K81" s="10">
        <v>9.8915009278056076E-3</v>
      </c>
      <c r="L81" s="10">
        <v>1.1132717254956317E-2</v>
      </c>
      <c r="M81" s="10">
        <v>1.1507003174609461E-2</v>
      </c>
      <c r="N81" s="10">
        <v>1.178542446206181E-2</v>
      </c>
      <c r="O81" s="10">
        <v>1.1698672619310676E-2</v>
      </c>
      <c r="P81" s="10">
        <v>1.1531059487482172E-2</v>
      </c>
      <c r="Q81" s="10">
        <v>1.2138286976192061E-2</v>
      </c>
      <c r="R81" s="10">
        <v>1.2563319659441177E-2</v>
      </c>
      <c r="S81" s="10">
        <v>1.2055059930348293E-2</v>
      </c>
      <c r="T81" s="10">
        <v>1.3494396970818938E-2</v>
      </c>
      <c r="U81" s="10">
        <v>1.4932364963150275E-2</v>
      </c>
      <c r="V81" s="10">
        <v>1.618569813503936E-2</v>
      </c>
    </row>
    <row r="82" spans="2:22" x14ac:dyDescent="0.2">
      <c r="B82" s="2" t="str">
        <f t="shared" si="1"/>
        <v>Totale attività finanziarie (b)</v>
      </c>
      <c r="C82" s="2" t="str">
        <f t="shared" si="1"/>
        <v>Financial assets (b)</v>
      </c>
      <c r="D82" s="11">
        <v>0.42601207204232733</v>
      </c>
      <c r="E82" s="11">
        <v>0.42142811985095163</v>
      </c>
      <c r="F82" s="11">
        <v>0.39508030359236268</v>
      </c>
      <c r="G82" s="11">
        <v>0.37255555994781447</v>
      </c>
      <c r="H82" s="11">
        <v>0.36679790971526466</v>
      </c>
      <c r="I82" s="11">
        <v>0.35966591491120081</v>
      </c>
      <c r="J82" s="11">
        <v>0.35046634845752667</v>
      </c>
      <c r="K82" s="11">
        <v>0.36370632156581856</v>
      </c>
      <c r="L82" s="11">
        <v>0.38161212527599353</v>
      </c>
      <c r="M82" s="11">
        <v>0.39378269375575797</v>
      </c>
      <c r="N82" s="11">
        <v>0.40518490194761614</v>
      </c>
      <c r="O82" s="11">
        <v>0.40531405699726769</v>
      </c>
      <c r="P82" s="11">
        <v>0.41448241715466538</v>
      </c>
      <c r="Q82" s="11">
        <v>0.40563328600904597</v>
      </c>
      <c r="R82" s="11">
        <v>0.4249036865451164</v>
      </c>
      <c r="S82" s="11">
        <v>0.43653866964424581</v>
      </c>
      <c r="T82" s="11">
        <v>0.45950707887562392</v>
      </c>
      <c r="U82" s="11">
        <v>0.44895580092825232</v>
      </c>
      <c r="V82" s="11">
        <v>0.46196352810198166</v>
      </c>
    </row>
    <row r="83" spans="2:22" x14ac:dyDescent="0.2">
      <c r="B83" s="2" t="str">
        <f t="shared" si="1"/>
        <v>Ricchezza lorda (a+b)</v>
      </c>
      <c r="C83" s="2" t="str">
        <f t="shared" si="1"/>
        <v>Gross wealth (a+b)</v>
      </c>
      <c r="D83" s="11">
        <v>1</v>
      </c>
      <c r="E83" s="11">
        <v>1</v>
      </c>
      <c r="F83" s="11">
        <v>1</v>
      </c>
      <c r="G83" s="11">
        <v>1</v>
      </c>
      <c r="H83" s="11">
        <v>1</v>
      </c>
      <c r="I83" s="11">
        <v>1</v>
      </c>
      <c r="J83" s="11">
        <v>1</v>
      </c>
      <c r="K83" s="11">
        <v>1</v>
      </c>
      <c r="L83" s="11">
        <v>1</v>
      </c>
      <c r="M83" s="11">
        <v>1</v>
      </c>
      <c r="N83" s="11">
        <v>1</v>
      </c>
      <c r="O83" s="11">
        <v>1</v>
      </c>
      <c r="P83" s="11">
        <v>1</v>
      </c>
      <c r="Q83" s="11">
        <v>1</v>
      </c>
      <c r="R83" s="11">
        <v>1</v>
      </c>
      <c r="S83" s="11">
        <v>1</v>
      </c>
      <c r="T83" s="11">
        <v>1</v>
      </c>
      <c r="U83" s="11">
        <v>1</v>
      </c>
      <c r="V83" s="11">
        <v>1</v>
      </c>
    </row>
    <row r="84" spans="2:22" ht="18" x14ac:dyDescent="0.25">
      <c r="B84" s="19"/>
    </row>
    <row r="85" spans="2:22" x14ac:dyDescent="0.2">
      <c r="B85" s="20" t="s">
        <v>76</v>
      </c>
    </row>
    <row r="86" spans="2:22" x14ac:dyDescent="0.2">
      <c r="B86" s="20" t="s">
        <v>201</v>
      </c>
    </row>
    <row r="90" spans="2:22" ht="15.75" x14ac:dyDescent="0.25">
      <c r="B90" s="24" t="s">
        <v>102</v>
      </c>
    </row>
    <row r="91" spans="2:22" ht="15.75" x14ac:dyDescent="0.25">
      <c r="B91" s="24" t="s">
        <v>110</v>
      </c>
    </row>
    <row r="93" spans="2:22" x14ac:dyDescent="0.2">
      <c r="B93" s="2" t="str">
        <f t="shared" ref="B93:C93" si="2">B5</f>
        <v>Attività/Passività</v>
      </c>
      <c r="C93" s="2" t="str">
        <f t="shared" si="2"/>
        <v>Assets/Liabilities</v>
      </c>
      <c r="D93" s="3" t="s">
        <v>0</v>
      </c>
      <c r="E93" s="3" t="s">
        <v>1</v>
      </c>
      <c r="F93" s="3" t="s">
        <v>2</v>
      </c>
      <c r="G93" s="3" t="s">
        <v>3</v>
      </c>
      <c r="H93" s="3" t="s">
        <v>4</v>
      </c>
      <c r="I93" s="3" t="s">
        <v>5</v>
      </c>
      <c r="J93" s="3" t="s">
        <v>6</v>
      </c>
      <c r="K93" s="3" t="s">
        <v>7</v>
      </c>
      <c r="L93" s="3" t="s">
        <v>8</v>
      </c>
      <c r="M93" s="3" t="s">
        <v>9</v>
      </c>
      <c r="N93" s="3" t="s">
        <v>10</v>
      </c>
      <c r="O93" s="3" t="s">
        <v>11</v>
      </c>
      <c r="P93" s="3" t="s">
        <v>12</v>
      </c>
      <c r="Q93" s="3" t="s">
        <v>131</v>
      </c>
      <c r="R93" s="3" t="s">
        <v>132</v>
      </c>
      <c r="S93" s="3" t="s">
        <v>133</v>
      </c>
      <c r="T93" s="3" t="s">
        <v>172</v>
      </c>
      <c r="U93" s="3" t="s">
        <v>179</v>
      </c>
      <c r="V93" s="3" t="s">
        <v>180</v>
      </c>
    </row>
    <row r="94" spans="2:22" x14ac:dyDescent="0.2">
      <c r="B94" s="4" t="s">
        <v>13</v>
      </c>
      <c r="C94" s="4" t="str">
        <f>C6</f>
        <v>Dwellings</v>
      </c>
      <c r="D94" s="5"/>
      <c r="E94" s="10">
        <v>0.11066787632902614</v>
      </c>
      <c r="F94" s="10">
        <v>7.69597800585579E-2</v>
      </c>
      <c r="G94" s="10">
        <v>5.9461789931710203E-2</v>
      </c>
      <c r="H94" s="10">
        <v>2.0810038704290205E-2</v>
      </c>
      <c r="I94" s="10">
        <v>1.8062286773229925E-2</v>
      </c>
      <c r="J94" s="10">
        <v>2.4182926803199101E-2</v>
      </c>
      <c r="K94" s="10">
        <v>-8.0350673291821953E-3</v>
      </c>
      <c r="L94" s="10">
        <v>-1.9763369447625471E-2</v>
      </c>
      <c r="M94" s="10">
        <v>-1.5034897499485736E-2</v>
      </c>
      <c r="N94" s="10">
        <v>-1.7530348863175855E-2</v>
      </c>
      <c r="O94" s="10">
        <v>-9.5825714788679434E-3</v>
      </c>
      <c r="P94" s="10">
        <v>-1.3736149468879552E-3</v>
      </c>
      <c r="Q94" s="10">
        <v>-1.4769356744354445E-3</v>
      </c>
      <c r="R94" s="10">
        <v>5.0373550196233417E-4</v>
      </c>
      <c r="S94" s="10">
        <v>-7.1139052436604752E-5</v>
      </c>
      <c r="T94" s="10">
        <v>3.3765249102123583E-3</v>
      </c>
      <c r="U94" s="10">
        <v>2.3800326191713857E-2</v>
      </c>
      <c r="V94" s="10">
        <v>1.8779718052162414E-2</v>
      </c>
    </row>
    <row r="95" spans="2:22" x14ac:dyDescent="0.2">
      <c r="B95" s="4" t="s">
        <v>39</v>
      </c>
      <c r="C95" s="4" t="str">
        <f>C7</f>
        <v>Non-residential buildings</v>
      </c>
      <c r="D95" s="5"/>
      <c r="E95" s="10">
        <v>9.0803760465757374E-2</v>
      </c>
      <c r="F95" s="10">
        <v>7.427050207211168E-2</v>
      </c>
      <c r="G95" s="10">
        <v>4.8957462766527376E-2</v>
      </c>
      <c r="H95" s="10">
        <v>9.4788653363187796E-3</v>
      </c>
      <c r="I95" s="10">
        <v>1.6904392557080761E-2</v>
      </c>
      <c r="J95" s="10">
        <v>1.9952412882326735E-2</v>
      </c>
      <c r="K95" s="10">
        <v>-8.5187783845449519E-4</v>
      </c>
      <c r="L95" s="10">
        <v>-2.3258426805385153E-2</v>
      </c>
      <c r="M95" s="10">
        <v>-2.5423321041020776E-2</v>
      </c>
      <c r="N95" s="10">
        <v>-2.2549906438676649E-2</v>
      </c>
      <c r="O95" s="10">
        <v>-1.0861209514276125E-2</v>
      </c>
      <c r="P95" s="10">
        <v>4.8392494961999895E-4</v>
      </c>
      <c r="Q95" s="10">
        <v>-9.0181980033365566E-3</v>
      </c>
      <c r="R95" s="10">
        <v>-1.0234392879012894E-2</v>
      </c>
      <c r="S95" s="10">
        <v>-1.284901769940076E-2</v>
      </c>
      <c r="T95" s="10">
        <v>-1.509495844655308E-2</v>
      </c>
      <c r="U95" s="10">
        <v>3.9987089077801654E-3</v>
      </c>
      <c r="V95" s="10">
        <v>1.6775830163621938E-3</v>
      </c>
    </row>
    <row r="96" spans="2:22" x14ac:dyDescent="0.2">
      <c r="B96" s="4" t="s">
        <v>38</v>
      </c>
      <c r="C96" s="4" t="str">
        <f>C8</f>
        <v>Other structures</v>
      </c>
      <c r="D96" s="5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</row>
    <row r="97" spans="2:22" x14ac:dyDescent="0.2">
      <c r="B97" s="4" t="s">
        <v>118</v>
      </c>
      <c r="C97" s="4" t="str">
        <f>C9</f>
        <v>Land improvements</v>
      </c>
      <c r="D97" s="5"/>
      <c r="E97" s="10">
        <v>2.7795196854397231E-2</v>
      </c>
      <c r="F97" s="10">
        <v>2.8711750188260173E-2</v>
      </c>
      <c r="G97" s="10">
        <v>2.4870092571566006E-2</v>
      </c>
      <c r="H97" s="10">
        <v>1.3007867283259071E-3</v>
      </c>
      <c r="I97" s="10">
        <v>1.485500360570974E-2</v>
      </c>
      <c r="J97" s="10">
        <v>2.6920186035057331E-2</v>
      </c>
      <c r="K97" s="10">
        <v>-2.209271245250595E-2</v>
      </c>
      <c r="L97" s="10">
        <v>-3.588279020816474E-2</v>
      </c>
      <c r="M97" s="10">
        <v>-3.9573739739601786E-2</v>
      </c>
      <c r="N97" s="10">
        <v>-3.8291134002416648E-2</v>
      </c>
      <c r="O97" s="10">
        <v>-4.1643000981050157E-2</v>
      </c>
      <c r="P97" s="10">
        <v>-3.2380593195226508E-2</v>
      </c>
      <c r="Q97" s="10">
        <v>-1.898097880725455E-2</v>
      </c>
      <c r="R97" s="10">
        <v>-3.5946836520724612E-2</v>
      </c>
      <c r="S97" s="10">
        <v>-3.0470832583773481E-2</v>
      </c>
      <c r="T97" s="10">
        <v>1.6162931525981753E-2</v>
      </c>
      <c r="U97" s="10">
        <v>5.868331064705682E-2</v>
      </c>
      <c r="V97" s="10">
        <v>-5.3834285606768471E-2</v>
      </c>
    </row>
    <row r="98" spans="2:22" x14ac:dyDescent="0.2">
      <c r="B98" s="58" t="s">
        <v>122</v>
      </c>
      <c r="C98" s="4" t="str">
        <f t="shared" ref="C98:C103" si="3">C10</f>
        <v>Machinery and equipment and weapons systems</v>
      </c>
      <c r="D98" s="5"/>
      <c r="E98" s="10">
        <v>3.2656857810787442E-2</v>
      </c>
      <c r="F98" s="10">
        <v>2.8658819188780299E-2</v>
      </c>
      <c r="G98" s="10">
        <v>1.9627465610421928E-2</v>
      </c>
      <c r="H98" s="10">
        <v>-1.5825313553139066E-2</v>
      </c>
      <c r="I98" s="10">
        <v>6.6134939546377194E-3</v>
      </c>
      <c r="J98" s="10">
        <v>8.4309159155045669E-3</v>
      </c>
      <c r="K98" s="10">
        <v>-4.5426487337094966E-3</v>
      </c>
      <c r="L98" s="10">
        <v>-5.4448311549933064E-2</v>
      </c>
      <c r="M98" s="10">
        <v>-3.8322899756844914E-2</v>
      </c>
      <c r="N98" s="10">
        <v>-2.2724816969656256E-2</v>
      </c>
      <c r="O98" s="10">
        <v>-2.7094794310523175E-2</v>
      </c>
      <c r="P98" s="10">
        <v>-5.5749243312931936E-3</v>
      </c>
      <c r="Q98" s="10">
        <v>-1.1506950899274145E-2</v>
      </c>
      <c r="R98" s="10">
        <v>5.6136330353954338E-3</v>
      </c>
      <c r="S98" s="10">
        <v>-3.6979837308643418E-2</v>
      </c>
      <c r="T98" s="10">
        <v>2.7384885983634064E-2</v>
      </c>
      <c r="U98" s="10">
        <v>5.85479156337795E-2</v>
      </c>
      <c r="V98" s="10">
        <v>2.8489708797072761E-2</v>
      </c>
    </row>
    <row r="99" spans="2:22" x14ac:dyDescent="0.2">
      <c r="B99" s="58" t="s">
        <v>123</v>
      </c>
      <c r="C99" s="6" t="str">
        <f t="shared" si="3"/>
        <v>Transport equipment</v>
      </c>
      <c r="D99" s="5"/>
      <c r="E99" s="10">
        <v>3.072742096204362E-2</v>
      </c>
      <c r="F99" s="10">
        <v>1.5936908591282745E-2</v>
      </c>
      <c r="G99" s="10">
        <v>2.9724383337274368E-2</v>
      </c>
      <c r="H99" s="10">
        <v>-3.1336286804034788E-2</v>
      </c>
      <c r="I99" s="10">
        <v>8.1120773393773566E-3</v>
      </c>
      <c r="J99" s="10">
        <v>-2.9095810272145868E-2</v>
      </c>
      <c r="K99" s="10">
        <v>-3.3695254073085233E-2</v>
      </c>
      <c r="L99" s="10">
        <v>-7.904485933316216E-2</v>
      </c>
      <c r="M99" s="10">
        <v>-7.2201423185173322E-2</v>
      </c>
      <c r="N99" s="10">
        <v>1.9245766289144126E-3</v>
      </c>
      <c r="O99" s="10">
        <v>3.1048271922307861E-2</v>
      </c>
      <c r="P99" s="10">
        <v>3.5591600410006474E-2</v>
      </c>
      <c r="Q99" s="10">
        <v>2.0250523316859111E-2</v>
      </c>
      <c r="R99" s="10">
        <v>5.1882927468781752E-2</v>
      </c>
      <c r="S99" s="10">
        <v>-1.3491618371035085E-2</v>
      </c>
      <c r="T99" s="10">
        <v>5.0693281955718393E-2</v>
      </c>
      <c r="U99" s="10">
        <v>5.1325677869296024E-2</v>
      </c>
      <c r="V99" s="10">
        <v>9.5472559144950161E-2</v>
      </c>
    </row>
    <row r="100" spans="2:22" x14ac:dyDescent="0.2">
      <c r="B100" s="58" t="s">
        <v>124</v>
      </c>
      <c r="C100" s="6" t="str">
        <f t="shared" si="3"/>
        <v>ICT equipment</v>
      </c>
      <c r="D100" s="5"/>
      <c r="E100" s="10">
        <v>-5.7151330911247814E-2</v>
      </c>
      <c r="F100" s="10">
        <v>-3.4145420801811918E-2</v>
      </c>
      <c r="G100" s="10">
        <v>-6.8978993649242856E-2</v>
      </c>
      <c r="H100" s="10">
        <v>-3.9650890264805651E-2</v>
      </c>
      <c r="I100" s="10">
        <v>-9.8712368186205431E-3</v>
      </c>
      <c r="J100" s="10">
        <v>2.4317115791409882E-2</v>
      </c>
      <c r="K100" s="10">
        <v>1.2893493993212093E-2</v>
      </c>
      <c r="L100" s="10">
        <v>-8.0382944774399362E-2</v>
      </c>
      <c r="M100" s="10">
        <v>-6.1248096238746254E-2</v>
      </c>
      <c r="N100" s="10">
        <v>1.8174723785271286E-2</v>
      </c>
      <c r="O100" s="10">
        <v>3.5377881764456838E-2</v>
      </c>
      <c r="P100" s="10">
        <v>-7.3636841797674359E-3</v>
      </c>
      <c r="Q100" s="10">
        <v>-1.2893729761554278E-2</v>
      </c>
      <c r="R100" s="10">
        <v>-1.0358264742136936E-2</v>
      </c>
      <c r="S100" s="10">
        <v>-5.8279928481025263E-2</v>
      </c>
      <c r="T100" s="10">
        <v>-4.3860397644850314E-2</v>
      </c>
      <c r="U100" s="10">
        <v>-2.2802320392681798E-2</v>
      </c>
      <c r="V100" s="10">
        <v>-2.4498835563267769E-2</v>
      </c>
    </row>
    <row r="101" spans="2:22" x14ac:dyDescent="0.2">
      <c r="B101" s="58" t="s">
        <v>120</v>
      </c>
      <c r="C101" s="6" t="str">
        <f t="shared" si="3"/>
        <v>Other machinery and equipment and weapons systems</v>
      </c>
      <c r="D101" s="5"/>
      <c r="E101" s="10">
        <v>4.298246750722419E-2</v>
      </c>
      <c r="F101" s="10">
        <v>3.8233960341914341E-2</v>
      </c>
      <c r="G101" s="10">
        <v>2.5146479627477156E-2</v>
      </c>
      <c r="H101" s="10">
        <v>-9.7952239346068993E-3</v>
      </c>
      <c r="I101" s="10">
        <v>7.5638684921331394E-3</v>
      </c>
      <c r="J101" s="10">
        <v>1.6739938632900225E-2</v>
      </c>
      <c r="K101" s="10">
        <v>1.1565017261218956E-3</v>
      </c>
      <c r="L101" s="10">
        <v>-4.6564387560990947E-2</v>
      </c>
      <c r="M101" s="10">
        <v>-2.8839879745929414E-2</v>
      </c>
      <c r="N101" s="10">
        <v>-3.1159565339502846E-2</v>
      </c>
      <c r="O101" s="10">
        <v>-4.5097825669148009E-2</v>
      </c>
      <c r="P101" s="10">
        <v>-1.539034380042209E-2</v>
      </c>
      <c r="Q101" s="10">
        <v>-1.9475608218832652E-2</v>
      </c>
      <c r="R101" s="10">
        <v>-5.2535662229048095E-3</v>
      </c>
      <c r="S101" s="10">
        <v>-4.171083769222042E-2</v>
      </c>
      <c r="T101" s="10">
        <v>2.6748581197079735E-2</v>
      </c>
      <c r="U101" s="10">
        <v>6.7150177766654398E-2</v>
      </c>
      <c r="V101" s="10">
        <v>1.286738410871407E-2</v>
      </c>
    </row>
    <row r="102" spans="2:22" x14ac:dyDescent="0.2">
      <c r="B102" s="4" t="s">
        <v>14</v>
      </c>
      <c r="C102" s="4" t="str">
        <f t="shared" si="3"/>
        <v>Cultivated biological resources</v>
      </c>
      <c r="D102" s="5"/>
      <c r="E102" s="10">
        <v>4.0685536728649899E-2</v>
      </c>
      <c r="F102" s="10">
        <v>4.480989036622355E-2</v>
      </c>
      <c r="G102" s="10">
        <v>-4.5410908441428081E-2</v>
      </c>
      <c r="H102" s="10">
        <v>6.5556517061533828E-2</v>
      </c>
      <c r="I102" s="10">
        <v>9.6839332748024545E-2</v>
      </c>
      <c r="J102" s="10">
        <v>-3.7501000560313705E-2</v>
      </c>
      <c r="K102" s="10">
        <v>6.94415568214887E-3</v>
      </c>
      <c r="L102" s="10">
        <v>-1.6538652130822486E-2</v>
      </c>
      <c r="M102" s="10">
        <v>1.6207931809115873E-2</v>
      </c>
      <c r="N102" s="10">
        <v>-3.6134123917939083E-2</v>
      </c>
      <c r="O102" s="10">
        <v>1.5647104214000944E-2</v>
      </c>
      <c r="P102" s="10">
        <v>4.6007091001182224E-3</v>
      </c>
      <c r="Q102" s="10">
        <v>-3.1826393848997943E-2</v>
      </c>
      <c r="R102" s="10">
        <v>-2.6493371232668532E-2</v>
      </c>
      <c r="S102" s="10">
        <v>-4.4933802879686256E-2</v>
      </c>
      <c r="T102" s="10">
        <v>1.0968494749124429E-3</v>
      </c>
      <c r="U102" s="10">
        <v>9.578758421334839E-2</v>
      </c>
      <c r="V102" s="10">
        <v>9.8285325277623747E-3</v>
      </c>
    </row>
    <row r="103" spans="2:22" x14ac:dyDescent="0.2">
      <c r="B103" s="4" t="s">
        <v>43</v>
      </c>
      <c r="C103" s="4" t="str">
        <f t="shared" si="3"/>
        <v>Intellectual property products</v>
      </c>
      <c r="D103" s="5"/>
      <c r="E103" s="10">
        <v>1.8853503184713401E-2</v>
      </c>
      <c r="F103" s="10">
        <v>3.4052630804760016E-2</v>
      </c>
      <c r="G103" s="10">
        <v>2.9417622122962273E-2</v>
      </c>
      <c r="H103" s="10">
        <v>-1.2989525467761857E-3</v>
      </c>
      <c r="I103" s="10">
        <v>-5.1333849900375601E-3</v>
      </c>
      <c r="J103" s="10">
        <v>2.2850864382970928E-2</v>
      </c>
      <c r="K103" s="10">
        <v>-1.6384749265745676E-2</v>
      </c>
      <c r="L103" s="10">
        <v>-1.7860351953994363E-2</v>
      </c>
      <c r="M103" s="10">
        <v>-7.7976550734020628E-3</v>
      </c>
      <c r="N103" s="10">
        <v>-9.5328614188642576E-3</v>
      </c>
      <c r="O103" s="10">
        <v>-4.2107675341230494E-3</v>
      </c>
      <c r="P103" s="10">
        <v>-3.8690005321673072E-3</v>
      </c>
      <c r="Q103" s="10">
        <v>-1.1695399809408824E-3</v>
      </c>
      <c r="R103" s="10">
        <v>-5.9268253899409553E-4</v>
      </c>
      <c r="S103" s="10">
        <v>1.2598356861837459E-2</v>
      </c>
      <c r="T103" s="10">
        <v>2.2469181653263271E-2</v>
      </c>
      <c r="U103" s="10">
        <v>-7.7116512992455736E-3</v>
      </c>
      <c r="V103" s="10">
        <v>5.8286872782564109E-3</v>
      </c>
    </row>
    <row r="104" spans="2:22" x14ac:dyDescent="0.2">
      <c r="B104" s="59" t="s">
        <v>127</v>
      </c>
      <c r="C104" s="7" t="s">
        <v>117</v>
      </c>
      <c r="D104" s="5"/>
      <c r="E104" s="10">
        <v>3.7668617968948874E-2</v>
      </c>
      <c r="F104" s="10">
        <v>4.0348295315182706E-2</v>
      </c>
      <c r="G104" s="10">
        <v>4.7860426735824621E-2</v>
      </c>
      <c r="H104" s="10">
        <v>2.1712228597142613E-2</v>
      </c>
      <c r="I104" s="10">
        <v>7.3992512662409082E-2</v>
      </c>
      <c r="J104" s="10">
        <v>5.9975394709862739E-2</v>
      </c>
      <c r="K104" s="10">
        <v>3.9558951542702253E-2</v>
      </c>
      <c r="L104" s="10">
        <v>5.740602902865654E-2</v>
      </c>
      <c r="M104" s="10">
        <v>6.0888693356797224E-2</v>
      </c>
      <c r="N104" s="10">
        <v>5.8472256780293601E-2</v>
      </c>
      <c r="O104" s="10">
        <v>2.397743300423124E-2</v>
      </c>
      <c r="P104" s="10">
        <v>4.7367615549433806E-2</v>
      </c>
      <c r="Q104" s="10">
        <v>2.6594578797398891E-2</v>
      </c>
      <c r="R104" s="10">
        <v>6.3198348871966542E-2</v>
      </c>
      <c r="S104" s="10">
        <v>4.0029453109311164E-2</v>
      </c>
      <c r="T104" s="10">
        <v>6.8481688871725468E-2</v>
      </c>
      <c r="U104" s="10">
        <v>5.0599361484248489E-3</v>
      </c>
      <c r="V104" s="10">
        <v>2.6670662271501347E-2</v>
      </c>
    </row>
    <row r="105" spans="2:22" x14ac:dyDescent="0.2">
      <c r="B105" s="58" t="s">
        <v>171</v>
      </c>
      <c r="C105" s="7" t="s">
        <v>170</v>
      </c>
      <c r="D105" s="5"/>
      <c r="E105" s="10">
        <v>-3.7096991771209671E-4</v>
      </c>
      <c r="F105" s="10">
        <v>1.6092574474545485E-2</v>
      </c>
      <c r="G105" s="10">
        <v>1.2716647851782895E-2</v>
      </c>
      <c r="H105" s="10">
        <v>3.6162748762335724E-2</v>
      </c>
      <c r="I105" s="10">
        <v>2.7654727249715252E-2</v>
      </c>
      <c r="J105" s="10">
        <v>-3.0174271814767477E-3</v>
      </c>
      <c r="K105" s="10">
        <v>-6.4854848672019766E-3</v>
      </c>
      <c r="L105" s="10">
        <v>-3.9508859185576596E-2</v>
      </c>
      <c r="M105" s="10">
        <v>-3.0130424932845692E-2</v>
      </c>
      <c r="N105" s="10">
        <v>-3.7473304858515806E-2</v>
      </c>
      <c r="O105" s="10">
        <v>-2.4579649852660805E-2</v>
      </c>
      <c r="P105" s="10">
        <v>-4.6701734432755222E-2</v>
      </c>
      <c r="Q105" s="10">
        <v>-2.7701140854522306E-2</v>
      </c>
      <c r="R105" s="10">
        <v>-1.6718432455232142E-2</v>
      </c>
      <c r="S105" s="10">
        <v>1.9498498615606598E-4</v>
      </c>
      <c r="T105" s="10">
        <v>8.6166562694946613E-3</v>
      </c>
      <c r="U105" s="10">
        <v>4.1826123932119451E-2</v>
      </c>
      <c r="V105" s="10">
        <v>5.7845720010389262E-2</v>
      </c>
    </row>
    <row r="106" spans="2:22" x14ac:dyDescent="0.2">
      <c r="B106" s="4" t="s">
        <v>15</v>
      </c>
      <c r="C106" s="4" t="str">
        <f t="shared" ref="C106:C107" si="4">C18</f>
        <v>Inventories</v>
      </c>
      <c r="D106" s="5"/>
      <c r="E106" s="10">
        <v>3.4727752673258554E-2</v>
      </c>
      <c r="F106" s="10">
        <v>2.7675925605636031E-2</v>
      </c>
      <c r="G106" s="10">
        <v>-5.0068862216662126E-3</v>
      </c>
      <c r="H106" s="10">
        <v>-4.168593046988657E-2</v>
      </c>
      <c r="I106" s="10">
        <v>-1.9474196689386564E-2</v>
      </c>
      <c r="J106" s="10">
        <v>-3.5929760558267312E-2</v>
      </c>
      <c r="K106" s="10">
        <v>-3.7001191880276715E-2</v>
      </c>
      <c r="L106" s="10">
        <v>-5.2389554404412883E-2</v>
      </c>
      <c r="M106" s="10">
        <v>-3.8337328936464819E-2</v>
      </c>
      <c r="N106" s="10">
        <v>-5.9192119065096464E-2</v>
      </c>
      <c r="O106" s="10">
        <v>-5.7141780215223988E-2</v>
      </c>
      <c r="P106" s="10">
        <v>-0.15796837834056249</v>
      </c>
      <c r="Q106" s="10">
        <v>-5.1564354555381407E-2</v>
      </c>
      <c r="R106" s="10">
        <v>-2.690107073670096E-2</v>
      </c>
      <c r="S106" s="10">
        <v>-3.2099591038864166E-2</v>
      </c>
      <c r="T106" s="10">
        <v>-8.7369456033589407E-2</v>
      </c>
      <c r="U106" s="10">
        <v>-4.1947168580679685E-2</v>
      </c>
      <c r="V106" s="10">
        <v>-1.735425163968805E-2</v>
      </c>
    </row>
    <row r="107" spans="2:22" x14ac:dyDescent="0.2">
      <c r="B107" s="4" t="s">
        <v>16</v>
      </c>
      <c r="C107" s="4" t="str">
        <f t="shared" si="4"/>
        <v>Land under cultivation</v>
      </c>
      <c r="D107" s="5"/>
      <c r="E107" s="10">
        <v>8.9507262341721721E-3</v>
      </c>
      <c r="F107" s="10">
        <v>1.9323158917786441E-2</v>
      </c>
      <c r="G107" s="10">
        <v>1.0141871662699644E-2</v>
      </c>
      <c r="H107" s="10">
        <v>2.7003048521210327E-3</v>
      </c>
      <c r="I107" s="10">
        <v>-8.4030724031946575E-3</v>
      </c>
      <c r="J107" s="10">
        <v>-7.4733192063186731E-3</v>
      </c>
      <c r="K107" s="10">
        <v>-1.5031619465525985E-2</v>
      </c>
      <c r="L107" s="10">
        <v>-1.1687252205030385E-2</v>
      </c>
      <c r="M107" s="10">
        <v>-4.2349141153839295E-4</v>
      </c>
      <c r="N107" s="10">
        <v>-4.5857779845156687E-3</v>
      </c>
      <c r="O107" s="10">
        <v>2.584595506194466E-3</v>
      </c>
      <c r="P107" s="10">
        <v>-1.4966319784364404E-3</v>
      </c>
      <c r="Q107" s="10">
        <v>-1.1345652881471324E-3</v>
      </c>
      <c r="R107" s="10">
        <v>-6.9173267431891618E-3</v>
      </c>
      <c r="S107" s="10">
        <v>2.2217468863256627E-2</v>
      </c>
      <c r="T107" s="10">
        <v>9.1857724363656693E-3</v>
      </c>
      <c r="U107" s="10">
        <v>1.2903662460251838E-2</v>
      </c>
      <c r="V107" s="10">
        <v>9.3303448832577594E-3</v>
      </c>
    </row>
    <row r="108" spans="2:22" x14ac:dyDescent="0.2">
      <c r="B108" s="2" t="str">
        <f t="shared" ref="B108:C123" si="5">B20</f>
        <v>Totale attività non finanziarie (a)</v>
      </c>
      <c r="C108" s="2" t="str">
        <f t="shared" si="5"/>
        <v>Non-financial assets (a)</v>
      </c>
      <c r="D108" s="8"/>
      <c r="E108" s="11">
        <v>0.10104247525475929</v>
      </c>
      <c r="F108" s="11">
        <v>7.2713322772558819E-2</v>
      </c>
      <c r="G108" s="11">
        <v>5.4942545631814541E-2</v>
      </c>
      <c r="H108" s="11">
        <v>1.7845623088684138E-2</v>
      </c>
      <c r="I108" s="11">
        <v>1.6552876907536335E-2</v>
      </c>
      <c r="J108" s="11">
        <v>2.1954175260539031E-2</v>
      </c>
      <c r="K108" s="11">
        <v>-7.6645498045248362E-3</v>
      </c>
      <c r="L108" s="11">
        <v>-2.055501662576735E-2</v>
      </c>
      <c r="M108" s="11">
        <v>-1.6160916298738188E-2</v>
      </c>
      <c r="N108" s="11">
        <v>-1.7957336330665791E-2</v>
      </c>
      <c r="O108" s="11">
        <v>-9.818204337211419E-3</v>
      </c>
      <c r="P108" s="11">
        <v>-1.9955138129129444E-3</v>
      </c>
      <c r="Q108" s="11">
        <v>-2.6945627111753813E-3</v>
      </c>
      <c r="R108" s="11">
        <v>-1.1889179661783785E-3</v>
      </c>
      <c r="S108" s="11">
        <v>-1.3084764999842157E-3</v>
      </c>
      <c r="T108" s="11">
        <v>1.7177859130132077E-3</v>
      </c>
      <c r="U108" s="11">
        <v>2.1694567897143101E-2</v>
      </c>
      <c r="V108" s="11">
        <v>1.6284672034817815E-2</v>
      </c>
    </row>
    <row r="109" spans="2:22" x14ac:dyDescent="0.2">
      <c r="B109" s="4" t="str">
        <f t="shared" si="5"/>
        <v>Oro monetario e DSP</v>
      </c>
      <c r="C109" s="4" t="str">
        <f t="shared" si="5"/>
        <v>Monetary gold and SDRs</v>
      </c>
      <c r="D109" s="5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</row>
    <row r="110" spans="2:22" x14ac:dyDescent="0.2">
      <c r="B110" s="4" t="str">
        <f t="shared" si="5"/>
        <v>Biglietti e depositi</v>
      </c>
      <c r="C110" s="4" t="str">
        <f t="shared" si="5"/>
        <v>Currency and deposits</v>
      </c>
      <c r="D110" s="5"/>
      <c r="E110" s="10">
        <v>8.4807736877533069E-2</v>
      </c>
      <c r="F110" s="10">
        <v>4.8234872057955833E-2</v>
      </c>
      <c r="G110" s="10">
        <v>6.6388956354639261E-2</v>
      </c>
      <c r="H110" s="10">
        <v>2.0985410065885328E-2</v>
      </c>
      <c r="I110" s="10">
        <v>-1.6963847403492112E-3</v>
      </c>
      <c r="J110" s="10">
        <v>5.1061893478540335E-3</v>
      </c>
      <c r="K110" s="10">
        <v>4.5439685693570264E-2</v>
      </c>
      <c r="L110" s="10">
        <v>2.3325067563168583E-2</v>
      </c>
      <c r="M110" s="10">
        <v>2.51317957766648E-2</v>
      </c>
      <c r="N110" s="10">
        <v>2.0087916713010589E-2</v>
      </c>
      <c r="O110" s="10">
        <v>3.9368412351980006E-2</v>
      </c>
      <c r="P110" s="10">
        <v>2.1408116314677081E-2</v>
      </c>
      <c r="Q110" s="10">
        <v>1.5724517049360006E-2</v>
      </c>
      <c r="R110" s="10">
        <v>4.5649788215046609E-2</v>
      </c>
      <c r="S110" s="10">
        <v>6.9007935159208056E-2</v>
      </c>
      <c r="T110" s="10">
        <v>4.47202864894857E-2</v>
      </c>
      <c r="U110" s="10">
        <v>7.859956523044085E-3</v>
      </c>
      <c r="V110" s="10">
        <v>-3.2321838416206138E-2</v>
      </c>
    </row>
    <row r="111" spans="2:22" x14ac:dyDescent="0.2">
      <c r="B111" s="4" t="str">
        <f t="shared" si="5"/>
        <v>Titoli</v>
      </c>
      <c r="C111" s="4" t="str">
        <f t="shared" si="5"/>
        <v>Debt securities</v>
      </c>
      <c r="D111" s="5"/>
      <c r="E111" s="10">
        <v>-5.0278832932490001E-3</v>
      </c>
      <c r="F111" s="10">
        <v>3.8873344723339899E-2</v>
      </c>
      <c r="G111" s="10">
        <v>6.2595592118276963E-2</v>
      </c>
      <c r="H111" s="10">
        <v>-3.6779729852513071E-2</v>
      </c>
      <c r="I111" s="10">
        <v>-5.8782375368491638E-2</v>
      </c>
      <c r="J111" s="10">
        <v>2.4140020168414166E-2</v>
      </c>
      <c r="K111" s="10">
        <v>-2.0100155163858092E-2</v>
      </c>
      <c r="L111" s="10">
        <v>-6.9844222613218765E-2</v>
      </c>
      <c r="M111" s="10">
        <v>-0.13998159224186049</v>
      </c>
      <c r="N111" s="10">
        <v>-0.17738209909997565</v>
      </c>
      <c r="O111" s="10">
        <v>-0.20052236768688331</v>
      </c>
      <c r="P111" s="10">
        <v>-0.16638185198011984</v>
      </c>
      <c r="Q111" s="10">
        <v>-4.8739562715422971E-2</v>
      </c>
      <c r="R111" s="10">
        <v>-7.7385890028026441E-2</v>
      </c>
      <c r="S111" s="10">
        <v>-6.9847809936631255E-2</v>
      </c>
      <c r="T111" s="10">
        <v>-0.11740009423650491</v>
      </c>
      <c r="U111" s="10">
        <v>0.12923198883741691</v>
      </c>
      <c r="V111" s="10">
        <v>0.6382751676201236</v>
      </c>
    </row>
    <row r="112" spans="2:22" x14ac:dyDescent="0.2">
      <c r="B112" s="4" t="str">
        <f t="shared" si="5"/>
        <v>Prestiti</v>
      </c>
      <c r="C112" s="4" t="str">
        <f t="shared" si="5"/>
        <v>Loans</v>
      </c>
      <c r="D112" s="5"/>
      <c r="E112" s="10">
        <v>3.3964365256124722E-2</v>
      </c>
      <c r="F112" s="10">
        <v>1.8462958689129932E-2</v>
      </c>
      <c r="G112" s="10">
        <v>1.8128257421255383E-2</v>
      </c>
      <c r="H112" s="10">
        <v>1.7657096223755473E-2</v>
      </c>
      <c r="I112" s="10">
        <v>1.7277830429394181E-2</v>
      </c>
      <c r="J112" s="10">
        <v>-3.4398738712913858E-2</v>
      </c>
      <c r="K112" s="10">
        <v>-7.3252189401810899E-2</v>
      </c>
      <c r="L112" s="10">
        <v>3.6197645551373427E-2</v>
      </c>
      <c r="M112" s="10">
        <v>-1.5457145065306437E-4</v>
      </c>
      <c r="N112" s="10">
        <v>-2.8522841462471981E-2</v>
      </c>
      <c r="O112" s="10">
        <v>-4.3523233609166136E-2</v>
      </c>
      <c r="P112" s="10">
        <v>-0.1116379668912736</v>
      </c>
      <c r="Q112" s="10">
        <v>-5.693416986609233E-2</v>
      </c>
      <c r="R112" s="10">
        <v>-4.5874292523086085E-2</v>
      </c>
      <c r="S112" s="10">
        <v>-5.6197315017171403E-3</v>
      </c>
      <c r="T112" s="10">
        <v>-8.686551543694401E-3</v>
      </c>
      <c r="U112" s="10">
        <v>-1.3196790540540541E-2</v>
      </c>
      <c r="V112" s="10">
        <v>-1.8294639991441104E-2</v>
      </c>
    </row>
    <row r="113" spans="2:22" x14ac:dyDescent="0.2">
      <c r="B113" s="4" t="str">
        <f t="shared" si="5"/>
        <v>Azioni e altre partecipazioni</v>
      </c>
      <c r="C113" s="4" t="str">
        <f t="shared" si="5"/>
        <v>Shares and other equity</v>
      </c>
      <c r="D113" s="5"/>
      <c r="E113" s="10">
        <v>0.20247452740783453</v>
      </c>
      <c r="F113" s="10">
        <v>-0.1465727531258697</v>
      </c>
      <c r="G113" s="10">
        <v>-0.15210591065440324</v>
      </c>
      <c r="H113" s="10">
        <v>-0.11232378598400271</v>
      </c>
      <c r="I113" s="10">
        <v>-8.5252401512022305E-2</v>
      </c>
      <c r="J113" s="10">
        <v>-9.9518658562572387E-2</v>
      </c>
      <c r="K113" s="10">
        <v>8.6863606878191085E-2</v>
      </c>
      <c r="L113" s="10">
        <v>0.18743788826813504</v>
      </c>
      <c r="M113" s="10">
        <v>6.3715483838528722E-2</v>
      </c>
      <c r="N113" s="10">
        <v>9.6686604656719369E-2</v>
      </c>
      <c r="O113" s="10">
        <v>-7.5735933290580634E-2</v>
      </c>
      <c r="P113" s="10">
        <v>7.3721474768702375E-2</v>
      </c>
      <c r="Q113" s="10">
        <v>-0.10048038862501772</v>
      </c>
      <c r="R113" s="10">
        <v>0.15755958847660761</v>
      </c>
      <c r="S113" s="10">
        <v>5.4041274145718528E-2</v>
      </c>
      <c r="T113" s="10">
        <v>0.27418743726041422</v>
      </c>
      <c r="U113" s="10">
        <v>4.0267048668315479E-2</v>
      </c>
      <c r="V113" s="10">
        <v>0.10115255764207799</v>
      </c>
    </row>
    <row r="114" spans="2:22" x14ac:dyDescent="0.2">
      <c r="B114" s="4" t="str">
        <f t="shared" si="5"/>
        <v>Derivati</v>
      </c>
      <c r="C114" s="4" t="str">
        <f t="shared" si="5"/>
        <v>Derivatives</v>
      </c>
      <c r="D114" s="5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</row>
    <row r="115" spans="2:22" x14ac:dyDescent="0.2">
      <c r="B115" s="4" t="str">
        <f t="shared" si="5"/>
        <v>Quote di fondi comuni</v>
      </c>
      <c r="C115" s="4" t="str">
        <f t="shared" si="5"/>
        <v>Mutual fund shares</v>
      </c>
      <c r="D115" s="5"/>
      <c r="E115" s="10">
        <v>-4.2566068328456164E-2</v>
      </c>
      <c r="F115" s="10">
        <v>-0.11732606255776729</v>
      </c>
      <c r="G115" s="10">
        <v>-0.2662031480227019</v>
      </c>
      <c r="H115" s="10">
        <v>0.17576141555586611</v>
      </c>
      <c r="I115" s="10">
        <v>9.1831796171897379E-2</v>
      </c>
      <c r="J115" s="10">
        <v>-5.7278628661906243E-2</v>
      </c>
      <c r="K115" s="10">
        <v>0.25807133344126626</v>
      </c>
      <c r="L115" s="10">
        <v>0.13752308631736707</v>
      </c>
      <c r="M115" s="10">
        <v>0.18008840247204619</v>
      </c>
      <c r="N115" s="10">
        <v>0.10849603607975408</v>
      </c>
      <c r="O115" s="10">
        <v>5.5714254062041023E-2</v>
      </c>
      <c r="P115" s="10">
        <v>0.12137934825718885</v>
      </c>
      <c r="Q115" s="10">
        <v>-0.12037083212334046</v>
      </c>
      <c r="R115" s="10">
        <v>9.7851265439227439E-2</v>
      </c>
      <c r="S115" s="10">
        <v>3.4451868889763461E-2</v>
      </c>
      <c r="T115" s="10">
        <v>0.1299752806672563</v>
      </c>
      <c r="U115" s="10">
        <v>-0.11831524361611112</v>
      </c>
      <c r="V115" s="10">
        <v>5.806866139171004E-2</v>
      </c>
    </row>
    <row r="116" spans="2:22" x14ac:dyDescent="0.2">
      <c r="B116" s="4" t="str">
        <f t="shared" si="5"/>
        <v>Riserve assicurative e garanzie standard</v>
      </c>
      <c r="C116" s="4" t="str">
        <f t="shared" si="5"/>
        <v>Insurance, pension and standardised guarantee schemes</v>
      </c>
      <c r="D116" s="5"/>
      <c r="E116" s="10">
        <v>5.7684757004142669E-2</v>
      </c>
      <c r="F116" s="10">
        <v>-6.7415354146654165E-3</v>
      </c>
      <c r="G116" s="10">
        <v>-3.7608898627363545E-2</v>
      </c>
      <c r="H116" s="10">
        <v>7.3329161591000946E-2</v>
      </c>
      <c r="I116" s="10">
        <v>5.4725108255835299E-2</v>
      </c>
      <c r="J116" s="10">
        <v>2.4110904772513481E-3</v>
      </c>
      <c r="K116" s="10">
        <v>2.3242712799463532E-2</v>
      </c>
      <c r="L116" s="10">
        <v>5.4465672043699488E-2</v>
      </c>
      <c r="M116" s="10">
        <v>9.1393769930409569E-2</v>
      </c>
      <c r="N116" s="10">
        <v>6.905216016601487E-2</v>
      </c>
      <c r="O116" s="10">
        <v>6.2423524370313142E-2</v>
      </c>
      <c r="P116" s="10">
        <v>5.5580916465119916E-2</v>
      </c>
      <c r="Q116" s="10">
        <v>2.4431070375924655E-3</v>
      </c>
      <c r="R116" s="10">
        <v>0.10152183687533015</v>
      </c>
      <c r="S116" s="10">
        <v>5.8620928885725544E-2</v>
      </c>
      <c r="T116" s="10">
        <v>2.453911411327821E-2</v>
      </c>
      <c r="U116" s="10">
        <v>-0.12285821023021939</v>
      </c>
      <c r="V116" s="10">
        <v>4.5159144872154201E-2</v>
      </c>
    </row>
    <row r="117" spans="2:22" x14ac:dyDescent="0.2">
      <c r="B117" s="4" t="str">
        <f t="shared" si="5"/>
        <v>Altri conti attivi</v>
      </c>
      <c r="C117" s="4" t="str">
        <f t="shared" si="5"/>
        <v>Other accounts receivable</v>
      </c>
      <c r="D117" s="5"/>
      <c r="E117" s="10">
        <v>5.2619540737142579E-3</v>
      </c>
      <c r="F117" s="10">
        <v>4.4591309055461506E-2</v>
      </c>
      <c r="G117" s="10">
        <v>2.2337601435837604E-2</v>
      </c>
      <c r="H117" s="10">
        <v>-3.8396051742124702E-2</v>
      </c>
      <c r="I117" s="10">
        <v>-5.6584482035758105E-4</v>
      </c>
      <c r="J117" s="10">
        <v>8.8229046549735887E-3</v>
      </c>
      <c r="K117" s="10">
        <v>-1.1207376194830424E-2</v>
      </c>
      <c r="L117" s="10">
        <v>0.13426798031018219</v>
      </c>
      <c r="M117" s="10">
        <v>3.7331963204185026E-2</v>
      </c>
      <c r="N117" s="10">
        <v>2.5084574155938195E-2</v>
      </c>
      <c r="O117" s="10">
        <v>-1.6893409879342538E-2</v>
      </c>
      <c r="P117" s="10">
        <v>-8.91048372690534E-4</v>
      </c>
      <c r="Q117" s="10">
        <v>3.4193577889964195E-2</v>
      </c>
      <c r="R117" s="10">
        <v>6.8425531654013869E-2</v>
      </c>
      <c r="S117" s="10">
        <v>-2.192356650527693E-2</v>
      </c>
      <c r="T117" s="10">
        <v>0.16897062781370695</v>
      </c>
      <c r="U117" s="10">
        <v>0.10891887063128954</v>
      </c>
      <c r="V117" s="10">
        <v>0.12821776686299419</v>
      </c>
    </row>
    <row r="118" spans="2:22" x14ac:dyDescent="0.2">
      <c r="B118" s="2" t="str">
        <f t="shared" si="5"/>
        <v>Totale attività finanziarie (b)</v>
      </c>
      <c r="C118" s="2" t="str">
        <f t="shared" si="5"/>
        <v>Financial assets (b)</v>
      </c>
      <c r="D118" s="8"/>
      <c r="E118" s="11">
        <v>8.0565541537714183E-2</v>
      </c>
      <c r="F118" s="11">
        <v>-3.8154894556559717E-2</v>
      </c>
      <c r="G118" s="11">
        <v>-4.0915376457638139E-2</v>
      </c>
      <c r="H118" s="11">
        <v>-6.9967913757763289E-3</v>
      </c>
      <c r="I118" s="11">
        <v>-1.4315054022214342E-2</v>
      </c>
      <c r="J118" s="11">
        <v>-1.8289519356575044E-2</v>
      </c>
      <c r="K118" s="11">
        <v>5.1252592956778406E-2</v>
      </c>
      <c r="L118" s="11">
        <v>5.7421180412587286E-2</v>
      </c>
      <c r="M118" s="11">
        <v>3.5597912399446659E-2</v>
      </c>
      <c r="N118" s="11">
        <v>2.9848477178849E-2</v>
      </c>
      <c r="O118" s="11">
        <v>-9.2874599608482409E-3</v>
      </c>
      <c r="P118" s="11">
        <v>3.6560537654801509E-2</v>
      </c>
      <c r="Q118" s="11">
        <v>-3.8518080177070028E-2</v>
      </c>
      <c r="R118" s="11">
        <v>8.1319816241414197E-2</v>
      </c>
      <c r="S118" s="11">
        <v>4.7225123344872715E-2</v>
      </c>
      <c r="T118" s="11">
        <v>9.9231022493708895E-2</v>
      </c>
      <c r="U118" s="11">
        <v>-2.0879731196653671E-2</v>
      </c>
      <c r="V118" s="11">
        <v>7.1011653052881304E-2</v>
      </c>
    </row>
    <row r="119" spans="2:22" x14ac:dyDescent="0.2">
      <c r="B119" s="2" t="str">
        <f t="shared" si="5"/>
        <v>Ricchezza lorda (a+b)</v>
      </c>
      <c r="C119" s="2" t="str">
        <f t="shared" si="5"/>
        <v>Gross wealth (a+b)</v>
      </c>
      <c r="D119" s="8"/>
      <c r="E119" s="11">
        <v>9.2319054292887504E-2</v>
      </c>
      <c r="F119" s="11">
        <v>2.5990338392321656E-2</v>
      </c>
      <c r="G119" s="11">
        <v>1.7070968670980534E-2</v>
      </c>
      <c r="H119" s="11">
        <v>8.5904434574215188E-3</v>
      </c>
      <c r="I119" s="11">
        <v>5.2305843652685757E-3</v>
      </c>
      <c r="J119" s="11">
        <v>7.4798900166677292E-3</v>
      </c>
      <c r="K119" s="11">
        <v>1.2983926080579867E-2</v>
      </c>
      <c r="L119" s="11">
        <v>7.8054191687440917E-3</v>
      </c>
      <c r="M119" s="11">
        <v>3.5908803225721316E-3</v>
      </c>
      <c r="N119" s="11">
        <v>8.6776569029643378E-4</v>
      </c>
      <c r="O119" s="11">
        <v>-9.6031547291153714E-3</v>
      </c>
      <c r="P119" s="11">
        <v>1.3631795829261686E-2</v>
      </c>
      <c r="Q119" s="11">
        <v>-1.7542780821421768E-2</v>
      </c>
      <c r="R119" s="11">
        <v>3.2279371014894379E-2</v>
      </c>
      <c r="S119" s="11">
        <v>1.9313628995400983E-2</v>
      </c>
      <c r="T119" s="11">
        <v>4.4286084482654794E-2</v>
      </c>
      <c r="U119" s="11">
        <v>2.1313760853754232E-3</v>
      </c>
      <c r="V119" s="11">
        <v>4.0854667630167769E-2</v>
      </c>
    </row>
    <row r="120" spans="2:22" x14ac:dyDescent="0.2">
      <c r="B120" s="4" t="str">
        <f t="shared" si="5"/>
        <v>Oro monetario e DSP</v>
      </c>
      <c r="C120" s="4" t="str">
        <f t="shared" si="5"/>
        <v>Monetary gold and SDRs</v>
      </c>
      <c r="D120" s="5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</row>
    <row r="121" spans="2:22" x14ac:dyDescent="0.2">
      <c r="B121" s="4" t="str">
        <f t="shared" si="5"/>
        <v>Biglietti e depositi</v>
      </c>
      <c r="C121" s="4" t="str">
        <f t="shared" si="5"/>
        <v>Currency and deposits</v>
      </c>
      <c r="D121" s="5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</row>
    <row r="122" spans="2:22" x14ac:dyDescent="0.2">
      <c r="B122" s="4" t="str">
        <f t="shared" si="5"/>
        <v>Titoli</v>
      </c>
      <c r="C122" s="4" t="str">
        <f t="shared" si="5"/>
        <v>Debt securities</v>
      </c>
      <c r="D122" s="5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</row>
    <row r="123" spans="2:22" x14ac:dyDescent="0.2">
      <c r="B123" s="4" t="str">
        <f t="shared" si="5"/>
        <v>Prestiti</v>
      </c>
      <c r="C123" s="4" t="str">
        <f t="shared" si="5"/>
        <v>Loans</v>
      </c>
      <c r="D123" s="5"/>
      <c r="E123" s="10">
        <v>0.12732578868267408</v>
      </c>
      <c r="F123" s="10">
        <v>0.11007896081476644</v>
      </c>
      <c r="G123" s="10">
        <v>3.7716931170751297E-2</v>
      </c>
      <c r="H123" s="10">
        <v>4.6874310114623625E-2</v>
      </c>
      <c r="I123" s="10">
        <v>4.7667675178235072E-2</v>
      </c>
      <c r="J123" s="10">
        <v>2.4930787717989202E-2</v>
      </c>
      <c r="K123" s="10">
        <v>-1.1321852123166297E-2</v>
      </c>
      <c r="L123" s="10">
        <v>-1.6870359766394845E-2</v>
      </c>
      <c r="M123" s="10">
        <v>-7.33341701832501E-3</v>
      </c>
      <c r="N123" s="10">
        <v>-1.9220210500351127E-5</v>
      </c>
      <c r="O123" s="10">
        <v>1.203599646381766E-2</v>
      </c>
      <c r="P123" s="10">
        <v>1.4501220909718292E-2</v>
      </c>
      <c r="Q123" s="10">
        <v>1.9399017798490563E-2</v>
      </c>
      <c r="R123" s="10">
        <v>2.2736984493916979E-2</v>
      </c>
      <c r="S123" s="10">
        <v>1.0312697734463102E-2</v>
      </c>
      <c r="T123" s="10">
        <v>3.6823012148317097E-2</v>
      </c>
      <c r="U123" s="10">
        <v>2.8625476335615862E-2</v>
      </c>
      <c r="V123" s="10">
        <v>-9.3099418127541352E-3</v>
      </c>
    </row>
    <row r="124" spans="2:22" x14ac:dyDescent="0.2">
      <c r="B124" s="4" t="str">
        <f t="shared" ref="B124:C132" si="6">B36</f>
        <v>Azioni e altre partecipazioni</v>
      </c>
      <c r="C124" s="4" t="str">
        <f t="shared" si="6"/>
        <v>Shares and other equity</v>
      </c>
      <c r="D124" s="5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</row>
    <row r="125" spans="2:22" x14ac:dyDescent="0.2">
      <c r="B125" s="4" t="str">
        <f t="shared" si="6"/>
        <v>Derivati</v>
      </c>
      <c r="C125" s="4" t="str">
        <f t="shared" si="6"/>
        <v>Derivatives</v>
      </c>
      <c r="D125" s="5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</row>
    <row r="126" spans="2:22" x14ac:dyDescent="0.2">
      <c r="B126" s="4" t="str">
        <f t="shared" si="6"/>
        <v>Quote di fondi comuni</v>
      </c>
      <c r="C126" s="4" t="str">
        <f t="shared" si="6"/>
        <v>Mutual fund shares</v>
      </c>
      <c r="D126" s="5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</row>
    <row r="127" spans="2:22" x14ac:dyDescent="0.2">
      <c r="B127" s="4" t="str">
        <f t="shared" si="6"/>
        <v>Riserve assicurative e garanzie standard</v>
      </c>
      <c r="C127" s="4" t="str">
        <f t="shared" si="6"/>
        <v>Insurance, pension and standardised guarantee schemes</v>
      </c>
      <c r="D127" s="5"/>
      <c r="E127" s="10">
        <v>1.7631139894071134E-2</v>
      </c>
      <c r="F127" s="10">
        <v>1.0071018567417447E-2</v>
      </c>
      <c r="G127" s="10">
        <v>1.0240729168730032E-2</v>
      </c>
      <c r="H127" s="10">
        <v>7.1154521476187449E-3</v>
      </c>
      <c r="I127" s="10">
        <v>7.7082738422545247E-3</v>
      </c>
      <c r="J127" s="10">
        <v>8.0181639663299813E-3</v>
      </c>
      <c r="K127" s="10">
        <v>6.3222690237279486E-3</v>
      </c>
      <c r="L127" s="10">
        <v>7.7428016186292335E-3</v>
      </c>
      <c r="M127" s="10">
        <v>8.3963729501625554E-3</v>
      </c>
      <c r="N127" s="10">
        <v>9.8713431160728678E-3</v>
      </c>
      <c r="O127" s="10">
        <v>1.1656145671169023E-2</v>
      </c>
      <c r="P127" s="10">
        <v>1.2792167035347106E-2</v>
      </c>
      <c r="Q127" s="10">
        <v>1.2940732815996779E-2</v>
      </c>
      <c r="R127" s="10">
        <v>1.211970464011557E-2</v>
      </c>
      <c r="S127" s="10">
        <v>9.3938717368409891E-3</v>
      </c>
      <c r="T127" s="10">
        <v>1.322634851998558E-2</v>
      </c>
      <c r="U127" s="10">
        <v>1.5563921228654539E-2</v>
      </c>
      <c r="V127" s="10">
        <v>1.5394988548479212E-2</v>
      </c>
    </row>
    <row r="128" spans="2:22" x14ac:dyDescent="0.2">
      <c r="B128" s="4" t="str">
        <f t="shared" si="6"/>
        <v>Altri conti passivi</v>
      </c>
      <c r="C128" s="4" t="str">
        <f t="shared" si="6"/>
        <v>Other accounts payable</v>
      </c>
      <c r="D128" s="5"/>
      <c r="E128" s="10">
        <v>6.9206449929939781E-2</v>
      </c>
      <c r="F128" s="10">
        <v>5.0402694871551842E-2</v>
      </c>
      <c r="G128" s="10">
        <v>2.6510089405964214E-2</v>
      </c>
      <c r="H128" s="10">
        <v>-1.9902320717788594E-2</v>
      </c>
      <c r="I128" s="10">
        <v>2.1795510674057997E-2</v>
      </c>
      <c r="J128" s="10">
        <v>-1.7882576466196926E-3</v>
      </c>
      <c r="K128" s="10">
        <v>-4.4475235474491946E-3</v>
      </c>
      <c r="L128" s="10">
        <v>4.8188389720311637E-3</v>
      </c>
      <c r="M128" s="10">
        <v>2.873741234093289E-3</v>
      </c>
      <c r="N128" s="10">
        <v>3.9238965009869058E-4</v>
      </c>
      <c r="O128" s="10">
        <v>1.8030104308309203E-2</v>
      </c>
      <c r="P128" s="10">
        <v>1.8562302349168978E-2</v>
      </c>
      <c r="Q128" s="10">
        <v>2.5243470570158019E-3</v>
      </c>
      <c r="R128" s="10">
        <v>3.5912323818482479E-2</v>
      </c>
      <c r="S128" s="10">
        <v>-2.5863310245789653E-2</v>
      </c>
      <c r="T128" s="10">
        <v>4.5319512511206847E-2</v>
      </c>
      <c r="U128" s="10">
        <v>2.1735046205106433E-2</v>
      </c>
      <c r="V128" s="10">
        <v>4.7362508706032813E-2</v>
      </c>
    </row>
    <row r="129" spans="2:22" x14ac:dyDescent="0.2">
      <c r="B129" s="2" t="str">
        <f t="shared" si="6"/>
        <v>Totale passività finanziarie (c)</v>
      </c>
      <c r="C129" s="2" t="str">
        <f t="shared" si="6"/>
        <v>Financial liabilities (c)</v>
      </c>
      <c r="D129" s="8"/>
      <c r="E129" s="11">
        <v>0.10907867964139133</v>
      </c>
      <c r="F129" s="11">
        <v>9.2824757830097845E-2</v>
      </c>
      <c r="G129" s="11">
        <v>3.4672515835554786E-2</v>
      </c>
      <c r="H129" s="11">
        <v>3.1434021794809516E-2</v>
      </c>
      <c r="I129" s="11">
        <v>4.0920172621168045E-2</v>
      </c>
      <c r="J129" s="11">
        <v>1.9185305198258538E-2</v>
      </c>
      <c r="K129" s="11">
        <v>-9.3116116505911305E-3</v>
      </c>
      <c r="L129" s="11">
        <v>-1.1867757337912635E-2</v>
      </c>
      <c r="M129" s="11">
        <v>-4.8485604484273422E-3</v>
      </c>
      <c r="N129" s="11">
        <v>4.4560173174461098E-4</v>
      </c>
      <c r="O129" s="11">
        <v>1.3177495681166466E-2</v>
      </c>
      <c r="P129" s="11">
        <v>1.5174856986103425E-2</v>
      </c>
      <c r="Q129" s="11">
        <v>1.586855396189785E-2</v>
      </c>
      <c r="R129" s="11">
        <v>2.4858730241658727E-2</v>
      </c>
      <c r="S129" s="11">
        <v>3.2372290813415259E-3</v>
      </c>
      <c r="T129" s="11">
        <v>3.7509535858049906E-2</v>
      </c>
      <c r="U129" s="11">
        <v>2.705873944031564E-2</v>
      </c>
      <c r="V129" s="11">
        <v>2.3870595825893383E-3</v>
      </c>
    </row>
    <row r="130" spans="2:22" x14ac:dyDescent="0.2">
      <c r="B130" s="2" t="str">
        <f>B42</f>
        <v>Ricchezza netta (a+b-c)</v>
      </c>
      <c r="C130" s="2" t="str">
        <f t="shared" si="6"/>
        <v>Net wealth (a+b-c)</v>
      </c>
      <c r="D130" s="8"/>
      <c r="E130" s="11">
        <v>9.0981581480257534E-2</v>
      </c>
      <c r="F130" s="11">
        <v>2.0568260220919579E-2</v>
      </c>
      <c r="G130" s="11">
        <v>1.5541907337271623E-2</v>
      </c>
      <c r="H130" s="11">
        <v>6.5686198608793916E-3</v>
      </c>
      <c r="I130" s="11">
        <v>1.9937630236511127E-3</v>
      </c>
      <c r="J130" s="11">
        <v>6.3770400852811516E-3</v>
      </c>
      <c r="K130" s="11">
        <v>1.5111281150629806E-2</v>
      </c>
      <c r="L130" s="11">
        <v>9.6373958374103268E-3</v>
      </c>
      <c r="M130" s="11">
        <v>4.3600262805204813E-3</v>
      </c>
      <c r="N130" s="11">
        <v>9.058877188355825E-4</v>
      </c>
      <c r="O130" s="11">
        <v>-1.1659335074215715E-2</v>
      </c>
      <c r="P130" s="11">
        <v>1.3489019210364349E-2</v>
      </c>
      <c r="Q130" s="11">
        <v>-2.0639412737278227E-2</v>
      </c>
      <c r="R130" s="11">
        <v>3.2992769302022759E-2</v>
      </c>
      <c r="S130" s="11">
        <v>2.0846996228595694E-2</v>
      </c>
      <c r="T130" s="11">
        <v>4.4921282188811473E-2</v>
      </c>
      <c r="U130" s="11">
        <v>-1.8860919165849076E-4</v>
      </c>
      <c r="V130" s="11">
        <v>4.453240971053387E-2</v>
      </c>
    </row>
    <row r="131" spans="2:22" x14ac:dyDescent="0.2">
      <c r="B131" s="15" t="str">
        <f t="shared" ref="B131:B132" si="7">B43</f>
        <v>Per memoria</v>
      </c>
      <c r="C131" s="15" t="str">
        <f t="shared" si="6"/>
        <v>Memorandum items</v>
      </c>
      <c r="D131" s="16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</row>
    <row r="132" spans="2:22" x14ac:dyDescent="0.2">
      <c r="B132" s="17" t="str">
        <f t="shared" si="7"/>
        <v>Beni di consumo durevoli</v>
      </c>
      <c r="C132" s="17" t="str">
        <f t="shared" si="6"/>
        <v>Consumer durables</v>
      </c>
      <c r="D132" s="18"/>
      <c r="E132" s="26">
        <v>4.8782196975067152E-2</v>
      </c>
      <c r="F132" s="26">
        <v>3.2265234553024463E-2</v>
      </c>
      <c r="G132" s="26">
        <v>3.0303206040437122E-2</v>
      </c>
      <c r="H132" s="26">
        <v>-3.1630026736632817E-3</v>
      </c>
      <c r="I132" s="26">
        <v>2.7858808871758768E-2</v>
      </c>
      <c r="J132" s="26">
        <v>3.2766017774390969E-2</v>
      </c>
      <c r="K132" s="26">
        <v>-4.7635087194292797E-3</v>
      </c>
      <c r="L132" s="26">
        <v>-3.5558783093905894E-2</v>
      </c>
      <c r="M132" s="26">
        <v>-3.1329272439228673E-2</v>
      </c>
      <c r="N132" s="26">
        <v>-9.0874177438377921E-3</v>
      </c>
      <c r="O132" s="26">
        <v>2.3423691880766822E-3</v>
      </c>
      <c r="P132" s="26">
        <v>7.9627612934920905E-3</v>
      </c>
      <c r="Q132" s="26">
        <v>9.9930282912751162E-3</v>
      </c>
      <c r="R132" s="26">
        <v>1.5479124627303709E-2</v>
      </c>
      <c r="S132" s="26">
        <v>8.3789825734273508E-3</v>
      </c>
      <c r="T132" s="26">
        <v>2.4087853656615157E-2</v>
      </c>
      <c r="U132" s="26">
        <v>5.2203230178969294E-2</v>
      </c>
      <c r="V132" s="26">
        <v>6.0337927328107381E-2</v>
      </c>
    </row>
    <row r="133" spans="2:22" ht="18" x14ac:dyDescent="0.25">
      <c r="B133" s="19"/>
    </row>
    <row r="134" spans="2:22" x14ac:dyDescent="0.2">
      <c r="B134" s="20" t="s">
        <v>76</v>
      </c>
    </row>
    <row r="135" spans="2:22" x14ac:dyDescent="0.2">
      <c r="B135" s="20" t="s">
        <v>201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28"/>
  <sheetViews>
    <sheetView zoomScale="70" zoomScaleNormal="70" workbookViewId="0"/>
  </sheetViews>
  <sheetFormatPr defaultColWidth="9.140625" defaultRowHeight="14.25" x14ac:dyDescent="0.2"/>
  <cols>
    <col min="1" max="1" width="4.85546875" style="1" customWidth="1"/>
    <col min="2" max="3" width="17.140625" style="1" customWidth="1"/>
    <col min="4" max="16" width="11.42578125" style="1" customWidth="1"/>
    <col min="17" max="16384" width="9.140625" style="1"/>
  </cols>
  <sheetData>
    <row r="2" spans="1:31" ht="15.75" x14ac:dyDescent="0.2">
      <c r="A2" s="38"/>
      <c r="B2" s="23" t="s">
        <v>191</v>
      </c>
      <c r="C2" s="31"/>
      <c r="D2" s="31"/>
      <c r="E2" s="31"/>
      <c r="F2" s="31"/>
      <c r="G2" s="31"/>
      <c r="H2" s="39"/>
    </row>
    <row r="3" spans="1:31" ht="15.75" x14ac:dyDescent="0.2">
      <c r="A3" s="38"/>
      <c r="B3" s="57" t="s">
        <v>203</v>
      </c>
      <c r="C3" s="31"/>
      <c r="D3" s="31"/>
      <c r="E3" s="31"/>
      <c r="F3" s="31"/>
      <c r="G3" s="31"/>
      <c r="H3" s="39"/>
    </row>
    <row r="4" spans="1:31" x14ac:dyDescent="0.2">
      <c r="C4" s="40"/>
      <c r="R4" s="40"/>
    </row>
    <row r="5" spans="1:31" ht="15" x14ac:dyDescent="0.25">
      <c r="B5" s="35" t="s">
        <v>46</v>
      </c>
      <c r="C5" s="35" t="s">
        <v>94</v>
      </c>
      <c r="D5" s="41" t="s">
        <v>0</v>
      </c>
      <c r="E5" s="41" t="s">
        <v>1</v>
      </c>
      <c r="F5" s="41" t="s">
        <v>2</v>
      </c>
      <c r="G5" s="41" t="s">
        <v>3</v>
      </c>
      <c r="H5" s="41" t="s">
        <v>4</v>
      </c>
      <c r="I5" s="42" t="s">
        <v>5</v>
      </c>
      <c r="J5" s="41" t="s">
        <v>6</v>
      </c>
      <c r="K5" s="41" t="s">
        <v>7</v>
      </c>
      <c r="L5" s="41" t="s">
        <v>8</v>
      </c>
      <c r="M5" s="41" t="s">
        <v>9</v>
      </c>
      <c r="N5" s="41" t="s">
        <v>10</v>
      </c>
      <c r="O5" s="41" t="s">
        <v>11</v>
      </c>
      <c r="P5" s="41" t="s">
        <v>12</v>
      </c>
      <c r="Q5" s="41" t="s">
        <v>131</v>
      </c>
      <c r="R5" s="41" t="s">
        <v>132</v>
      </c>
      <c r="S5" s="41" t="s">
        <v>133</v>
      </c>
      <c r="T5" s="41" t="s">
        <v>172</v>
      </c>
      <c r="U5" s="41" t="s">
        <v>179</v>
      </c>
      <c r="V5" s="41" t="s">
        <v>180</v>
      </c>
    </row>
    <row r="6" spans="1:31" x14ac:dyDescent="0.2">
      <c r="B6" s="1" t="s">
        <v>32</v>
      </c>
      <c r="C6" s="1" t="s">
        <v>89</v>
      </c>
      <c r="D6" s="53">
        <v>144.77812666009933</v>
      </c>
      <c r="E6" s="53">
        <v>157.35184375315711</v>
      </c>
      <c r="F6" s="53">
        <v>159.61028691440222</v>
      </c>
      <c r="G6" s="53">
        <v>160.85774296079117</v>
      </c>
      <c r="H6" s="53">
        <v>161.00704452149677</v>
      </c>
      <c r="I6" s="53">
        <v>160.6285372303968</v>
      </c>
      <c r="J6" s="53">
        <v>161.11783336776239</v>
      </c>
      <c r="K6" s="53">
        <v>163.13364096412764</v>
      </c>
      <c r="L6" s="53">
        <v>164.40884755171476</v>
      </c>
      <c r="M6" s="53">
        <v>165.1215201415103</v>
      </c>
      <c r="N6" s="53">
        <v>165.54921981882663</v>
      </c>
      <c r="O6" s="53">
        <v>163.95046776855105</v>
      </c>
      <c r="P6" s="53">
        <v>166.54612756511</v>
      </c>
      <c r="Q6" s="53">
        <v>163.46037089242651</v>
      </c>
      <c r="R6" s="53">
        <v>169.29208995280356</v>
      </c>
      <c r="S6" s="53">
        <v>173.68240748062297</v>
      </c>
      <c r="T6" s="53">
        <v>182.46475465559109</v>
      </c>
      <c r="U6" s="53">
        <v>182.81190384605611</v>
      </c>
      <c r="V6" s="53">
        <v>191.06572132876261</v>
      </c>
      <c r="W6" s="43"/>
      <c r="X6" s="43"/>
      <c r="Y6" s="43"/>
      <c r="Z6" s="43"/>
      <c r="AA6" s="43"/>
      <c r="AB6" s="43"/>
      <c r="AC6" s="43"/>
      <c r="AD6" s="43"/>
      <c r="AE6" s="43"/>
    </row>
    <row r="7" spans="1:31" x14ac:dyDescent="0.2">
      <c r="B7" s="1" t="s">
        <v>35</v>
      </c>
      <c r="C7" s="1" t="s">
        <v>35</v>
      </c>
      <c r="D7" s="53">
        <v>96.323762461908998</v>
      </c>
      <c r="E7" s="53">
        <v>112.99674801047682</v>
      </c>
      <c r="F7" s="53">
        <v>115.99937997932592</v>
      </c>
      <c r="G7" s="53">
        <v>104.32388918372577</v>
      </c>
      <c r="H7" s="53">
        <v>112.48244736344414</v>
      </c>
      <c r="I7" s="53">
        <v>141.04791553879335</v>
      </c>
      <c r="J7" s="53">
        <v>145.57360693188352</v>
      </c>
      <c r="K7" s="53">
        <v>167.06570378177125</v>
      </c>
      <c r="L7" s="53">
        <v>167.11235757575668</v>
      </c>
      <c r="M7" s="53">
        <v>167.21713317389464</v>
      </c>
      <c r="N7" s="53">
        <v>181.93025939694567</v>
      </c>
      <c r="O7" s="53">
        <v>188.90907687188803</v>
      </c>
      <c r="P7" s="53">
        <v>199.08397548466797</v>
      </c>
      <c r="Q7" s="53">
        <v>189.61867559931687</v>
      </c>
      <c r="R7" s="53">
        <v>210.46875092629659</v>
      </c>
      <c r="S7" s="53">
        <v>230.14532511923804</v>
      </c>
      <c r="T7" s="53">
        <v>284.43375458765451</v>
      </c>
      <c r="U7" s="53">
        <v>281.53529261089625</v>
      </c>
      <c r="V7" s="53">
        <v>268.07480096265539</v>
      </c>
      <c r="W7" s="43"/>
      <c r="X7" s="43"/>
      <c r="Y7" s="43"/>
      <c r="Z7" s="43"/>
      <c r="AA7" s="43"/>
      <c r="AB7" s="43"/>
      <c r="AC7" s="43"/>
      <c r="AD7" s="43"/>
      <c r="AE7" s="43"/>
    </row>
    <row r="8" spans="1:31" x14ac:dyDescent="0.2">
      <c r="B8" s="1" t="s">
        <v>31</v>
      </c>
      <c r="C8" s="1" t="s">
        <v>90</v>
      </c>
      <c r="D8" s="53">
        <v>126.00361476973313</v>
      </c>
      <c r="E8" s="53">
        <v>139.49049981464978</v>
      </c>
      <c r="F8" s="53">
        <v>147.19541891610075</v>
      </c>
      <c r="G8" s="53">
        <v>137.05046069006818</v>
      </c>
      <c r="H8" s="53">
        <v>138.51134453846714</v>
      </c>
      <c r="I8" s="53">
        <v>149.16451731476704</v>
      </c>
      <c r="J8" s="53">
        <v>152.63174318188106</v>
      </c>
      <c r="K8" s="53">
        <v>154.15066973677165</v>
      </c>
      <c r="L8" s="53">
        <v>155.1284096808522</v>
      </c>
      <c r="M8" s="53">
        <v>155.5746085312766</v>
      </c>
      <c r="N8" s="53">
        <v>158.55880893749276</v>
      </c>
      <c r="O8" s="53">
        <v>165.88264722054464</v>
      </c>
      <c r="P8" s="53">
        <v>172.49656218810929</v>
      </c>
      <c r="Q8" s="53">
        <v>175.06027452353112</v>
      </c>
      <c r="R8" s="53">
        <v>187.25615501147689</v>
      </c>
      <c r="S8" s="53">
        <v>198.13174561160952</v>
      </c>
      <c r="T8" s="53">
        <v>213.60983213817917</v>
      </c>
      <c r="U8" s="53">
        <v>212.45736109580992</v>
      </c>
      <c r="V8" s="53">
        <v>209.9274830679114</v>
      </c>
      <c r="W8" s="43"/>
      <c r="X8" s="43"/>
      <c r="Y8" s="43"/>
      <c r="Z8" s="43"/>
      <c r="AA8" s="43"/>
      <c r="AB8" s="43"/>
      <c r="AC8" s="43"/>
      <c r="AD8" s="43"/>
      <c r="AE8" s="43"/>
    </row>
    <row r="9" spans="1:31" x14ac:dyDescent="0.2">
      <c r="B9" s="1" t="s">
        <v>30</v>
      </c>
      <c r="C9" s="1" t="s">
        <v>91</v>
      </c>
      <c r="D9" s="53">
        <v>94.751662834872192</v>
      </c>
      <c r="E9" s="53">
        <v>97.097298362756092</v>
      </c>
      <c r="F9" s="53">
        <v>103.54694290794153</v>
      </c>
      <c r="G9" s="53">
        <v>103.73775444504977</v>
      </c>
      <c r="H9" s="53">
        <v>107.52591230446181</v>
      </c>
      <c r="I9" s="53">
        <v>111.74301230631259</v>
      </c>
      <c r="J9" s="53">
        <v>115.0073372781065</v>
      </c>
      <c r="K9" s="53">
        <v>120.26970134036257</v>
      </c>
      <c r="L9" s="53">
        <v>125.75287057014607</v>
      </c>
      <c r="M9" s="53">
        <v>131.52471506365532</v>
      </c>
      <c r="N9" s="53">
        <v>137.56764234211073</v>
      </c>
      <c r="O9" s="53">
        <v>147.44358765740932</v>
      </c>
      <c r="P9" s="53">
        <v>156.5544720955273</v>
      </c>
      <c r="Q9" s="53">
        <v>165.58114008636286</v>
      </c>
      <c r="R9" s="53">
        <v>178.84746007485589</v>
      </c>
      <c r="S9" s="53">
        <v>191.49981361455491</v>
      </c>
      <c r="T9" s="53">
        <v>208.36661618347037</v>
      </c>
      <c r="U9" s="53">
        <v>217.71940857777037</v>
      </c>
      <c r="V9" s="53">
        <v>227.04841801358356</v>
      </c>
      <c r="W9" s="43"/>
      <c r="X9" s="43"/>
      <c r="Y9" s="43"/>
      <c r="Z9" s="43"/>
      <c r="AA9" s="43"/>
      <c r="AB9" s="43"/>
      <c r="AC9" s="43"/>
      <c r="AD9" s="43"/>
      <c r="AE9" s="43"/>
    </row>
    <row r="10" spans="1:31" x14ac:dyDescent="0.2">
      <c r="B10" s="1" t="s">
        <v>37</v>
      </c>
      <c r="C10" s="1" t="s">
        <v>92</v>
      </c>
      <c r="D10" s="53">
        <v>151.60210602101176</v>
      </c>
      <c r="E10" s="53">
        <v>160.79919032429106</v>
      </c>
      <c r="F10" s="53">
        <v>169.2134149939117</v>
      </c>
      <c r="G10" s="53">
        <v>127.96710930028671</v>
      </c>
      <c r="H10" s="53">
        <v>122.52921516729089</v>
      </c>
      <c r="I10" s="53">
        <v>131.93398777169853</v>
      </c>
      <c r="J10" s="53">
        <v>135.0898877858117</v>
      </c>
      <c r="K10" s="53">
        <v>147.77694279746294</v>
      </c>
      <c r="L10" s="53">
        <v>145.48884404830946</v>
      </c>
      <c r="M10" s="53">
        <v>169.1023710741409</v>
      </c>
      <c r="N10" s="53">
        <v>195.6659093829754</v>
      </c>
      <c r="O10" s="53">
        <v>185.93981819701889</v>
      </c>
      <c r="P10" s="53">
        <v>179.83028523924887</v>
      </c>
      <c r="Q10" s="53">
        <v>174.73785100099147</v>
      </c>
      <c r="R10" s="53">
        <v>183.93398293723914</v>
      </c>
      <c r="S10" s="53">
        <v>193.34739975167264</v>
      </c>
      <c r="T10" s="53">
        <v>209.44322923353161</v>
      </c>
      <c r="U10" s="53">
        <v>198.45071843880825</v>
      </c>
      <c r="V10" s="53">
        <v>188.21013730770062</v>
      </c>
      <c r="W10" s="43"/>
      <c r="X10" s="43"/>
      <c r="Y10" s="43"/>
      <c r="Z10" s="43"/>
      <c r="AA10" s="43"/>
      <c r="AB10" s="43"/>
      <c r="AC10" s="43"/>
      <c r="AD10" s="43"/>
      <c r="AE10" s="43"/>
    </row>
    <row r="11" spans="1:31" x14ac:dyDescent="0.2">
      <c r="B11" s="1" t="s">
        <v>161</v>
      </c>
      <c r="C11" s="1" t="s">
        <v>160</v>
      </c>
      <c r="D11" s="53"/>
      <c r="E11" s="53"/>
      <c r="F11" s="53"/>
      <c r="G11" s="53"/>
      <c r="H11" s="53"/>
      <c r="I11" s="53"/>
      <c r="J11" s="53"/>
      <c r="K11" s="53">
        <v>114.04018151885602</v>
      </c>
      <c r="L11" s="53">
        <v>114.74025401362148</v>
      </c>
      <c r="M11" s="53">
        <v>119.63534594432198</v>
      </c>
      <c r="N11" s="53">
        <v>129.15326515420202</v>
      </c>
      <c r="O11" s="53">
        <v>134.04567590911341</v>
      </c>
      <c r="P11" s="53">
        <v>141.86309613228732</v>
      </c>
      <c r="Q11" s="53">
        <v>147.36118079134661</v>
      </c>
      <c r="R11" s="53">
        <v>153.30016209301701</v>
      </c>
      <c r="S11" s="53">
        <v>153.37359170538753</v>
      </c>
      <c r="T11" s="53">
        <v>161.13718770986091</v>
      </c>
      <c r="U11" s="53">
        <v>164.01282810026689</v>
      </c>
      <c r="V11" s="53"/>
      <c r="W11" s="43"/>
      <c r="X11" s="43"/>
      <c r="Y11" s="43"/>
      <c r="Z11" s="43"/>
      <c r="AA11" s="43"/>
      <c r="AB11" s="43"/>
      <c r="AC11" s="43"/>
      <c r="AD11" s="43"/>
      <c r="AE11" s="43"/>
    </row>
    <row r="12" spans="1:31" x14ac:dyDescent="0.2">
      <c r="B12" s="32" t="s">
        <v>36</v>
      </c>
      <c r="C12" s="32" t="s">
        <v>93</v>
      </c>
      <c r="D12" s="55">
        <v>187.4138508207964</v>
      </c>
      <c r="E12" s="55">
        <v>198.3969326485051</v>
      </c>
      <c r="F12" s="55">
        <v>184.21515735052503</v>
      </c>
      <c r="G12" s="55">
        <v>148.17431780595516</v>
      </c>
      <c r="H12" s="55">
        <v>152.82254263228745</v>
      </c>
      <c r="I12" s="55">
        <v>171.43603633410578</v>
      </c>
      <c r="J12" s="55">
        <v>164.39157267975472</v>
      </c>
      <c r="K12" s="55">
        <v>190.13425155269519</v>
      </c>
      <c r="L12" s="55">
        <v>205.3721734972674</v>
      </c>
      <c r="M12" s="55">
        <v>219.86072725504616</v>
      </c>
      <c r="N12" s="55">
        <v>270.95297285605983</v>
      </c>
      <c r="O12" s="55">
        <v>285.44607184921244</v>
      </c>
      <c r="P12" s="55">
        <v>303.20659748227985</v>
      </c>
      <c r="Q12" s="55">
        <v>290.87977846038854</v>
      </c>
      <c r="R12" s="55">
        <v>341.2571184180955</v>
      </c>
      <c r="S12" s="55">
        <v>373.31760545907173</v>
      </c>
      <c r="T12" s="55">
        <v>411.90209651091715</v>
      </c>
      <c r="U12" s="55">
        <v>444.10580342301421</v>
      </c>
      <c r="V12" s="55"/>
      <c r="W12" s="43"/>
      <c r="X12" s="43"/>
      <c r="Y12" s="43"/>
      <c r="Z12" s="43"/>
      <c r="AA12" s="43"/>
      <c r="AB12" s="43"/>
      <c r="AC12" s="43"/>
      <c r="AD12" s="43"/>
      <c r="AE12" s="43"/>
    </row>
    <row r="13" spans="1:31" x14ac:dyDescent="0.2">
      <c r="A13" s="38"/>
      <c r="C13" s="31"/>
      <c r="D13" s="31"/>
      <c r="E13" s="31"/>
      <c r="F13" s="31"/>
      <c r="G13" s="31"/>
      <c r="H13" s="39"/>
    </row>
    <row r="14" spans="1:31" x14ac:dyDescent="0.2">
      <c r="A14" s="38"/>
      <c r="B14" s="20" t="s">
        <v>190</v>
      </c>
      <c r="C14" s="31"/>
      <c r="D14" s="31"/>
      <c r="E14" s="31"/>
      <c r="F14" s="31"/>
      <c r="G14" s="31"/>
      <c r="H14" s="39"/>
    </row>
    <row r="15" spans="1:31" x14ac:dyDescent="0.2">
      <c r="A15" s="38"/>
      <c r="B15" s="20" t="s">
        <v>204</v>
      </c>
      <c r="C15" s="31"/>
      <c r="D15" s="31"/>
      <c r="E15" s="31"/>
      <c r="F15" s="31"/>
      <c r="G15" s="31"/>
      <c r="H15" s="39"/>
    </row>
    <row r="16" spans="1:31" x14ac:dyDescent="0.2">
      <c r="H16" s="39"/>
    </row>
    <row r="17" spans="2:22" x14ac:dyDescent="0.2">
      <c r="B17" s="20" t="s">
        <v>189</v>
      </c>
    </row>
    <row r="18" spans="2:22" x14ac:dyDescent="0.2">
      <c r="B18" s="20" t="s">
        <v>202</v>
      </c>
    </row>
    <row r="20" spans="2:22" x14ac:dyDescent="0.2"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</row>
    <row r="28" spans="2:22" x14ac:dyDescent="0.2"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"/>
  <sheetViews>
    <sheetView zoomScale="70" zoomScaleNormal="70" workbookViewId="0"/>
  </sheetViews>
  <sheetFormatPr defaultColWidth="9.140625" defaultRowHeight="14.25" x14ac:dyDescent="0.2"/>
  <cols>
    <col min="1" max="1" width="5.5703125" style="1" customWidth="1"/>
    <col min="2" max="3" width="17.42578125" style="1" customWidth="1"/>
    <col min="4" max="16" width="10.42578125" style="1" customWidth="1"/>
    <col min="17" max="16384" width="9.140625" style="1"/>
  </cols>
  <sheetData>
    <row r="1" spans="1:22" ht="15" x14ac:dyDescent="0.2">
      <c r="B1" s="76"/>
      <c r="C1" s="76"/>
      <c r="D1" s="76"/>
      <c r="E1" s="76"/>
      <c r="F1" s="76"/>
      <c r="G1" s="76"/>
    </row>
    <row r="2" spans="1:22" ht="15.75" x14ac:dyDescent="0.2">
      <c r="A2" s="38"/>
      <c r="B2" s="23" t="s">
        <v>192</v>
      </c>
      <c r="C2" s="31"/>
      <c r="D2" s="31"/>
      <c r="E2" s="31"/>
      <c r="F2" s="31"/>
      <c r="G2" s="31"/>
      <c r="H2" s="39"/>
    </row>
    <row r="3" spans="1:22" ht="15.75" x14ac:dyDescent="0.2">
      <c r="A3" s="38"/>
      <c r="B3" s="57" t="s">
        <v>193</v>
      </c>
      <c r="C3" s="31"/>
      <c r="D3" s="31"/>
      <c r="E3" s="31"/>
      <c r="F3" s="31"/>
      <c r="G3" s="31"/>
      <c r="H3" s="39"/>
    </row>
    <row r="4" spans="1:22" x14ac:dyDescent="0.2">
      <c r="C4" s="40"/>
    </row>
    <row r="5" spans="1:22" ht="15" x14ac:dyDescent="0.25">
      <c r="B5" s="35" t="s">
        <v>46</v>
      </c>
      <c r="C5" s="35" t="s">
        <v>94</v>
      </c>
      <c r="D5" s="41" t="s">
        <v>0</v>
      </c>
      <c r="E5" s="41" t="s">
        <v>1</v>
      </c>
      <c r="F5" s="41" t="s">
        <v>2</v>
      </c>
      <c r="G5" s="41" t="s">
        <v>3</v>
      </c>
      <c r="H5" s="41" t="s">
        <v>4</v>
      </c>
      <c r="I5" s="42" t="s">
        <v>5</v>
      </c>
      <c r="J5" s="41" t="s">
        <v>6</v>
      </c>
      <c r="K5" s="41" t="s">
        <v>7</v>
      </c>
      <c r="L5" s="41" t="s">
        <v>8</v>
      </c>
      <c r="M5" s="41" t="s">
        <v>9</v>
      </c>
      <c r="N5" s="41" t="s">
        <v>10</v>
      </c>
      <c r="O5" s="41" t="s">
        <v>11</v>
      </c>
      <c r="P5" s="41" t="s">
        <v>12</v>
      </c>
      <c r="Q5" s="41" t="s">
        <v>131</v>
      </c>
      <c r="R5" s="41" t="s">
        <v>132</v>
      </c>
      <c r="S5" s="41" t="s">
        <v>133</v>
      </c>
      <c r="T5" s="41" t="s">
        <v>172</v>
      </c>
      <c r="U5" s="41" t="s">
        <v>179</v>
      </c>
      <c r="V5" s="41" t="s">
        <v>180</v>
      </c>
    </row>
    <row r="6" spans="1:22" x14ac:dyDescent="0.2">
      <c r="B6" s="34" t="s">
        <v>32</v>
      </c>
      <c r="C6" s="34" t="s">
        <v>89</v>
      </c>
      <c r="D6" s="53">
        <v>57.241770853274708</v>
      </c>
      <c r="E6" s="53">
        <v>57.710073965840422</v>
      </c>
      <c r="F6" s="53">
        <v>60.353825833982413</v>
      </c>
      <c r="G6" s="53">
        <v>62.617013635110709</v>
      </c>
      <c r="H6" s="53">
        <v>63.201022348909518</v>
      </c>
      <c r="I6" s="53">
        <v>63.919420595412127</v>
      </c>
      <c r="J6" s="53">
        <v>64.8470931589721</v>
      </c>
      <c r="K6" s="53">
        <v>63.52453881065837</v>
      </c>
      <c r="L6" s="53">
        <v>61.735384913599859</v>
      </c>
      <c r="M6" s="53">
        <v>60.51949961773181</v>
      </c>
      <c r="N6" s="53">
        <v>59.382646333369223</v>
      </c>
      <c r="O6" s="53">
        <v>59.374457257186677</v>
      </c>
      <c r="P6" s="53">
        <v>58.47182043763253</v>
      </c>
      <c r="Q6" s="53">
        <v>59.361154328293743</v>
      </c>
      <c r="R6" s="53">
        <v>57.435069706644981</v>
      </c>
      <c r="S6" s="53">
        <v>56.273399940114722</v>
      </c>
      <c r="T6" s="53">
        <v>53.982398315070235</v>
      </c>
      <c r="U6" s="53">
        <v>55.041940885206884</v>
      </c>
      <c r="V6" s="53">
        <v>53.742957989977945</v>
      </c>
    </row>
    <row r="7" spans="1:22" x14ac:dyDescent="0.2">
      <c r="B7" s="34" t="s">
        <v>35</v>
      </c>
      <c r="C7" s="34" t="s">
        <v>35</v>
      </c>
      <c r="D7" s="53">
        <v>41.563067009896074</v>
      </c>
      <c r="E7" s="53">
        <v>42.284542250812926</v>
      </c>
      <c r="F7" s="53">
        <v>42.97823650728013</v>
      </c>
      <c r="G7" s="53">
        <v>45.172068397457402</v>
      </c>
      <c r="H7" s="53">
        <v>43.474317303576541</v>
      </c>
      <c r="I7" s="53">
        <v>42.796342532846509</v>
      </c>
      <c r="J7" s="53">
        <v>44.013206922008244</v>
      </c>
      <c r="K7" s="53">
        <v>44.104439685963342</v>
      </c>
      <c r="L7" s="53">
        <v>43.995765475640106</v>
      </c>
      <c r="M7" s="53">
        <v>43.114776069932766</v>
      </c>
      <c r="N7" s="53">
        <v>43.64042349231292</v>
      </c>
      <c r="O7" s="53">
        <v>43.905075221933778</v>
      </c>
      <c r="P7" s="53">
        <v>43.724989641028309</v>
      </c>
      <c r="Q7" s="53">
        <v>43.606284538689167</v>
      </c>
      <c r="R7" s="53">
        <v>42.772600525381407</v>
      </c>
      <c r="S7" s="53">
        <v>44.89736258703482</v>
      </c>
      <c r="T7" s="53">
        <v>48.62913177418676</v>
      </c>
      <c r="U7" s="53">
        <v>48.050734295309319</v>
      </c>
      <c r="V7" s="53">
        <v>46.996219951015696</v>
      </c>
    </row>
    <row r="8" spans="1:22" x14ac:dyDescent="0.2">
      <c r="B8" s="34" t="s">
        <v>31</v>
      </c>
      <c r="C8" s="34" t="s">
        <v>90</v>
      </c>
      <c r="D8" s="53">
        <v>63.034185369663433</v>
      </c>
      <c r="E8" s="53">
        <v>62.982058449604352</v>
      </c>
      <c r="F8" s="53">
        <v>63.275761363641735</v>
      </c>
      <c r="G8" s="53">
        <v>63.992634083172227</v>
      </c>
      <c r="H8" s="53">
        <v>62.137152709906132</v>
      </c>
      <c r="I8" s="53">
        <v>62.569978748883145</v>
      </c>
      <c r="J8" s="53">
        <v>63.223542118999546</v>
      </c>
      <c r="K8" s="53">
        <v>62.145243407768689</v>
      </c>
      <c r="L8" s="53">
        <v>61.01342081697392</v>
      </c>
      <c r="M8" s="53">
        <v>59.705300307060625</v>
      </c>
      <c r="N8" s="53">
        <v>58.792047706665052</v>
      </c>
      <c r="O8" s="53">
        <v>57.967139830904102</v>
      </c>
      <c r="P8" s="53">
        <v>57.941304852319476</v>
      </c>
      <c r="Q8" s="53">
        <v>59.17635443324761</v>
      </c>
      <c r="R8" s="53">
        <v>58.316933878728904</v>
      </c>
      <c r="S8" s="53">
        <v>58.64121901205246</v>
      </c>
      <c r="T8" s="53">
        <v>58.508698915921855</v>
      </c>
      <c r="U8" s="53">
        <v>60.565465310687493</v>
      </c>
      <c r="V8" s="53">
        <v>57.910805443634608</v>
      </c>
    </row>
    <row r="9" spans="1:22" x14ac:dyDescent="0.2">
      <c r="B9" s="34" t="s">
        <v>30</v>
      </c>
      <c r="C9" s="34" t="s">
        <v>91</v>
      </c>
      <c r="D9" s="53">
        <v>54.933891957317492</v>
      </c>
      <c r="E9" s="53">
        <v>55.651617627916472</v>
      </c>
      <c r="F9" s="53">
        <v>55.553480672616431</v>
      </c>
      <c r="G9" s="53">
        <v>57.45671506378639</v>
      </c>
      <c r="H9" s="53">
        <v>56.974545261732565</v>
      </c>
      <c r="I9" s="53">
        <v>56.594554196950689</v>
      </c>
      <c r="J9" s="53">
        <v>57.306723335397002</v>
      </c>
      <c r="K9" s="53">
        <v>56.996181291646899</v>
      </c>
      <c r="L9" s="53">
        <v>56.835040157644876</v>
      </c>
      <c r="M9" s="53">
        <v>56.756234331302316</v>
      </c>
      <c r="N9" s="53">
        <v>56.825173754217175</v>
      </c>
      <c r="O9" s="53">
        <v>55.391583209805127</v>
      </c>
      <c r="P9" s="53">
        <v>55.276664151930035</v>
      </c>
      <c r="Q9" s="53">
        <v>55.769448008912924</v>
      </c>
      <c r="R9" s="53">
        <v>55.466324407151646</v>
      </c>
      <c r="S9" s="53">
        <v>55.261022568660977</v>
      </c>
      <c r="T9" s="53">
        <v>55.716160381300192</v>
      </c>
      <c r="U9" s="53">
        <v>59.476297728791295</v>
      </c>
      <c r="V9" s="53">
        <v>58.675919662078201</v>
      </c>
    </row>
    <row r="10" spans="1:22" x14ac:dyDescent="0.2">
      <c r="B10" s="34" t="s">
        <v>37</v>
      </c>
      <c r="C10" s="34" t="s">
        <v>92</v>
      </c>
      <c r="D10" s="53">
        <v>47.439476913458186</v>
      </c>
      <c r="E10" s="53">
        <v>48.934559252836941</v>
      </c>
      <c r="F10" s="53">
        <v>49.81959672866904</v>
      </c>
      <c r="G10" s="53">
        <v>46.798780106896821</v>
      </c>
      <c r="H10" s="53">
        <v>45.852247053507547</v>
      </c>
      <c r="I10" s="53">
        <v>45.084914532278589</v>
      </c>
      <c r="J10" s="53">
        <v>43.100239601828797</v>
      </c>
      <c r="K10" s="53">
        <v>42.687164660420898</v>
      </c>
      <c r="L10" s="53">
        <v>43.712008611562652</v>
      </c>
      <c r="M10" s="53">
        <v>43.138366748367311</v>
      </c>
      <c r="N10" s="53">
        <v>44.696594565037131</v>
      </c>
      <c r="O10" s="53">
        <v>43.842427012598577</v>
      </c>
      <c r="P10" s="53">
        <v>44.187942937477196</v>
      </c>
      <c r="Q10" s="53">
        <v>45.555167496286224</v>
      </c>
      <c r="R10" s="53">
        <v>44.355157385131861</v>
      </c>
      <c r="S10" s="53">
        <v>44.343241784382187</v>
      </c>
      <c r="T10" s="53">
        <v>45.933106527613354</v>
      </c>
      <c r="U10" s="53">
        <v>51.797856626691051</v>
      </c>
      <c r="V10" s="53">
        <v>51.524534432820012</v>
      </c>
    </row>
    <row r="11" spans="1:22" x14ac:dyDescent="0.2">
      <c r="B11" s="34" t="s">
        <v>161</v>
      </c>
      <c r="C11" s="34" t="s">
        <v>160</v>
      </c>
      <c r="D11" s="53"/>
      <c r="E11" s="53"/>
      <c r="F11" s="53"/>
      <c r="G11" s="53"/>
      <c r="H11" s="53"/>
      <c r="I11" s="53"/>
      <c r="J11" s="53"/>
      <c r="K11" s="53">
        <v>69.729374846815574</v>
      </c>
      <c r="L11" s="53">
        <v>67.021386485158757</v>
      </c>
      <c r="M11" s="53">
        <v>66.136743587686979</v>
      </c>
      <c r="N11" s="53">
        <v>65.345518657989786</v>
      </c>
      <c r="O11" s="53">
        <v>66.276516916917771</v>
      </c>
      <c r="P11" s="53">
        <v>67.121218527639172</v>
      </c>
      <c r="Q11" s="53">
        <v>68.933395325781603</v>
      </c>
      <c r="R11" s="53">
        <v>68.273803173033414</v>
      </c>
      <c r="S11" s="53">
        <v>67.036078430687311</v>
      </c>
      <c r="T11" s="53">
        <v>66.85387599722165</v>
      </c>
      <c r="U11" s="53">
        <v>68.123672434419575</v>
      </c>
      <c r="V11" s="53"/>
    </row>
    <row r="12" spans="1:22" x14ac:dyDescent="0.2">
      <c r="B12" s="45" t="s">
        <v>36</v>
      </c>
      <c r="C12" s="45" t="s">
        <v>93</v>
      </c>
      <c r="D12" s="55">
        <v>43.384062695080715</v>
      </c>
      <c r="E12" s="55">
        <v>42.23067032267933</v>
      </c>
      <c r="F12" s="55">
        <v>40.534717940072689</v>
      </c>
      <c r="G12" s="55">
        <v>41.273371291659757</v>
      </c>
      <c r="H12" s="55">
        <v>37.562810038325949</v>
      </c>
      <c r="I12" s="55">
        <v>35.600412933855722</v>
      </c>
      <c r="J12" s="55">
        <v>34.722269261998846</v>
      </c>
      <c r="K12" s="55">
        <v>33.84036445617398</v>
      </c>
      <c r="L12" s="55">
        <v>33.48274731315869</v>
      </c>
      <c r="M12" s="55">
        <v>33.500975256549111</v>
      </c>
      <c r="N12" s="55">
        <v>34.543531852086375</v>
      </c>
      <c r="O12" s="55">
        <v>34.957516444709725</v>
      </c>
      <c r="P12" s="55">
        <v>34.469693756617851</v>
      </c>
      <c r="Q12" s="55">
        <v>35.902905105401203</v>
      </c>
      <c r="R12" s="55">
        <v>34.245640706048071</v>
      </c>
      <c r="S12" s="55">
        <v>33.610890780070541</v>
      </c>
      <c r="T12" s="55">
        <v>34.615735187218306</v>
      </c>
      <c r="U12" s="55">
        <v>38.246895996521623</v>
      </c>
      <c r="V12" s="55"/>
    </row>
    <row r="13" spans="1:22" x14ac:dyDescent="0.2">
      <c r="A13" s="38"/>
      <c r="C13" s="31"/>
      <c r="D13" s="31"/>
      <c r="E13" s="31"/>
      <c r="F13" s="31"/>
      <c r="G13" s="31"/>
      <c r="H13" s="39"/>
    </row>
    <row r="14" spans="1:22" x14ac:dyDescent="0.2">
      <c r="A14" s="38"/>
      <c r="B14" s="20" t="s">
        <v>190</v>
      </c>
      <c r="C14" s="31"/>
      <c r="D14" s="31"/>
      <c r="E14" s="31"/>
      <c r="F14" s="31"/>
      <c r="G14" s="31"/>
      <c r="H14" s="39"/>
    </row>
    <row r="15" spans="1:22" x14ac:dyDescent="0.2">
      <c r="A15" s="38"/>
      <c r="B15" s="20" t="s">
        <v>204</v>
      </c>
      <c r="C15" s="31"/>
      <c r="D15" s="31"/>
      <c r="E15" s="31"/>
      <c r="F15" s="31"/>
      <c r="G15" s="31"/>
      <c r="H15" s="39"/>
    </row>
    <row r="17" spans="2:2" x14ac:dyDescent="0.2">
      <c r="B17" s="20" t="s">
        <v>189</v>
      </c>
    </row>
    <row r="18" spans="2:2" x14ac:dyDescent="0.2">
      <c r="B18" s="20" t="s">
        <v>202</v>
      </c>
    </row>
  </sheetData>
  <mergeCells count="1">
    <mergeCell ref="B1:G1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"/>
  <sheetViews>
    <sheetView zoomScale="70" zoomScaleNormal="70" workbookViewId="0"/>
  </sheetViews>
  <sheetFormatPr defaultColWidth="9.140625" defaultRowHeight="14.25" x14ac:dyDescent="0.2"/>
  <cols>
    <col min="1" max="1" width="5.42578125" style="1" customWidth="1"/>
    <col min="2" max="3" width="15.42578125" style="1" customWidth="1"/>
    <col min="4" max="16" width="10.42578125" style="1" customWidth="1"/>
    <col min="17" max="16384" width="9.140625" style="1"/>
  </cols>
  <sheetData>
    <row r="1" spans="1:22" ht="15" x14ac:dyDescent="0.2">
      <c r="B1" s="12"/>
      <c r="C1" s="13"/>
      <c r="D1" s="13"/>
      <c r="E1" s="13"/>
      <c r="F1" s="13"/>
      <c r="G1" s="13"/>
    </row>
    <row r="2" spans="1:22" ht="15.75" x14ac:dyDescent="0.2">
      <c r="A2" s="38"/>
      <c r="B2" s="23" t="s">
        <v>194</v>
      </c>
      <c r="C2" s="31"/>
      <c r="D2" s="31"/>
      <c r="E2" s="31"/>
      <c r="F2" s="31"/>
      <c r="G2" s="31"/>
      <c r="H2" s="39"/>
    </row>
    <row r="3" spans="1:22" ht="15.75" x14ac:dyDescent="0.2">
      <c r="A3" s="38"/>
      <c r="B3" s="21" t="s">
        <v>195</v>
      </c>
      <c r="C3" s="31"/>
      <c r="D3" s="31"/>
      <c r="E3" s="31"/>
      <c r="F3" s="31"/>
      <c r="G3" s="31"/>
      <c r="H3" s="39"/>
    </row>
    <row r="5" spans="1:22" ht="15" x14ac:dyDescent="0.25">
      <c r="B5" s="35" t="s">
        <v>46</v>
      </c>
      <c r="C5" s="35" t="s">
        <v>94</v>
      </c>
      <c r="D5" s="35" t="s">
        <v>0</v>
      </c>
      <c r="E5" s="35" t="s">
        <v>1</v>
      </c>
      <c r="F5" s="35" t="s">
        <v>2</v>
      </c>
      <c r="G5" s="35" t="s">
        <v>3</v>
      </c>
      <c r="H5" s="35" t="s">
        <v>4</v>
      </c>
      <c r="I5" s="35" t="s">
        <v>5</v>
      </c>
      <c r="J5" s="35" t="s">
        <v>6</v>
      </c>
      <c r="K5" s="35" t="s">
        <v>7</v>
      </c>
      <c r="L5" s="35" t="s">
        <v>8</v>
      </c>
      <c r="M5" s="35" t="s">
        <v>9</v>
      </c>
      <c r="N5" s="35" t="s">
        <v>10</v>
      </c>
      <c r="O5" s="35" t="s">
        <v>11</v>
      </c>
      <c r="P5" s="35" t="s">
        <v>12</v>
      </c>
      <c r="Q5" s="35" t="s">
        <v>131</v>
      </c>
      <c r="R5" s="35" t="s">
        <v>132</v>
      </c>
      <c r="S5" s="35" t="s">
        <v>133</v>
      </c>
      <c r="T5" s="35" t="s">
        <v>172</v>
      </c>
      <c r="U5" s="35" t="s">
        <v>179</v>
      </c>
      <c r="V5" s="35" t="s">
        <v>180</v>
      </c>
    </row>
    <row r="6" spans="1:22" x14ac:dyDescent="0.2">
      <c r="B6" s="1" t="s">
        <v>32</v>
      </c>
      <c r="C6" s="34" t="s">
        <v>89</v>
      </c>
      <c r="D6" s="53">
        <v>40.178121774486939</v>
      </c>
      <c r="E6" s="53">
        <v>40.495302683998517</v>
      </c>
      <c r="F6" s="53">
        <v>42.552142194741208</v>
      </c>
      <c r="G6" s="53">
        <v>42.871883190129644</v>
      </c>
      <c r="H6" s="53">
        <v>44.042732634760014</v>
      </c>
      <c r="I6" s="53">
        <v>44.630351565183908</v>
      </c>
      <c r="J6" s="53">
        <v>44.235073374894206</v>
      </c>
      <c r="K6" s="53">
        <v>44.33119233834924</v>
      </c>
      <c r="L6" s="53">
        <v>44.336053435290935</v>
      </c>
      <c r="M6" s="53">
        <v>44.475161175956387</v>
      </c>
      <c r="N6" s="53">
        <v>44.250891976016888</v>
      </c>
      <c r="O6" s="53">
        <v>44.378643569745378</v>
      </c>
      <c r="P6" s="53">
        <v>44.577359439319537</v>
      </c>
      <c r="Q6" s="53">
        <v>44.240129186620322</v>
      </c>
      <c r="R6" s="53">
        <v>43.894288045760945</v>
      </c>
      <c r="S6" s="53">
        <v>46.50373078640586</v>
      </c>
      <c r="T6" s="53">
        <v>47.399033513753274</v>
      </c>
      <c r="U6" s="53">
        <v>46.074148126973057</v>
      </c>
      <c r="V6" s="53">
        <v>45.105697394594266</v>
      </c>
    </row>
    <row r="7" spans="1:22" x14ac:dyDescent="0.2">
      <c r="B7" s="1" t="s">
        <v>35</v>
      </c>
      <c r="C7" s="34" t="s">
        <v>35</v>
      </c>
      <c r="D7" s="53">
        <v>85.546337618974334</v>
      </c>
      <c r="E7" s="53">
        <v>81.99391332899738</v>
      </c>
      <c r="F7" s="53">
        <v>82.063276585457501</v>
      </c>
      <c r="G7" s="53">
        <v>81.408401754563542</v>
      </c>
      <c r="H7" s="53">
        <v>79.0405787643286</v>
      </c>
      <c r="I7" s="53">
        <v>77.727306359015117</v>
      </c>
      <c r="J7" s="53">
        <v>77.685262708331948</v>
      </c>
      <c r="K7" s="53">
        <v>77.453309024215528</v>
      </c>
      <c r="L7" s="53">
        <v>79.476127846356192</v>
      </c>
      <c r="M7" s="53">
        <v>80.543963512285117</v>
      </c>
      <c r="N7" s="53">
        <v>83.997094599242402</v>
      </c>
      <c r="O7" s="53">
        <v>82.99910706807222</v>
      </c>
      <c r="P7" s="53">
        <v>85.778338344552566</v>
      </c>
      <c r="Q7" s="53">
        <v>88.392420753887208</v>
      </c>
      <c r="R7" s="53">
        <v>91.652161497505929</v>
      </c>
      <c r="S7" s="53">
        <v>96.911118245782262</v>
      </c>
      <c r="T7" s="53">
        <v>91.966832897164934</v>
      </c>
      <c r="U7" s="53">
        <v>86.766616688989089</v>
      </c>
      <c r="V7" s="53">
        <v>88.08208585706042</v>
      </c>
    </row>
    <row r="8" spans="1:22" x14ac:dyDescent="0.2">
      <c r="B8" s="1" t="s">
        <v>31</v>
      </c>
      <c r="C8" s="44" t="s">
        <v>90</v>
      </c>
      <c r="D8" s="53">
        <v>69.561395473952615</v>
      </c>
      <c r="E8" s="53">
        <v>68.182033082758835</v>
      </c>
      <c r="F8" s="53">
        <v>67.999415626193056</v>
      </c>
      <c r="G8" s="53">
        <v>73.716068171065245</v>
      </c>
      <c r="H8" s="53">
        <v>73.415407172124318</v>
      </c>
      <c r="I8" s="53">
        <v>69.634870051572094</v>
      </c>
      <c r="J8" s="53">
        <v>71.849823178400612</v>
      </c>
      <c r="K8" s="53">
        <v>74.613252087367783</v>
      </c>
      <c r="L8" s="53">
        <v>74.391267215781255</v>
      </c>
      <c r="M8" s="53">
        <v>79.803428487415147</v>
      </c>
      <c r="N8" s="53">
        <v>83.377715055882518</v>
      </c>
      <c r="O8" s="53">
        <v>83.13029971461421</v>
      </c>
      <c r="P8" s="53">
        <v>82.103886118179503</v>
      </c>
      <c r="Q8" s="53">
        <v>82.111912669794165</v>
      </c>
      <c r="R8" s="53">
        <v>82.817405268740458</v>
      </c>
      <c r="S8" s="53">
        <v>84.637006062392288</v>
      </c>
      <c r="T8" s="53">
        <v>79.781371433212001</v>
      </c>
      <c r="U8" s="53">
        <v>79.511747686095887</v>
      </c>
      <c r="V8" s="53">
        <v>84.153138468365583</v>
      </c>
    </row>
    <row r="9" spans="1:22" x14ac:dyDescent="0.2">
      <c r="B9" s="1" t="s">
        <v>30</v>
      </c>
      <c r="C9" s="44" t="s">
        <v>91</v>
      </c>
      <c r="D9" s="53">
        <v>56.615819126842936</v>
      </c>
      <c r="E9" s="53">
        <v>60.032757286094196</v>
      </c>
      <c r="F9" s="53">
        <v>59.924649720451505</v>
      </c>
      <c r="G9" s="53">
        <v>60.797528112326368</v>
      </c>
      <c r="H9" s="53">
        <v>58.899141827392462</v>
      </c>
      <c r="I9" s="53">
        <v>59.069557320597987</v>
      </c>
      <c r="J9" s="53">
        <v>59.010801099477291</v>
      </c>
      <c r="K9" s="53">
        <v>58.412626423894608</v>
      </c>
      <c r="L9" s="53">
        <v>60.407872733030231</v>
      </c>
      <c r="M9" s="53">
        <v>57.606354694514792</v>
      </c>
      <c r="N9" s="53">
        <v>57.544180452975446</v>
      </c>
      <c r="O9" s="53">
        <v>59.668456249411314</v>
      </c>
      <c r="P9" s="53">
        <v>59.737238037338699</v>
      </c>
      <c r="Q9" s="53">
        <v>59.049451699518904</v>
      </c>
      <c r="R9" s="53">
        <v>59.570249771354277</v>
      </c>
      <c r="S9" s="53">
        <v>60.392859058331361</v>
      </c>
      <c r="T9" s="53">
        <v>60.299175314892253</v>
      </c>
      <c r="U9" s="53">
        <v>58.718946927360072</v>
      </c>
      <c r="V9" s="53">
        <v>57.77512024755481</v>
      </c>
    </row>
    <row r="10" spans="1:22" x14ac:dyDescent="0.2">
      <c r="B10" s="32" t="s">
        <v>37</v>
      </c>
      <c r="C10" s="46" t="s">
        <v>92</v>
      </c>
      <c r="D10" s="55">
        <v>55.958417424226624</v>
      </c>
      <c r="E10" s="55">
        <v>55.511559026829914</v>
      </c>
      <c r="F10" s="55">
        <v>55.612280930974933</v>
      </c>
      <c r="G10" s="55">
        <v>68.125025071557175</v>
      </c>
      <c r="H10" s="55">
        <v>63.435631822139825</v>
      </c>
      <c r="I10" s="55">
        <v>57.100114592776762</v>
      </c>
      <c r="J10" s="55">
        <v>55.253076726285911</v>
      </c>
      <c r="K10" s="55">
        <v>57.142192184178874</v>
      </c>
      <c r="L10" s="55">
        <v>52.819479520089871</v>
      </c>
      <c r="M10" s="55">
        <v>47.070638264812594</v>
      </c>
      <c r="N10" s="55">
        <v>44.09320405991226</v>
      </c>
      <c r="O10" s="55">
        <v>46.777501312281139</v>
      </c>
      <c r="P10" s="55">
        <v>45.627116397506512</v>
      </c>
      <c r="Q10" s="55">
        <v>42.548931399052123</v>
      </c>
      <c r="R10" s="55">
        <v>42.799203760686325</v>
      </c>
      <c r="S10" s="55">
        <v>45.874366370594139</v>
      </c>
      <c r="T10" s="55">
        <v>41.135893650890729</v>
      </c>
      <c r="U10" s="55">
        <v>38.180429110944885</v>
      </c>
      <c r="V10" s="55">
        <v>38.774061644099831</v>
      </c>
    </row>
    <row r="11" spans="1:22" x14ac:dyDescent="0.2">
      <c r="A11" s="38"/>
      <c r="C11" s="31"/>
      <c r="D11" s="31"/>
      <c r="E11" s="31"/>
      <c r="F11" s="31"/>
      <c r="G11" s="31"/>
      <c r="H11" s="39"/>
    </row>
    <row r="12" spans="1:22" x14ac:dyDescent="0.2">
      <c r="A12" s="38"/>
      <c r="B12" s="20" t="s">
        <v>196</v>
      </c>
      <c r="C12" s="31"/>
      <c r="D12" s="31"/>
      <c r="E12" s="31"/>
      <c r="F12" s="31"/>
      <c r="G12" s="31"/>
      <c r="H12" s="39"/>
    </row>
    <row r="13" spans="1:22" x14ac:dyDescent="0.2">
      <c r="A13" s="38"/>
      <c r="B13" s="20" t="s">
        <v>205</v>
      </c>
      <c r="C13" s="31"/>
      <c r="D13" s="31"/>
      <c r="E13" s="31"/>
      <c r="F13" s="31"/>
      <c r="G13" s="31"/>
      <c r="H13" s="39"/>
    </row>
    <row r="14" spans="1:22" ht="15" x14ac:dyDescent="0.2">
      <c r="B14" s="12"/>
      <c r="C14" s="13"/>
      <c r="D14" s="13"/>
      <c r="E14" s="13"/>
      <c r="F14" s="13"/>
      <c r="G14" s="13"/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20"/>
  <sheetViews>
    <sheetView zoomScale="70" zoomScaleNormal="70" workbookViewId="0"/>
  </sheetViews>
  <sheetFormatPr defaultRowHeight="15" x14ac:dyDescent="0.25"/>
  <cols>
    <col min="2" max="3" width="17" customWidth="1"/>
  </cols>
  <sheetData>
    <row r="2" spans="2:22" ht="15.75" x14ac:dyDescent="0.25">
      <c r="B2" s="23" t="s">
        <v>197</v>
      </c>
    </row>
    <row r="3" spans="2:22" ht="15.75" x14ac:dyDescent="0.25">
      <c r="B3" s="57" t="s">
        <v>198</v>
      </c>
    </row>
    <row r="5" spans="2:22" x14ac:dyDescent="0.25">
      <c r="B5" s="35" t="s">
        <v>46</v>
      </c>
      <c r="C5" s="35" t="s">
        <v>94</v>
      </c>
      <c r="D5" s="35" t="s">
        <v>0</v>
      </c>
      <c r="E5" s="35" t="s">
        <v>1</v>
      </c>
      <c r="F5" s="35" t="s">
        <v>2</v>
      </c>
      <c r="G5" s="35" t="s">
        <v>3</v>
      </c>
      <c r="H5" s="35" t="s">
        <v>4</v>
      </c>
      <c r="I5" s="35" t="s">
        <v>5</v>
      </c>
      <c r="J5" s="35" t="s">
        <v>6</v>
      </c>
      <c r="K5" s="35" t="s">
        <v>7</v>
      </c>
      <c r="L5" s="35" t="s">
        <v>8</v>
      </c>
      <c r="M5" s="35" t="s">
        <v>9</v>
      </c>
      <c r="N5" s="35" t="s">
        <v>10</v>
      </c>
      <c r="O5" s="35" t="s">
        <v>11</v>
      </c>
      <c r="P5" s="35" t="s">
        <v>12</v>
      </c>
      <c r="Q5" s="35" t="s">
        <v>131</v>
      </c>
      <c r="R5" s="35" t="s">
        <v>132</v>
      </c>
      <c r="S5" s="35" t="s">
        <v>133</v>
      </c>
      <c r="T5" s="35" t="s">
        <v>172</v>
      </c>
      <c r="U5" s="35" t="s">
        <v>179</v>
      </c>
      <c r="V5" s="35" t="s">
        <v>180</v>
      </c>
    </row>
    <row r="6" spans="2:22" x14ac:dyDescent="0.25">
      <c r="B6" s="1" t="s">
        <v>32</v>
      </c>
      <c r="C6" s="34" t="s">
        <v>89</v>
      </c>
      <c r="D6" s="53">
        <v>67.789695820417705</v>
      </c>
      <c r="E6" s="53">
        <v>68.43252492322766</v>
      </c>
      <c r="F6" s="53">
        <v>69.366718871847453</v>
      </c>
      <c r="G6" s="53">
        <v>70.003035235591469</v>
      </c>
      <c r="H6" s="53">
        <v>70.415185303778657</v>
      </c>
      <c r="I6" s="53">
        <v>70.893011298358431</v>
      </c>
      <c r="J6" s="53">
        <v>72.020673582161166</v>
      </c>
      <c r="K6" s="53">
        <v>70.771542579971651</v>
      </c>
      <c r="L6" s="53">
        <v>69.15511445503509</v>
      </c>
      <c r="M6" s="53">
        <v>67.311200955329895</v>
      </c>
      <c r="N6" s="53">
        <v>67.226351907988899</v>
      </c>
      <c r="O6" s="53">
        <v>66.455182520293363</v>
      </c>
      <c r="P6" s="53">
        <v>66.138538334343522</v>
      </c>
      <c r="Q6" s="53">
        <v>65.940549972203357</v>
      </c>
      <c r="R6" s="53">
        <v>64.935493160298833</v>
      </c>
      <c r="S6" s="53">
        <v>63.680084974225259</v>
      </c>
      <c r="T6" s="53">
        <v>63.363611786037389</v>
      </c>
      <c r="U6" s="53">
        <v>64.171829752387353</v>
      </c>
      <c r="V6" s="53">
        <v>63.558666218296132</v>
      </c>
    </row>
    <row r="7" spans="2:22" x14ac:dyDescent="0.25">
      <c r="B7" s="1" t="s">
        <v>35</v>
      </c>
      <c r="C7" s="34" t="s">
        <v>35</v>
      </c>
      <c r="D7" s="53">
        <v>35.559321517726545</v>
      </c>
      <c r="E7" s="53">
        <v>35.704691030621788</v>
      </c>
      <c r="F7" s="53">
        <v>36.920995131852422</v>
      </c>
      <c r="G7" s="53">
        <v>37.641278368414525</v>
      </c>
      <c r="H7" s="53">
        <v>36.403534452585326</v>
      </c>
      <c r="I7" s="53">
        <v>36.696882086959903</v>
      </c>
      <c r="J7" s="53">
        <v>37.367873861906361</v>
      </c>
      <c r="K7" s="53">
        <v>36.670857374484605</v>
      </c>
      <c r="L7" s="53">
        <v>35.758423926410551</v>
      </c>
      <c r="M7" s="53">
        <v>34.678295375611484</v>
      </c>
      <c r="N7" s="53">
        <v>32.608786033661026</v>
      </c>
      <c r="O7" s="53">
        <v>32.709202980612339</v>
      </c>
      <c r="P7" s="53">
        <v>31.331525655808591</v>
      </c>
      <c r="Q7" s="53">
        <v>31.539560727338973</v>
      </c>
      <c r="R7" s="53">
        <v>30.658574915233682</v>
      </c>
      <c r="S7" s="53">
        <v>27.683464413676134</v>
      </c>
      <c r="T7" s="53">
        <v>28.337410584337164</v>
      </c>
      <c r="U7" s="53">
        <v>29.683165184654641</v>
      </c>
      <c r="V7" s="53">
        <v>29.653209850557776</v>
      </c>
    </row>
    <row r="8" spans="2:22" x14ac:dyDescent="0.25">
      <c r="B8" s="1" t="s">
        <v>31</v>
      </c>
      <c r="C8" s="44" t="s">
        <v>90</v>
      </c>
      <c r="D8" s="53">
        <v>64.079838584661886</v>
      </c>
      <c r="E8" s="53">
        <v>65.009599403056612</v>
      </c>
      <c r="F8" s="53">
        <v>64.434094564713376</v>
      </c>
      <c r="G8" s="53">
        <v>64.064749689993164</v>
      </c>
      <c r="H8" s="53">
        <v>62.647386490543667</v>
      </c>
      <c r="I8" s="53">
        <v>63.83257097233038</v>
      </c>
      <c r="J8" s="53">
        <v>65.764134322580077</v>
      </c>
      <c r="K8" s="53">
        <v>64.451598369912958</v>
      </c>
      <c r="L8" s="53">
        <v>63.067695072682284</v>
      </c>
      <c r="M8" s="53">
        <v>62.008207659378826</v>
      </c>
      <c r="N8" s="53">
        <v>61.396185719184814</v>
      </c>
      <c r="O8" s="53">
        <v>62.006958558682697</v>
      </c>
      <c r="P8" s="53">
        <v>61.431679230049888</v>
      </c>
      <c r="Q8" s="53">
        <v>62.213298286205273</v>
      </c>
      <c r="R8" s="53">
        <v>62.617864773653956</v>
      </c>
      <c r="S8" s="53">
        <v>61.052950186385992</v>
      </c>
      <c r="T8" s="53">
        <v>61.27855181404297</v>
      </c>
      <c r="U8" s="53">
        <v>63.047123246588058</v>
      </c>
      <c r="V8" s="53">
        <v>61.691198403498348</v>
      </c>
    </row>
    <row r="9" spans="2:22" x14ac:dyDescent="0.25">
      <c r="B9" s="1" t="s">
        <v>30</v>
      </c>
      <c r="C9" s="44" t="s">
        <v>91</v>
      </c>
      <c r="D9" s="53">
        <v>70.786105729256732</v>
      </c>
      <c r="E9" s="53">
        <v>70.766019184801408</v>
      </c>
      <c r="F9" s="53">
        <v>69.440814560966473</v>
      </c>
      <c r="G9" s="53">
        <v>67.626781611076979</v>
      </c>
      <c r="H9" s="53">
        <v>66.062480932231495</v>
      </c>
      <c r="I9" s="53">
        <v>60.351699082522515</v>
      </c>
      <c r="J9" s="53">
        <v>61.316988510260337</v>
      </c>
      <c r="K9" s="53">
        <v>58.985071234098683</v>
      </c>
      <c r="L9" s="53">
        <v>60.584378301289746</v>
      </c>
      <c r="M9" s="53">
        <v>59.838652342005972</v>
      </c>
      <c r="N9" s="53">
        <v>60.197771500880535</v>
      </c>
      <c r="O9" s="53">
        <v>60.668395830721913</v>
      </c>
      <c r="P9" s="53">
        <v>60.8419129770434</v>
      </c>
      <c r="Q9" s="53">
        <v>61.638783355094773</v>
      </c>
      <c r="R9" s="53">
        <v>61.293096431872428</v>
      </c>
      <c r="S9" s="53">
        <v>59.726288376447734</v>
      </c>
      <c r="T9" s="53">
        <v>59.275468753699137</v>
      </c>
      <c r="U9" s="53">
        <v>63.472590533117533</v>
      </c>
      <c r="V9" s="53">
        <v>64.025479719866468</v>
      </c>
    </row>
    <row r="10" spans="2:22" x14ac:dyDescent="0.25">
      <c r="B10" s="32" t="s">
        <v>37</v>
      </c>
      <c r="C10" s="46" t="s">
        <v>92</v>
      </c>
      <c r="D10" s="55">
        <v>58.726851710422615</v>
      </c>
      <c r="E10" s="55">
        <v>60.142988228934293</v>
      </c>
      <c r="F10" s="55">
        <v>59.615270258898768</v>
      </c>
      <c r="G10" s="55">
        <v>52.346767511525641</v>
      </c>
      <c r="H10" s="55">
        <v>50.473822769970845</v>
      </c>
      <c r="I10" s="55">
        <v>48.985987772116879</v>
      </c>
      <c r="J10" s="55">
        <v>50.467643663203134</v>
      </c>
      <c r="K10" s="55">
        <v>48.802530216600921</v>
      </c>
      <c r="L10" s="55">
        <v>50.809183611542075</v>
      </c>
      <c r="M10" s="55">
        <v>52.250084474161149</v>
      </c>
      <c r="N10" s="55">
        <v>53.594485414635642</v>
      </c>
      <c r="O10" s="55">
        <v>53.274689861431888</v>
      </c>
      <c r="P10" s="55">
        <v>54.678687561438686</v>
      </c>
      <c r="Q10" s="55">
        <v>55.416190169743828</v>
      </c>
      <c r="R10" s="55">
        <v>54.818184733003918</v>
      </c>
      <c r="S10" s="55">
        <v>52.693695715024035</v>
      </c>
      <c r="T10" s="55">
        <v>54.541247305244092</v>
      </c>
      <c r="U10" s="55">
        <v>54.336429972505364</v>
      </c>
      <c r="V10" s="55">
        <v>54.811725476327354</v>
      </c>
    </row>
    <row r="12" spans="2:22" x14ac:dyDescent="0.25">
      <c r="B12" s="20" t="s">
        <v>196</v>
      </c>
    </row>
    <row r="13" spans="2:22" x14ac:dyDescent="0.25">
      <c r="B13" s="20" t="s">
        <v>205</v>
      </c>
    </row>
    <row r="20" spans="21:22" x14ac:dyDescent="0.25">
      <c r="U20" s="54"/>
      <c r="V20" s="54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13"/>
  <sheetViews>
    <sheetView zoomScale="70" zoomScaleNormal="70" workbookViewId="0"/>
  </sheetViews>
  <sheetFormatPr defaultRowHeight="15" x14ac:dyDescent="0.25"/>
  <cols>
    <col min="2" max="2" width="14.85546875" customWidth="1"/>
    <col min="3" max="3" width="15.85546875" bestFit="1" customWidth="1"/>
  </cols>
  <sheetData>
    <row r="2" spans="2:22" ht="15.75" x14ac:dyDescent="0.25">
      <c r="B2" s="23" t="s">
        <v>199</v>
      </c>
    </row>
    <row r="3" spans="2:22" ht="15.75" x14ac:dyDescent="0.25">
      <c r="B3" s="57" t="s">
        <v>200</v>
      </c>
    </row>
    <row r="5" spans="2:22" x14ac:dyDescent="0.25">
      <c r="B5" s="35" t="s">
        <v>46</v>
      </c>
      <c r="C5" s="35" t="s">
        <v>94</v>
      </c>
      <c r="D5" s="41" t="s">
        <v>0</v>
      </c>
      <c r="E5" s="41" t="s">
        <v>1</v>
      </c>
      <c r="F5" s="41" t="s">
        <v>2</v>
      </c>
      <c r="G5" s="41" t="s">
        <v>3</v>
      </c>
      <c r="H5" s="41" t="s">
        <v>4</v>
      </c>
      <c r="I5" s="42" t="s">
        <v>5</v>
      </c>
      <c r="J5" s="41" t="s">
        <v>6</v>
      </c>
      <c r="K5" s="41" t="s">
        <v>7</v>
      </c>
      <c r="L5" s="41" t="s">
        <v>8</v>
      </c>
      <c r="M5" s="41" t="s">
        <v>9</v>
      </c>
      <c r="N5" s="41" t="s">
        <v>10</v>
      </c>
      <c r="O5" s="41" t="s">
        <v>11</v>
      </c>
      <c r="P5" s="41" t="s">
        <v>12</v>
      </c>
      <c r="Q5" s="41" t="s">
        <v>131</v>
      </c>
      <c r="R5" s="41" t="s">
        <v>132</v>
      </c>
      <c r="S5" s="41" t="s">
        <v>133</v>
      </c>
      <c r="T5" s="41" t="s">
        <v>172</v>
      </c>
      <c r="U5" s="41" t="s">
        <v>179</v>
      </c>
      <c r="V5" s="41" t="s">
        <v>180</v>
      </c>
    </row>
    <row r="6" spans="2:22" x14ac:dyDescent="0.25">
      <c r="B6" s="1" t="s">
        <v>32</v>
      </c>
      <c r="C6" s="1" t="s">
        <v>89</v>
      </c>
      <c r="D6" s="53">
        <v>-37.592332888903151</v>
      </c>
      <c r="E6" s="53">
        <v>-33.979156006016417</v>
      </c>
      <c r="F6" s="53">
        <v>-29.578266088143128</v>
      </c>
      <c r="G6" s="53">
        <v>-30.919033717932788</v>
      </c>
      <c r="H6" s="53">
        <v>-37.308377818970293</v>
      </c>
      <c r="I6" s="53">
        <v>-34.343567490285679</v>
      </c>
      <c r="J6" s="53">
        <v>-28.117765084783521</v>
      </c>
      <c r="K6" s="53">
        <v>-43.631441268394816</v>
      </c>
      <c r="L6" s="53">
        <v>-49.994271741737769</v>
      </c>
      <c r="M6" s="53">
        <v>-63.146405764220845</v>
      </c>
      <c r="N6" s="53">
        <v>-66.095761399314128</v>
      </c>
      <c r="O6" s="53">
        <v>-65.150461619442851</v>
      </c>
      <c r="P6" s="53">
        <v>-64.054792997163062</v>
      </c>
      <c r="Q6" s="53">
        <v>-60.671893552301448</v>
      </c>
      <c r="R6" s="53">
        <v>-68.397394708444267</v>
      </c>
      <c r="S6" s="53">
        <v>-89.136409746541318</v>
      </c>
      <c r="T6" s="53">
        <v>-81.827525360278074</v>
      </c>
      <c r="U6" s="53">
        <v>-59.737285139231787</v>
      </c>
      <c r="V6" s="53">
        <v>-67.690853492859546</v>
      </c>
    </row>
    <row r="7" spans="2:22" x14ac:dyDescent="0.25">
      <c r="B7" s="1" t="s">
        <v>35</v>
      </c>
      <c r="C7" s="1" t="s">
        <v>35</v>
      </c>
      <c r="D7" s="53">
        <v>-21.267524391702249</v>
      </c>
      <c r="E7" s="53">
        <v>-15.3323791731146</v>
      </c>
      <c r="F7" s="53">
        <v>-10.332638000178745</v>
      </c>
      <c r="G7" s="53">
        <v>-11.015840887461446</v>
      </c>
      <c r="H7" s="53">
        <v>-14.162234127181108</v>
      </c>
      <c r="I7" s="53">
        <v>-15.734600683773817</v>
      </c>
      <c r="J7" s="53">
        <v>-18.903669148164411</v>
      </c>
      <c r="K7" s="53">
        <v>-17.252562799604423</v>
      </c>
      <c r="L7" s="53">
        <v>-9.0387315632512504</v>
      </c>
      <c r="M7" s="53">
        <v>-7.3142586738770614</v>
      </c>
      <c r="N7" s="53">
        <v>-1.9944826297287888</v>
      </c>
      <c r="O7" s="53">
        <v>-2.1690072005667638</v>
      </c>
      <c r="P7" s="53">
        <v>4.9373995919913707</v>
      </c>
      <c r="Q7" s="53">
        <v>8.3158330258199431</v>
      </c>
      <c r="R7" s="53">
        <v>8.0784054724250005</v>
      </c>
      <c r="S7" s="53">
        <v>-2.0980154711021304</v>
      </c>
      <c r="T7" s="53">
        <v>8.9028865636256231</v>
      </c>
      <c r="U7" s="53">
        <v>19.637838747921737</v>
      </c>
      <c r="V7" s="53">
        <v>22.224377175072689</v>
      </c>
    </row>
    <row r="8" spans="2:22" x14ac:dyDescent="0.25">
      <c r="B8" s="1" t="s">
        <v>31</v>
      </c>
      <c r="C8" s="1" t="s">
        <v>90</v>
      </c>
      <c r="D8" s="53">
        <v>48.169751590720281</v>
      </c>
      <c r="E8" s="53">
        <v>56.277264048162401</v>
      </c>
      <c r="F8" s="53">
        <v>59.850724218052505</v>
      </c>
      <c r="G8" s="53">
        <v>47.380660409144788</v>
      </c>
      <c r="H8" s="53">
        <v>45.279047309793448</v>
      </c>
      <c r="I8" s="53">
        <v>44.752224001992708</v>
      </c>
      <c r="J8" s="53">
        <v>42.256947074531361</v>
      </c>
      <c r="K8" s="53">
        <v>34.819692142846101</v>
      </c>
      <c r="L8" s="53">
        <v>32.056565704966239</v>
      </c>
      <c r="M8" s="53">
        <v>20.393938320398195</v>
      </c>
      <c r="N8" s="53">
        <v>17.119048155502384</v>
      </c>
      <c r="O8" s="53">
        <v>15.006412705832084</v>
      </c>
      <c r="P8" s="53">
        <v>17.991949575868016</v>
      </c>
      <c r="Q8" s="53">
        <v>19.966775394431806</v>
      </c>
      <c r="R8" s="53">
        <v>21.652969640574973</v>
      </c>
      <c r="S8" s="53">
        <v>18.838523209615833</v>
      </c>
      <c r="T8" s="53">
        <v>25.41323772957746</v>
      </c>
      <c r="U8" s="53">
        <v>39.100185092084722</v>
      </c>
      <c r="V8" s="53">
        <v>26.235390996191754</v>
      </c>
    </row>
    <row r="9" spans="2:22" x14ac:dyDescent="0.25">
      <c r="B9" s="1" t="s">
        <v>30</v>
      </c>
      <c r="C9" s="1" t="s">
        <v>91</v>
      </c>
      <c r="D9" s="53">
        <v>15.580489398936241</v>
      </c>
      <c r="E9" s="53">
        <v>16.459207478422872</v>
      </c>
      <c r="F9" s="53">
        <v>19.733303962678288</v>
      </c>
      <c r="G9" s="53">
        <v>18.189930802261284</v>
      </c>
      <c r="H9" s="53">
        <v>18.666744159014296</v>
      </c>
      <c r="I9" s="53">
        <v>15.775555606522786</v>
      </c>
      <c r="J9" s="53">
        <v>13.615315469410186</v>
      </c>
      <c r="K9" s="53">
        <v>14.890014926545684</v>
      </c>
      <c r="L9" s="53">
        <v>15.704012164839151</v>
      </c>
      <c r="M9" s="53">
        <v>14.63785982037874</v>
      </c>
      <c r="N9" s="53">
        <v>18.822646768103965</v>
      </c>
      <c r="O9" s="53">
        <v>20.388847692976775</v>
      </c>
      <c r="P9" s="53">
        <v>25.198117144135139</v>
      </c>
      <c r="Q9" s="53">
        <v>29.545893043982595</v>
      </c>
      <c r="R9" s="53">
        <v>33.284100167473859</v>
      </c>
      <c r="S9" s="53">
        <v>30.582238043610598</v>
      </c>
      <c r="T9" s="53">
        <v>31.536015623724996</v>
      </c>
      <c r="U9" s="53">
        <v>41.235024090443488</v>
      </c>
      <c r="V9" s="53">
        <v>40.323780626202051</v>
      </c>
    </row>
    <row r="10" spans="2:22" x14ac:dyDescent="0.25">
      <c r="B10" s="32" t="s">
        <v>37</v>
      </c>
      <c r="C10" s="32" t="s">
        <v>92</v>
      </c>
      <c r="D10" s="55">
        <v>4.7029166776884201</v>
      </c>
      <c r="E10" s="55">
        <v>5.6042031523642732</v>
      </c>
      <c r="F10" s="55">
        <v>2.9606308796176704</v>
      </c>
      <c r="G10" s="55">
        <v>-8.1359186746987966</v>
      </c>
      <c r="H10" s="55">
        <v>-17.01967068740872</v>
      </c>
      <c r="I10" s="55">
        <v>-19.233373099922726</v>
      </c>
      <c r="J10" s="55">
        <v>-33.106779181878878</v>
      </c>
      <c r="K10" s="55">
        <v>-35.098251459548408</v>
      </c>
      <c r="L10" s="55">
        <v>-32.637573181404555</v>
      </c>
      <c r="M10" s="55">
        <v>-41.09553002017703</v>
      </c>
      <c r="N10" s="55">
        <v>-40.717764242341701</v>
      </c>
      <c r="O10" s="55">
        <v>-47.74615958165235</v>
      </c>
      <c r="P10" s="55">
        <v>-45.126824625615015</v>
      </c>
      <c r="Q10" s="55">
        <v>-41.321486184107819</v>
      </c>
      <c r="R10" s="55">
        <v>-44.802882465404998</v>
      </c>
      <c r="S10" s="55">
        <v>-67.657640697394712</v>
      </c>
      <c r="T10" s="55">
        <v>-57.202415332108167</v>
      </c>
      <c r="U10" s="55">
        <v>-28.578530636930878</v>
      </c>
      <c r="V10" s="55">
        <v>-31.198417369814806</v>
      </c>
    </row>
    <row r="12" spans="2:22" x14ac:dyDescent="0.25">
      <c r="B12" s="20" t="s">
        <v>196</v>
      </c>
    </row>
    <row r="13" spans="2:22" x14ac:dyDescent="0.25">
      <c r="B13" s="20" t="s">
        <v>205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128"/>
  <sheetViews>
    <sheetView zoomScale="70" zoomScaleNormal="70" workbookViewId="0">
      <pane xSplit="3" ySplit="5" topLeftCell="D93" activePane="bottomRight" state="frozen"/>
      <selection pane="topRight" activeCell="D1" sqref="D1"/>
      <selection pane="bottomLeft" activeCell="A6" sqref="A6"/>
      <selection pane="bottomRight"/>
    </sheetView>
  </sheetViews>
  <sheetFormatPr defaultColWidth="9.28515625" defaultRowHeight="14.25" x14ac:dyDescent="0.2"/>
  <cols>
    <col min="1" max="1" width="5.42578125" style="1" customWidth="1"/>
    <col min="2" max="2" width="38.5703125" style="1" customWidth="1"/>
    <col min="3" max="3" width="36.140625" style="1" bestFit="1" customWidth="1"/>
    <col min="4" max="8" width="11.42578125" style="1" bestFit="1" customWidth="1"/>
    <col min="9" max="9" width="11.140625" style="1" bestFit="1" customWidth="1"/>
    <col min="10" max="11" width="11.42578125" style="1" bestFit="1" customWidth="1"/>
    <col min="12" max="12" width="11.140625" style="1" bestFit="1" customWidth="1"/>
    <col min="13" max="19" width="11.42578125" style="1" bestFit="1" customWidth="1"/>
    <col min="20" max="20" width="10.28515625" style="1" bestFit="1" customWidth="1"/>
    <col min="21" max="16384" width="9.28515625" style="1"/>
  </cols>
  <sheetData>
    <row r="2" spans="2:22" ht="15.75" x14ac:dyDescent="0.25">
      <c r="B2" s="24" t="s">
        <v>107</v>
      </c>
    </row>
    <row r="3" spans="2:22" ht="15.75" x14ac:dyDescent="0.25">
      <c r="B3" s="24" t="s">
        <v>166</v>
      </c>
    </row>
    <row r="5" spans="2:22" x14ac:dyDescent="0.2">
      <c r="B5" s="2" t="s">
        <v>52</v>
      </c>
      <c r="C5" s="2" t="s">
        <v>51</v>
      </c>
      <c r="D5" s="61" t="s">
        <v>0</v>
      </c>
      <c r="E5" s="61" t="s">
        <v>1</v>
      </c>
      <c r="F5" s="61" t="s">
        <v>2</v>
      </c>
      <c r="G5" s="61" t="s">
        <v>3</v>
      </c>
      <c r="H5" s="61" t="s">
        <v>4</v>
      </c>
      <c r="I5" s="61" t="s">
        <v>5</v>
      </c>
      <c r="J5" s="61" t="s">
        <v>6</v>
      </c>
      <c r="K5" s="61" t="s">
        <v>7</v>
      </c>
      <c r="L5" s="61" t="s">
        <v>8</v>
      </c>
      <c r="M5" s="61" t="s">
        <v>9</v>
      </c>
      <c r="N5" s="61" t="s">
        <v>10</v>
      </c>
      <c r="O5" s="61" t="s">
        <v>11</v>
      </c>
      <c r="P5" s="61" t="s">
        <v>12</v>
      </c>
      <c r="Q5" s="61" t="s">
        <v>131</v>
      </c>
      <c r="R5" s="61" t="s">
        <v>132</v>
      </c>
      <c r="S5" s="61" t="s">
        <v>133</v>
      </c>
      <c r="T5" s="61" t="s">
        <v>172</v>
      </c>
      <c r="U5" s="61" t="s">
        <v>179</v>
      </c>
      <c r="V5" s="61" t="s">
        <v>180</v>
      </c>
    </row>
    <row r="6" spans="2:22" x14ac:dyDescent="0.2">
      <c r="B6" s="4" t="s">
        <v>13</v>
      </c>
      <c r="C6" s="4" t="s">
        <v>53</v>
      </c>
      <c r="D6" s="66">
        <v>405805.2</v>
      </c>
      <c r="E6" s="66">
        <v>452430.4</v>
      </c>
      <c r="F6" s="66">
        <v>490442.5</v>
      </c>
      <c r="G6" s="66">
        <v>516222.2</v>
      </c>
      <c r="H6" s="66">
        <v>510793.7</v>
      </c>
      <c r="I6" s="66">
        <v>503836.4</v>
      </c>
      <c r="J6" s="66">
        <v>492159.9</v>
      </c>
      <c r="K6" s="66">
        <v>481899.9</v>
      </c>
      <c r="L6" s="66">
        <v>459127.3</v>
      </c>
      <c r="M6" s="66">
        <v>442675.8</v>
      </c>
      <c r="N6" s="66">
        <v>421813.9</v>
      </c>
      <c r="O6" s="66">
        <v>398887.6</v>
      </c>
      <c r="P6" s="66">
        <v>383846.3</v>
      </c>
      <c r="Q6" s="66">
        <v>376711.9</v>
      </c>
      <c r="R6" s="66">
        <v>368841</v>
      </c>
      <c r="S6" s="66">
        <v>362623.8</v>
      </c>
      <c r="T6" s="66">
        <v>356210.3</v>
      </c>
      <c r="U6" s="66">
        <v>358809.9</v>
      </c>
      <c r="V6" s="66">
        <v>355774.3</v>
      </c>
    </row>
    <row r="7" spans="2:22" x14ac:dyDescent="0.2">
      <c r="B7" s="4" t="s">
        <v>39</v>
      </c>
      <c r="C7" s="4" t="s">
        <v>54</v>
      </c>
      <c r="D7" s="66">
        <v>937732.3</v>
      </c>
      <c r="E7" s="66">
        <v>1057840</v>
      </c>
      <c r="F7" s="66">
        <v>1149692.8</v>
      </c>
      <c r="G7" s="66">
        <v>1196470.6000000001</v>
      </c>
      <c r="H7" s="66">
        <v>1204221.2</v>
      </c>
      <c r="I7" s="66">
        <v>1205789.6000000001</v>
      </c>
      <c r="J7" s="66">
        <v>1245619.3</v>
      </c>
      <c r="K7" s="66">
        <v>1269680.5</v>
      </c>
      <c r="L7" s="66">
        <v>1234869.8</v>
      </c>
      <c r="M7" s="66">
        <v>1234721.8999999999</v>
      </c>
      <c r="N7" s="66">
        <v>1188684.7</v>
      </c>
      <c r="O7" s="66">
        <v>1160431.3</v>
      </c>
      <c r="P7" s="66">
        <v>1126341.8999999999</v>
      </c>
      <c r="Q7" s="66">
        <v>1115773</v>
      </c>
      <c r="R7" s="66">
        <v>1108702.1000000001</v>
      </c>
      <c r="S7" s="66">
        <v>1092865.2</v>
      </c>
      <c r="T7" s="66">
        <v>1071365.2</v>
      </c>
      <c r="U7" s="66">
        <v>1059027.8999999999</v>
      </c>
      <c r="V7" s="66">
        <v>1065769.6000000001</v>
      </c>
    </row>
    <row r="8" spans="2:22" x14ac:dyDescent="0.2">
      <c r="B8" s="4" t="s">
        <v>38</v>
      </c>
      <c r="C8" s="4" t="s">
        <v>55</v>
      </c>
      <c r="D8" s="66">
        <v>387644.3</v>
      </c>
      <c r="E8" s="66">
        <v>396469.6</v>
      </c>
      <c r="F8" s="66">
        <v>412218.7</v>
      </c>
      <c r="G8" s="66">
        <v>429769.4</v>
      </c>
      <c r="H8" s="66">
        <v>433102.9</v>
      </c>
      <c r="I8" s="66">
        <v>436557.8</v>
      </c>
      <c r="J8" s="66">
        <v>461203.4</v>
      </c>
      <c r="K8" s="66">
        <v>464463.1</v>
      </c>
      <c r="L8" s="66">
        <v>461654.1</v>
      </c>
      <c r="M8" s="66">
        <v>459838.1</v>
      </c>
      <c r="N8" s="66">
        <v>456616.3</v>
      </c>
      <c r="O8" s="66">
        <v>451813.8</v>
      </c>
      <c r="P8" s="66">
        <v>450133.5</v>
      </c>
      <c r="Q8" s="66">
        <v>456517.9</v>
      </c>
      <c r="R8" s="66">
        <v>454775.8</v>
      </c>
      <c r="S8" s="66">
        <v>455906.2</v>
      </c>
      <c r="T8" s="66">
        <v>479350.8</v>
      </c>
      <c r="U8" s="66">
        <v>526292.9</v>
      </c>
      <c r="V8" s="66">
        <v>515455.3</v>
      </c>
    </row>
    <row r="9" spans="2:22" x14ac:dyDescent="0.2">
      <c r="B9" s="4" t="s">
        <v>118</v>
      </c>
      <c r="C9" s="4" t="s">
        <v>96</v>
      </c>
      <c r="D9" s="66">
        <v>15172.2</v>
      </c>
      <c r="E9" s="66">
        <v>15593.9</v>
      </c>
      <c r="F9" s="66">
        <v>16041.7</v>
      </c>
      <c r="G9" s="66">
        <v>16440.599999999999</v>
      </c>
      <c r="H9" s="66">
        <v>16462</v>
      </c>
      <c r="I9" s="66">
        <v>16706.5</v>
      </c>
      <c r="J9" s="66">
        <v>17156.3</v>
      </c>
      <c r="K9" s="66">
        <v>16777.2</v>
      </c>
      <c r="L9" s="66">
        <v>16175.2</v>
      </c>
      <c r="M9" s="66">
        <v>15535.1</v>
      </c>
      <c r="N9" s="66">
        <v>14940.3</v>
      </c>
      <c r="O9" s="66">
        <v>14318.1</v>
      </c>
      <c r="P9" s="66">
        <v>13854.5</v>
      </c>
      <c r="Q9" s="66">
        <v>13591.5</v>
      </c>
      <c r="R9" s="66">
        <v>13102.9</v>
      </c>
      <c r="S9" s="66">
        <v>12703.7</v>
      </c>
      <c r="T9" s="66">
        <v>12909</v>
      </c>
      <c r="U9" s="66">
        <v>13666.5</v>
      </c>
      <c r="V9" s="66">
        <v>12930.8</v>
      </c>
    </row>
    <row r="10" spans="2:22" x14ac:dyDescent="0.2">
      <c r="B10" s="58" t="s">
        <v>122</v>
      </c>
      <c r="C10" s="4" t="s">
        <v>130</v>
      </c>
      <c r="D10" s="66">
        <v>554153.80000000005</v>
      </c>
      <c r="E10" s="66">
        <v>584461.5</v>
      </c>
      <c r="F10" s="66">
        <v>612427.30000000005</v>
      </c>
      <c r="G10" s="66">
        <v>638499.19999999995</v>
      </c>
      <c r="H10" s="66">
        <v>632617.69999999995</v>
      </c>
      <c r="I10" s="66">
        <v>638036.9</v>
      </c>
      <c r="J10" s="66">
        <v>642668.4</v>
      </c>
      <c r="K10" s="66">
        <v>648564.19999999995</v>
      </c>
      <c r="L10" s="66">
        <v>625211.80000000005</v>
      </c>
      <c r="M10" s="66">
        <v>613457.4</v>
      </c>
      <c r="N10" s="66">
        <v>615150</v>
      </c>
      <c r="O10" s="66">
        <v>604824.4</v>
      </c>
      <c r="P10" s="66">
        <v>613214.5</v>
      </c>
      <c r="Q10" s="66">
        <v>620429.6</v>
      </c>
      <c r="R10" s="66">
        <v>639059.1</v>
      </c>
      <c r="S10" s="66">
        <v>626863.30000000005</v>
      </c>
      <c r="T10" s="66">
        <v>654323.9</v>
      </c>
      <c r="U10" s="66">
        <v>708424.2</v>
      </c>
      <c r="V10" s="66">
        <v>740751.5</v>
      </c>
    </row>
    <row r="11" spans="2:22" x14ac:dyDescent="0.2">
      <c r="B11" s="58" t="s">
        <v>123</v>
      </c>
      <c r="C11" s="6" t="s">
        <v>57</v>
      </c>
      <c r="D11" s="66">
        <v>114165.2</v>
      </c>
      <c r="E11" s="66">
        <v>120086.8</v>
      </c>
      <c r="F11" s="66">
        <v>124586.6</v>
      </c>
      <c r="G11" s="66">
        <v>130804.7</v>
      </c>
      <c r="H11" s="66">
        <v>125629.6</v>
      </c>
      <c r="I11" s="66">
        <v>127924.3</v>
      </c>
      <c r="J11" s="66">
        <v>123600.4</v>
      </c>
      <c r="K11" s="66">
        <v>122812.3</v>
      </c>
      <c r="L11" s="66">
        <v>116347.8</v>
      </c>
      <c r="M11" s="66">
        <v>110696.7</v>
      </c>
      <c r="N11" s="66">
        <v>110445.1</v>
      </c>
      <c r="O11" s="66">
        <v>110225.60000000001</v>
      </c>
      <c r="P11" s="66">
        <v>114321.5</v>
      </c>
      <c r="Q11" s="66">
        <v>118372.5</v>
      </c>
      <c r="R11" s="66">
        <v>125394.9</v>
      </c>
      <c r="S11" s="66">
        <v>125424.9</v>
      </c>
      <c r="T11" s="66">
        <v>133238.79999999999</v>
      </c>
      <c r="U11" s="66">
        <v>140738.79999999999</v>
      </c>
      <c r="V11" s="66">
        <v>154615.4</v>
      </c>
    </row>
    <row r="12" spans="2:22" x14ac:dyDescent="0.2">
      <c r="B12" s="58" t="s">
        <v>124</v>
      </c>
      <c r="C12" s="6" t="s">
        <v>58</v>
      </c>
      <c r="D12" s="66">
        <v>30115.200000000001</v>
      </c>
      <c r="E12" s="66">
        <v>29667.7</v>
      </c>
      <c r="F12" s="66">
        <v>30299.3</v>
      </c>
      <c r="G12" s="66">
        <v>30145.4</v>
      </c>
      <c r="H12" s="66">
        <v>29942.6</v>
      </c>
      <c r="I12" s="66">
        <v>30032.1</v>
      </c>
      <c r="J12" s="66">
        <v>30878.3</v>
      </c>
      <c r="K12" s="66">
        <v>32038.5</v>
      </c>
      <c r="L12" s="66">
        <v>30990.1</v>
      </c>
      <c r="M12" s="66">
        <v>30380.6</v>
      </c>
      <c r="N12" s="66">
        <v>31771</v>
      </c>
      <c r="O12" s="66">
        <v>32475.5</v>
      </c>
      <c r="P12" s="66">
        <v>33447.699999999997</v>
      </c>
      <c r="Q12" s="66">
        <v>34834.699999999997</v>
      </c>
      <c r="R12" s="66">
        <v>36266.6</v>
      </c>
      <c r="S12" s="66">
        <v>36190.199999999997</v>
      </c>
      <c r="T12" s="66">
        <v>37093.4</v>
      </c>
      <c r="U12" s="66">
        <v>39071.800000000003</v>
      </c>
      <c r="V12" s="66">
        <v>40425.599999999999</v>
      </c>
    </row>
    <row r="13" spans="2:22" x14ac:dyDescent="0.2">
      <c r="B13" s="58" t="s">
        <v>120</v>
      </c>
      <c r="C13" s="6" t="s">
        <v>129</v>
      </c>
      <c r="D13" s="66">
        <v>409873.4</v>
      </c>
      <c r="E13" s="66">
        <v>434707</v>
      </c>
      <c r="F13" s="66">
        <v>457541.5</v>
      </c>
      <c r="G13" s="66">
        <v>477549.1</v>
      </c>
      <c r="H13" s="66">
        <v>477045.4</v>
      </c>
      <c r="I13" s="66">
        <v>480080.5</v>
      </c>
      <c r="J13" s="66">
        <v>488189.7</v>
      </c>
      <c r="K13" s="66">
        <v>493713.4</v>
      </c>
      <c r="L13" s="66">
        <v>477873.9</v>
      </c>
      <c r="M13" s="66">
        <v>472380.1</v>
      </c>
      <c r="N13" s="66">
        <v>472933.8</v>
      </c>
      <c r="O13" s="66">
        <v>462123.3</v>
      </c>
      <c r="P13" s="66">
        <v>465445.4</v>
      </c>
      <c r="Q13" s="66">
        <v>467222.4</v>
      </c>
      <c r="R13" s="66">
        <v>477397.6</v>
      </c>
      <c r="S13" s="66">
        <v>465248.2</v>
      </c>
      <c r="T13" s="66">
        <v>483991.8</v>
      </c>
      <c r="U13" s="66">
        <v>528613.6</v>
      </c>
      <c r="V13" s="66">
        <v>545710.6</v>
      </c>
    </row>
    <row r="14" spans="2:22" x14ac:dyDescent="0.2">
      <c r="B14" s="4" t="s">
        <v>14</v>
      </c>
      <c r="C14" s="4" t="s">
        <v>59</v>
      </c>
      <c r="D14" s="66">
        <v>1132.2</v>
      </c>
      <c r="E14" s="66">
        <v>1172.5999999999999</v>
      </c>
      <c r="F14" s="66">
        <v>1224.3</v>
      </c>
      <c r="G14" s="66">
        <v>1151</v>
      </c>
      <c r="H14" s="66">
        <v>1234.4000000000001</v>
      </c>
      <c r="I14" s="66">
        <v>1357.4</v>
      </c>
      <c r="J14" s="66">
        <v>1330.7</v>
      </c>
      <c r="K14" s="66">
        <v>1350.3</v>
      </c>
      <c r="L14" s="66">
        <v>1332</v>
      </c>
      <c r="M14" s="66">
        <v>1348.1</v>
      </c>
      <c r="N14" s="66">
        <v>1297.9000000000001</v>
      </c>
      <c r="O14" s="66">
        <v>1324.9</v>
      </c>
      <c r="P14" s="66">
        <v>1323</v>
      </c>
      <c r="Q14" s="66">
        <v>1268.9000000000001</v>
      </c>
      <c r="R14" s="66">
        <v>1227.8</v>
      </c>
      <c r="S14" s="66">
        <v>1155.4000000000001</v>
      </c>
      <c r="T14" s="66">
        <v>1145.5999999999999</v>
      </c>
      <c r="U14" s="66">
        <v>1249.4000000000001</v>
      </c>
      <c r="V14" s="66">
        <v>1270.3</v>
      </c>
    </row>
    <row r="15" spans="2:22" x14ac:dyDescent="0.2">
      <c r="B15" s="4" t="s">
        <v>43</v>
      </c>
      <c r="C15" s="4" t="s">
        <v>60</v>
      </c>
      <c r="D15" s="66">
        <v>92181.1</v>
      </c>
      <c r="E15" s="66">
        <v>93507.1</v>
      </c>
      <c r="F15" s="66">
        <v>96096</v>
      </c>
      <c r="G15" s="66">
        <v>98756.5</v>
      </c>
      <c r="H15" s="66">
        <v>99770.8</v>
      </c>
      <c r="I15" s="66">
        <v>102537.4</v>
      </c>
      <c r="J15" s="66">
        <v>104100.1</v>
      </c>
      <c r="K15" s="66">
        <v>103274.9</v>
      </c>
      <c r="L15" s="66">
        <v>105582.9</v>
      </c>
      <c r="M15" s="66">
        <v>111887.6</v>
      </c>
      <c r="N15" s="66">
        <v>119151.9</v>
      </c>
      <c r="O15" s="66">
        <v>123425.5</v>
      </c>
      <c r="P15" s="66">
        <v>129579.4</v>
      </c>
      <c r="Q15" s="66">
        <v>136045.79999999999</v>
      </c>
      <c r="R15" s="66">
        <v>141375.5</v>
      </c>
      <c r="S15" s="66">
        <v>143773.70000000001</v>
      </c>
      <c r="T15" s="66">
        <v>150491.5</v>
      </c>
      <c r="U15" s="66">
        <v>152807.5</v>
      </c>
      <c r="V15" s="66">
        <v>159508.29999999999</v>
      </c>
    </row>
    <row r="16" spans="2:22" x14ac:dyDescent="0.2">
      <c r="B16" s="59" t="s">
        <v>127</v>
      </c>
      <c r="C16" s="7" t="s">
        <v>117</v>
      </c>
      <c r="D16" s="66">
        <v>44259.7</v>
      </c>
      <c r="E16" s="66">
        <v>45492.6</v>
      </c>
      <c r="F16" s="66">
        <v>46921.8</v>
      </c>
      <c r="G16" s="66">
        <v>48819.5</v>
      </c>
      <c r="H16" s="66">
        <v>50293.2</v>
      </c>
      <c r="I16" s="66">
        <v>52914.2</v>
      </c>
      <c r="J16" s="66">
        <v>54724.2</v>
      </c>
      <c r="K16" s="66">
        <v>54365.3</v>
      </c>
      <c r="L16" s="66">
        <v>56085.4</v>
      </c>
      <c r="M16" s="66">
        <v>59593.5</v>
      </c>
      <c r="N16" s="66">
        <v>63362.5</v>
      </c>
      <c r="O16" s="66">
        <v>66110.100000000006</v>
      </c>
      <c r="P16" s="66">
        <v>70372.2</v>
      </c>
      <c r="Q16" s="66">
        <v>75105.600000000006</v>
      </c>
      <c r="R16" s="66">
        <v>79622.600000000006</v>
      </c>
      <c r="S16" s="66">
        <v>81143.899999999994</v>
      </c>
      <c r="T16" s="66">
        <v>87194.2</v>
      </c>
      <c r="U16" s="66">
        <v>87391.9</v>
      </c>
      <c r="V16" s="66">
        <v>91324.1</v>
      </c>
    </row>
    <row r="17" spans="2:22" x14ac:dyDescent="0.2">
      <c r="B17" s="58" t="s">
        <v>171</v>
      </c>
      <c r="C17" s="7" t="s">
        <v>170</v>
      </c>
      <c r="D17" s="66">
        <v>40743.800000000003</v>
      </c>
      <c r="E17" s="66">
        <v>40587.300000000003</v>
      </c>
      <c r="F17" s="66">
        <v>41409.599999999999</v>
      </c>
      <c r="G17" s="66">
        <v>41706.6</v>
      </c>
      <c r="H17" s="66">
        <v>41293.599999999999</v>
      </c>
      <c r="I17" s="66">
        <v>41516.699999999997</v>
      </c>
      <c r="J17" s="66">
        <v>40901</v>
      </c>
      <c r="K17" s="66">
        <v>40566.699999999997</v>
      </c>
      <c r="L17" s="66">
        <v>41251</v>
      </c>
      <c r="M17" s="66">
        <v>44058.400000000001</v>
      </c>
      <c r="N17" s="66">
        <v>47444.3</v>
      </c>
      <c r="O17" s="66">
        <v>50208.2</v>
      </c>
      <c r="P17" s="66">
        <v>52166.8</v>
      </c>
      <c r="Q17" s="66">
        <v>53790.8</v>
      </c>
      <c r="R17" s="66">
        <v>54697.599999999999</v>
      </c>
      <c r="S17" s="66">
        <v>55753.3</v>
      </c>
      <c r="T17" s="66">
        <v>56319.199999999997</v>
      </c>
      <c r="U17" s="66">
        <v>58275.4</v>
      </c>
      <c r="V17" s="66">
        <v>61233.5</v>
      </c>
    </row>
    <row r="18" spans="2:22" x14ac:dyDescent="0.2">
      <c r="B18" s="4" t="s">
        <v>15</v>
      </c>
      <c r="C18" s="4" t="s">
        <v>61</v>
      </c>
      <c r="D18" s="66">
        <v>295754.5</v>
      </c>
      <c r="E18" s="66">
        <v>308552.3</v>
      </c>
      <c r="F18" s="66">
        <v>327293.3</v>
      </c>
      <c r="G18" s="66">
        <v>339157.5</v>
      </c>
      <c r="H18" s="66">
        <v>322463.8</v>
      </c>
      <c r="I18" s="66">
        <v>340251.4</v>
      </c>
      <c r="J18" s="66">
        <v>354075.5</v>
      </c>
      <c r="K18" s="66">
        <v>345408.7</v>
      </c>
      <c r="L18" s="66">
        <v>340682.9</v>
      </c>
      <c r="M18" s="66">
        <v>344086.1</v>
      </c>
      <c r="N18" s="66">
        <v>346053</v>
      </c>
      <c r="O18" s="66">
        <v>353126.7</v>
      </c>
      <c r="P18" s="66">
        <v>364974.1</v>
      </c>
      <c r="Q18" s="66">
        <v>376298.8</v>
      </c>
      <c r="R18" s="66">
        <v>379226.3</v>
      </c>
      <c r="S18" s="66">
        <v>371416.6</v>
      </c>
      <c r="T18" s="66">
        <v>397802.8</v>
      </c>
      <c r="U18" s="66">
        <v>456523.7</v>
      </c>
      <c r="V18" s="66">
        <v>459677.8</v>
      </c>
    </row>
    <row r="19" spans="2:22" x14ac:dyDescent="0.2">
      <c r="B19" s="4" t="s">
        <v>16</v>
      </c>
      <c r="C19" s="4" t="s">
        <v>62</v>
      </c>
      <c r="D19" s="66">
        <v>19263.900000000001</v>
      </c>
      <c r="E19" s="66">
        <v>19532.3</v>
      </c>
      <c r="F19" s="66">
        <v>20008.099999999999</v>
      </c>
      <c r="G19" s="66">
        <v>20341</v>
      </c>
      <c r="H19" s="66">
        <v>20517.3</v>
      </c>
      <c r="I19" s="66">
        <v>22057.8</v>
      </c>
      <c r="J19" s="66">
        <v>22096.7</v>
      </c>
      <c r="K19" s="66">
        <v>21968.2</v>
      </c>
      <c r="L19" s="66">
        <v>20765.7</v>
      </c>
      <c r="M19" s="66">
        <v>20953</v>
      </c>
      <c r="N19" s="66">
        <v>21042.5</v>
      </c>
      <c r="O19" s="66">
        <v>21286.6</v>
      </c>
      <c r="P19" s="66">
        <v>21349.3</v>
      </c>
      <c r="Q19" s="66">
        <v>21431.4</v>
      </c>
      <c r="R19" s="66">
        <v>21390.3</v>
      </c>
      <c r="S19" s="66">
        <v>21820</v>
      </c>
      <c r="T19" s="66">
        <v>22033.7</v>
      </c>
      <c r="U19" s="66">
        <v>22334.3</v>
      </c>
      <c r="V19" s="66">
        <v>22560.6</v>
      </c>
    </row>
    <row r="20" spans="2:22" x14ac:dyDescent="0.2">
      <c r="B20" s="2" t="s">
        <v>42</v>
      </c>
      <c r="C20" s="2" t="s">
        <v>63</v>
      </c>
      <c r="D20" s="67">
        <v>2708839.6</v>
      </c>
      <c r="E20" s="67">
        <v>2929559.7</v>
      </c>
      <c r="F20" s="67">
        <v>3125444.6</v>
      </c>
      <c r="G20" s="67">
        <v>3256808.2</v>
      </c>
      <c r="H20" s="67">
        <v>3241183.9</v>
      </c>
      <c r="I20" s="67">
        <v>3267131.1</v>
      </c>
      <c r="J20" s="67">
        <v>3340410.3</v>
      </c>
      <c r="K20" s="67">
        <v>3353387.1</v>
      </c>
      <c r="L20" s="67">
        <v>3265401.7</v>
      </c>
      <c r="M20" s="67">
        <v>3244503.2</v>
      </c>
      <c r="N20" s="67">
        <v>3184750.4</v>
      </c>
      <c r="O20" s="67">
        <v>3129439</v>
      </c>
      <c r="P20" s="67">
        <v>3104616.5</v>
      </c>
      <c r="Q20" s="67">
        <v>3118068.8</v>
      </c>
      <c r="R20" s="67">
        <v>3127700.7</v>
      </c>
      <c r="S20" s="67">
        <v>3089127.8</v>
      </c>
      <c r="T20" s="67">
        <v>3145632.9</v>
      </c>
      <c r="U20" s="67">
        <v>3299136.3</v>
      </c>
      <c r="V20" s="67">
        <v>3333698.5</v>
      </c>
    </row>
    <row r="21" spans="2:22" x14ac:dyDescent="0.2">
      <c r="B21" s="4" t="s">
        <v>17</v>
      </c>
      <c r="C21" s="4" t="s">
        <v>64</v>
      </c>
      <c r="D21" s="66">
        <v>0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v>0</v>
      </c>
      <c r="P21" s="66">
        <v>0</v>
      </c>
      <c r="Q21" s="66">
        <v>0</v>
      </c>
      <c r="R21" s="66">
        <v>0</v>
      </c>
      <c r="S21" s="66">
        <v>0</v>
      </c>
      <c r="T21" s="66">
        <v>0</v>
      </c>
      <c r="U21" s="66">
        <v>0</v>
      </c>
      <c r="V21" s="66">
        <v>0</v>
      </c>
    </row>
    <row r="22" spans="2:22" x14ac:dyDescent="0.2">
      <c r="B22" s="4" t="s">
        <v>18</v>
      </c>
      <c r="C22" s="4" t="s">
        <v>65</v>
      </c>
      <c r="D22" s="66">
        <v>191241.93</v>
      </c>
      <c r="E22" s="66">
        <v>214203.34</v>
      </c>
      <c r="F22" s="66">
        <v>230139.62</v>
      </c>
      <c r="G22" s="66">
        <v>223041.2</v>
      </c>
      <c r="H22" s="66">
        <v>235923.52</v>
      </c>
      <c r="I22" s="66">
        <v>240052.06</v>
      </c>
      <c r="J22" s="66">
        <v>233669.74</v>
      </c>
      <c r="K22" s="66">
        <v>248475.19</v>
      </c>
      <c r="L22" s="66">
        <v>257367.36</v>
      </c>
      <c r="M22" s="66">
        <v>268631.27</v>
      </c>
      <c r="N22" s="66">
        <v>297422.33</v>
      </c>
      <c r="O22" s="66">
        <v>318495.65000000002</v>
      </c>
      <c r="P22" s="66">
        <v>348387.66</v>
      </c>
      <c r="Q22" s="66">
        <v>360243</v>
      </c>
      <c r="R22" s="66">
        <v>385988.37</v>
      </c>
      <c r="S22" s="66">
        <v>476972.19</v>
      </c>
      <c r="T22" s="66">
        <v>523264.37</v>
      </c>
      <c r="U22" s="66">
        <v>527078.96</v>
      </c>
      <c r="V22" s="66">
        <v>518776.78</v>
      </c>
    </row>
    <row r="23" spans="2:22" x14ac:dyDescent="0.2">
      <c r="B23" s="4" t="s">
        <v>19</v>
      </c>
      <c r="C23" s="4" t="s">
        <v>105</v>
      </c>
      <c r="D23" s="66">
        <v>36745.050000000003</v>
      </c>
      <c r="E23" s="66">
        <v>34963.050000000003</v>
      </c>
      <c r="F23" s="66">
        <v>53431.69</v>
      </c>
      <c r="G23" s="66">
        <v>51079.76</v>
      </c>
      <c r="H23" s="66">
        <v>57130.69</v>
      </c>
      <c r="I23" s="66">
        <v>73048.09</v>
      </c>
      <c r="J23" s="66">
        <v>58749.19</v>
      </c>
      <c r="K23" s="66">
        <v>67523.72</v>
      </c>
      <c r="L23" s="66">
        <v>68759.37</v>
      </c>
      <c r="M23" s="66">
        <v>71192.78</v>
      </c>
      <c r="N23" s="66">
        <v>69495.63</v>
      </c>
      <c r="O23" s="66">
        <v>73452.31</v>
      </c>
      <c r="P23" s="66">
        <v>70120.08</v>
      </c>
      <c r="Q23" s="66">
        <v>60299.839999999997</v>
      </c>
      <c r="R23" s="66">
        <v>54717.68</v>
      </c>
      <c r="S23" s="66">
        <v>66466.039999999994</v>
      </c>
      <c r="T23" s="66">
        <v>56189.58</v>
      </c>
      <c r="U23" s="66">
        <v>61314.75</v>
      </c>
      <c r="V23" s="66">
        <v>83895.37</v>
      </c>
    </row>
    <row r="24" spans="2:22" x14ac:dyDescent="0.2">
      <c r="B24" s="4" t="s">
        <v>20</v>
      </c>
      <c r="C24" s="4" t="s">
        <v>66</v>
      </c>
      <c r="D24" s="66">
        <v>46878.73</v>
      </c>
      <c r="E24" s="66">
        <v>51964.82</v>
      </c>
      <c r="F24" s="66">
        <v>67104.929999999993</v>
      </c>
      <c r="G24" s="66">
        <v>69573.02</v>
      </c>
      <c r="H24" s="66">
        <v>73050.34</v>
      </c>
      <c r="I24" s="66">
        <v>70584.61</v>
      </c>
      <c r="J24" s="66">
        <v>73336.149999999994</v>
      </c>
      <c r="K24" s="66">
        <v>64492.93</v>
      </c>
      <c r="L24" s="66">
        <v>69750.490000000005</v>
      </c>
      <c r="M24" s="66">
        <v>73607.990000000005</v>
      </c>
      <c r="N24" s="66">
        <v>67429.009999999995</v>
      </c>
      <c r="O24" s="66">
        <v>73419.55</v>
      </c>
      <c r="P24" s="66">
        <v>71484.23</v>
      </c>
      <c r="Q24" s="66">
        <v>72362.48</v>
      </c>
      <c r="R24" s="66">
        <v>86721.33</v>
      </c>
      <c r="S24" s="66">
        <v>92988.32</v>
      </c>
      <c r="T24" s="66">
        <v>94220.92</v>
      </c>
      <c r="U24" s="66">
        <v>104924.85</v>
      </c>
      <c r="V24" s="66">
        <v>107965.94</v>
      </c>
    </row>
    <row r="25" spans="2:22" x14ac:dyDescent="0.2">
      <c r="B25" s="4" t="s">
        <v>125</v>
      </c>
      <c r="C25" s="4" t="s">
        <v>67</v>
      </c>
      <c r="D25" s="66">
        <v>616847.11</v>
      </c>
      <c r="E25" s="66">
        <v>686973.25</v>
      </c>
      <c r="F25" s="66">
        <v>659664.31999999995</v>
      </c>
      <c r="G25" s="66">
        <v>490330.8</v>
      </c>
      <c r="H25" s="66">
        <v>518550.48</v>
      </c>
      <c r="I25" s="66">
        <v>496704.53</v>
      </c>
      <c r="J25" s="66">
        <v>493222.72</v>
      </c>
      <c r="K25" s="66">
        <v>523095.15</v>
      </c>
      <c r="L25" s="66">
        <v>521119.06</v>
      </c>
      <c r="M25" s="66">
        <v>544558.24</v>
      </c>
      <c r="N25" s="66">
        <v>578237.28</v>
      </c>
      <c r="O25" s="66">
        <v>604514.17000000004</v>
      </c>
      <c r="P25" s="66">
        <v>634361.11</v>
      </c>
      <c r="Q25" s="66">
        <v>669054.6</v>
      </c>
      <c r="R25" s="66">
        <v>736664.15</v>
      </c>
      <c r="S25" s="66">
        <v>708527.68</v>
      </c>
      <c r="T25" s="66">
        <v>822620.75</v>
      </c>
      <c r="U25" s="66">
        <v>800627.07</v>
      </c>
      <c r="V25" s="66">
        <v>905940.92</v>
      </c>
    </row>
    <row r="26" spans="2:22" x14ac:dyDescent="0.2">
      <c r="B26" s="4" t="s">
        <v>21</v>
      </c>
      <c r="C26" s="4" t="s">
        <v>119</v>
      </c>
      <c r="D26" s="66">
        <v>9361.2000000000007</v>
      </c>
      <c r="E26" s="66">
        <v>12318.04</v>
      </c>
      <c r="F26" s="66">
        <v>7942.09</v>
      </c>
      <c r="G26" s="66">
        <v>12013</v>
      </c>
      <c r="H26" s="66">
        <v>12753</v>
      </c>
      <c r="I26" s="66">
        <v>12375</v>
      </c>
      <c r="J26" s="66">
        <v>16888</v>
      </c>
      <c r="K26" s="66">
        <v>16204</v>
      </c>
      <c r="L26" s="66">
        <v>12361.4</v>
      </c>
      <c r="M26" s="66">
        <v>16840.77</v>
      </c>
      <c r="N26" s="66">
        <v>15424.63</v>
      </c>
      <c r="O26" s="66">
        <v>13421.25</v>
      </c>
      <c r="P26" s="66">
        <v>12157.34</v>
      </c>
      <c r="Q26" s="66">
        <v>15727.29</v>
      </c>
      <c r="R26" s="66">
        <v>14988.68</v>
      </c>
      <c r="S26" s="66">
        <v>15142.51</v>
      </c>
      <c r="T26" s="66">
        <v>41253.54</v>
      </c>
      <c r="U26" s="66">
        <v>33653.56</v>
      </c>
      <c r="V26" s="66">
        <v>16926.580000000002</v>
      </c>
    </row>
    <row r="27" spans="2:22" x14ac:dyDescent="0.2">
      <c r="B27" s="4" t="s">
        <v>22</v>
      </c>
      <c r="C27" s="4" t="s">
        <v>68</v>
      </c>
      <c r="D27" s="66">
        <v>13969.01</v>
      </c>
      <c r="E27" s="66">
        <v>13603.54</v>
      </c>
      <c r="F27" s="66">
        <v>11989.28</v>
      </c>
      <c r="G27" s="66">
        <v>8800.08</v>
      </c>
      <c r="H27" s="66">
        <v>8865.36</v>
      </c>
      <c r="I27" s="66">
        <v>10353.74</v>
      </c>
      <c r="J27" s="66">
        <v>6654.67</v>
      </c>
      <c r="K27" s="66">
        <v>7062.81</v>
      </c>
      <c r="L27" s="66">
        <v>13223.58</v>
      </c>
      <c r="M27" s="66">
        <v>14628.26</v>
      </c>
      <c r="N27" s="66">
        <v>19251.73</v>
      </c>
      <c r="O27" s="66">
        <v>19662.84</v>
      </c>
      <c r="P27" s="66">
        <v>24642.61</v>
      </c>
      <c r="Q27" s="66">
        <v>26107.11</v>
      </c>
      <c r="R27" s="66">
        <v>26803.72</v>
      </c>
      <c r="S27" s="66">
        <v>29364.21</v>
      </c>
      <c r="T27" s="66">
        <v>38092.81</v>
      </c>
      <c r="U27" s="66">
        <v>40023.58</v>
      </c>
      <c r="V27" s="66">
        <v>41908</v>
      </c>
    </row>
    <row r="28" spans="2:22" x14ac:dyDescent="0.2">
      <c r="B28" s="4" t="s">
        <v>23</v>
      </c>
      <c r="C28" s="4" t="s">
        <v>106</v>
      </c>
      <c r="D28" s="66">
        <v>19169.990000000002</v>
      </c>
      <c r="E28" s="66">
        <v>19886.61</v>
      </c>
      <c r="F28" s="66">
        <v>19821.490000000002</v>
      </c>
      <c r="G28" s="66">
        <v>18658.759999999998</v>
      </c>
      <c r="H28" s="66">
        <v>18798.13</v>
      </c>
      <c r="I28" s="66">
        <v>18011.21</v>
      </c>
      <c r="J28" s="66">
        <v>18405.59</v>
      </c>
      <c r="K28" s="66">
        <v>17936.7</v>
      </c>
      <c r="L28" s="66">
        <v>17487.900000000001</v>
      </c>
      <c r="M28" s="66">
        <v>17281.2</v>
      </c>
      <c r="N28" s="66">
        <v>16895.7</v>
      </c>
      <c r="O28" s="66">
        <v>17419.5</v>
      </c>
      <c r="P28" s="66">
        <v>11153.1</v>
      </c>
      <c r="Q28" s="66">
        <v>12921</v>
      </c>
      <c r="R28" s="66">
        <v>15615</v>
      </c>
      <c r="S28" s="66">
        <v>15944.54</v>
      </c>
      <c r="T28" s="66">
        <v>17791.62</v>
      </c>
      <c r="U28" s="66">
        <v>17376.04</v>
      </c>
      <c r="V28" s="66">
        <v>21589.919999999998</v>
      </c>
    </row>
    <row r="29" spans="2:22" x14ac:dyDescent="0.2">
      <c r="B29" s="4" t="s">
        <v>24</v>
      </c>
      <c r="C29" s="4" t="s">
        <v>88</v>
      </c>
      <c r="D29" s="66">
        <v>563643.13</v>
      </c>
      <c r="E29" s="66">
        <v>634377.16</v>
      </c>
      <c r="F29" s="66">
        <v>602650.69999999995</v>
      </c>
      <c r="G29" s="66">
        <v>604278.84</v>
      </c>
      <c r="H29" s="66">
        <v>579451.88</v>
      </c>
      <c r="I29" s="66">
        <v>630337.31999999995</v>
      </c>
      <c r="J29" s="66">
        <v>703136.11</v>
      </c>
      <c r="K29" s="66">
        <v>634207.12</v>
      </c>
      <c r="L29" s="66">
        <v>619454.80000000005</v>
      </c>
      <c r="M29" s="66">
        <v>596697.1</v>
      </c>
      <c r="N29" s="66">
        <v>585402.06000000006</v>
      </c>
      <c r="O29" s="66">
        <v>561708.73</v>
      </c>
      <c r="P29" s="66">
        <v>633857.64</v>
      </c>
      <c r="Q29" s="66">
        <v>574262.72</v>
      </c>
      <c r="R29" s="66">
        <v>600415.71</v>
      </c>
      <c r="S29" s="66">
        <v>571717.4</v>
      </c>
      <c r="T29" s="66">
        <v>708661.67</v>
      </c>
      <c r="U29" s="66">
        <v>819131.87</v>
      </c>
      <c r="V29" s="66">
        <v>834479.55</v>
      </c>
    </row>
    <row r="30" spans="2:22" x14ac:dyDescent="0.2">
      <c r="B30" s="2" t="s">
        <v>44</v>
      </c>
      <c r="C30" s="2" t="s">
        <v>69</v>
      </c>
      <c r="D30" s="67">
        <v>1497856.14</v>
      </c>
      <c r="E30" s="67">
        <v>1668289.81</v>
      </c>
      <c r="F30" s="67">
        <v>1652744.11</v>
      </c>
      <c r="G30" s="67">
        <v>1477775.47</v>
      </c>
      <c r="H30" s="67">
        <v>1504523.39</v>
      </c>
      <c r="I30" s="67">
        <v>1551466.55</v>
      </c>
      <c r="J30" s="67">
        <v>1604062.17</v>
      </c>
      <c r="K30" s="67">
        <v>1578997.62</v>
      </c>
      <c r="L30" s="67">
        <v>1579523.97</v>
      </c>
      <c r="M30" s="67">
        <v>1603437.61</v>
      </c>
      <c r="N30" s="67">
        <v>1649558.37</v>
      </c>
      <c r="O30" s="67">
        <v>1682094</v>
      </c>
      <c r="P30" s="67">
        <v>1806163.77</v>
      </c>
      <c r="Q30" s="67">
        <v>1790978.05</v>
      </c>
      <c r="R30" s="67">
        <v>1921914.64</v>
      </c>
      <c r="S30" s="67">
        <v>1977122.9</v>
      </c>
      <c r="T30" s="67">
        <v>2302095.2599999998</v>
      </c>
      <c r="U30" s="67">
        <v>2404130.67</v>
      </c>
      <c r="V30" s="67">
        <v>2531483.06</v>
      </c>
    </row>
    <row r="31" spans="2:22" x14ac:dyDescent="0.2">
      <c r="B31" s="2" t="s">
        <v>33</v>
      </c>
      <c r="C31" s="2" t="s">
        <v>98</v>
      </c>
      <c r="D31" s="67">
        <v>4206695.74</v>
      </c>
      <c r="E31" s="67">
        <v>4597849.51</v>
      </c>
      <c r="F31" s="67">
        <v>4778188.71</v>
      </c>
      <c r="G31" s="67">
        <v>4734583.67</v>
      </c>
      <c r="H31" s="67">
        <v>4745707.29</v>
      </c>
      <c r="I31" s="67">
        <v>4818597.6500000004</v>
      </c>
      <c r="J31" s="67">
        <v>4944472.47</v>
      </c>
      <c r="K31" s="67">
        <v>4932384.7200000007</v>
      </c>
      <c r="L31" s="67">
        <v>4844925.67</v>
      </c>
      <c r="M31" s="67">
        <v>4847940.8100000005</v>
      </c>
      <c r="N31" s="67">
        <v>4834308.7699999996</v>
      </c>
      <c r="O31" s="67">
        <v>4811533</v>
      </c>
      <c r="P31" s="67">
        <v>4910780.2699999996</v>
      </c>
      <c r="Q31" s="67">
        <v>4909046.8499999996</v>
      </c>
      <c r="R31" s="67">
        <v>5049615.34</v>
      </c>
      <c r="S31" s="67">
        <v>5066250.6999999993</v>
      </c>
      <c r="T31" s="67">
        <v>5447728.1600000001</v>
      </c>
      <c r="U31" s="67">
        <v>5703266.9699999997</v>
      </c>
      <c r="V31" s="67">
        <v>5865181.5600000005</v>
      </c>
    </row>
    <row r="32" spans="2:22" x14ac:dyDescent="0.2">
      <c r="B32" s="4" t="s">
        <v>17</v>
      </c>
      <c r="C32" s="4" t="s">
        <v>64</v>
      </c>
      <c r="D32" s="66">
        <v>0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v>0</v>
      </c>
      <c r="P32" s="66">
        <v>0</v>
      </c>
      <c r="Q32" s="66">
        <v>0</v>
      </c>
      <c r="R32" s="66">
        <v>0</v>
      </c>
      <c r="S32" s="66">
        <v>0</v>
      </c>
      <c r="T32" s="66">
        <v>0</v>
      </c>
      <c r="U32" s="66">
        <v>0</v>
      </c>
      <c r="V32" s="66">
        <v>0</v>
      </c>
    </row>
    <row r="33" spans="2:22" x14ac:dyDescent="0.2">
      <c r="B33" s="4" t="s">
        <v>18</v>
      </c>
      <c r="C33" s="4" t="s">
        <v>65</v>
      </c>
      <c r="D33" s="66">
        <v>0</v>
      </c>
      <c r="E33" s="66">
        <v>0</v>
      </c>
      <c r="F33" s="66">
        <v>25038.12</v>
      </c>
      <c r="G33" s="66">
        <v>26143.51</v>
      </c>
      <c r="H33" s="66">
        <v>27703.200000000001</v>
      </c>
      <c r="I33" s="66">
        <v>28264.41</v>
      </c>
      <c r="J33" s="66">
        <v>27902.93</v>
      </c>
      <c r="K33" s="66">
        <v>30368.77</v>
      </c>
      <c r="L33" s="66">
        <v>32102.25</v>
      </c>
      <c r="M33" s="66">
        <v>32557.83</v>
      </c>
      <c r="N33" s="66">
        <v>34978.76</v>
      </c>
      <c r="O33" s="66">
        <v>41776.94</v>
      </c>
      <c r="P33" s="66">
        <v>45065.95</v>
      </c>
      <c r="Q33" s="66">
        <v>46152.15</v>
      </c>
      <c r="R33" s="66">
        <v>48418.99</v>
      </c>
      <c r="S33" s="66">
        <v>61034.720000000001</v>
      </c>
      <c r="T33" s="66">
        <v>67629.570000000007</v>
      </c>
      <c r="U33" s="66">
        <v>73607.62</v>
      </c>
      <c r="V33" s="66">
        <v>70056.23</v>
      </c>
    </row>
    <row r="34" spans="2:22" x14ac:dyDescent="0.2">
      <c r="B34" s="4" t="s">
        <v>19</v>
      </c>
      <c r="C34" s="4" t="s">
        <v>105</v>
      </c>
      <c r="D34" s="66">
        <v>64963.41</v>
      </c>
      <c r="E34" s="66">
        <v>73791.06</v>
      </c>
      <c r="F34" s="66">
        <v>70645.19</v>
      </c>
      <c r="G34" s="66">
        <v>64790.78</v>
      </c>
      <c r="H34" s="66">
        <v>84080.24</v>
      </c>
      <c r="I34" s="66">
        <v>98852.13</v>
      </c>
      <c r="J34" s="66">
        <v>90838.06</v>
      </c>
      <c r="K34" s="66">
        <v>125882.44</v>
      </c>
      <c r="L34" s="66">
        <v>141423.21</v>
      </c>
      <c r="M34" s="66">
        <v>155620.35</v>
      </c>
      <c r="N34" s="66">
        <v>149751.51999999999</v>
      </c>
      <c r="O34" s="66">
        <v>140483.15</v>
      </c>
      <c r="P34" s="66">
        <v>161879.64000000001</v>
      </c>
      <c r="Q34" s="66">
        <v>144934.82</v>
      </c>
      <c r="R34" s="66">
        <v>146138.63</v>
      </c>
      <c r="S34" s="66">
        <v>152064.35</v>
      </c>
      <c r="T34" s="66">
        <v>174243.06</v>
      </c>
      <c r="U34" s="66">
        <v>155716.78</v>
      </c>
      <c r="V34" s="66">
        <v>184998.82</v>
      </c>
    </row>
    <row r="35" spans="2:22" x14ac:dyDescent="0.2">
      <c r="B35" s="4" t="s">
        <v>20</v>
      </c>
      <c r="C35" s="4" t="s">
        <v>66</v>
      </c>
      <c r="D35" s="66">
        <v>904568.86</v>
      </c>
      <c r="E35" s="66">
        <v>987593.82</v>
      </c>
      <c r="F35" s="66">
        <v>1120028.1299999999</v>
      </c>
      <c r="G35" s="66">
        <v>1186061.02</v>
      </c>
      <c r="H35" s="66">
        <v>1201403.8500000001</v>
      </c>
      <c r="I35" s="66">
        <v>1207424.57</v>
      </c>
      <c r="J35" s="66">
        <v>1230169.33</v>
      </c>
      <c r="K35" s="66">
        <v>1207590.25</v>
      </c>
      <c r="L35" s="66">
        <v>1155281.68</v>
      </c>
      <c r="M35" s="66">
        <v>1134344.83</v>
      </c>
      <c r="N35" s="66">
        <v>1106397.3999999999</v>
      </c>
      <c r="O35" s="66">
        <v>1091606.5900000001</v>
      </c>
      <c r="P35" s="66">
        <v>1059380.6000000001</v>
      </c>
      <c r="Q35" s="66">
        <v>1068027.77</v>
      </c>
      <c r="R35" s="66">
        <v>1060284.6399999999</v>
      </c>
      <c r="S35" s="66">
        <v>1111772.75</v>
      </c>
      <c r="T35" s="66">
        <v>1128201.8500000001</v>
      </c>
      <c r="U35" s="66">
        <v>1153992.76</v>
      </c>
      <c r="V35" s="66">
        <v>1111348.26</v>
      </c>
    </row>
    <row r="36" spans="2:22" x14ac:dyDescent="0.2">
      <c r="B36" s="4" t="s">
        <v>125</v>
      </c>
      <c r="C36" s="4" t="s">
        <v>67</v>
      </c>
      <c r="D36" s="66">
        <v>1728573.71</v>
      </c>
      <c r="E36" s="66">
        <v>1990048.3</v>
      </c>
      <c r="F36" s="66">
        <v>1890948.77</v>
      </c>
      <c r="G36" s="66">
        <v>1675994.67</v>
      </c>
      <c r="H36" s="66">
        <v>1578778.52</v>
      </c>
      <c r="I36" s="66">
        <v>1443049.88</v>
      </c>
      <c r="J36" s="66">
        <v>1395827.85</v>
      </c>
      <c r="K36" s="66">
        <v>1482237.48</v>
      </c>
      <c r="L36" s="66">
        <v>1570597.97</v>
      </c>
      <c r="M36" s="66">
        <v>1616525.12</v>
      </c>
      <c r="N36" s="66">
        <v>1751837.12</v>
      </c>
      <c r="O36" s="66">
        <v>1750700.42</v>
      </c>
      <c r="P36" s="66">
        <v>1816384.78</v>
      </c>
      <c r="Q36" s="66">
        <v>1770708.3</v>
      </c>
      <c r="R36" s="66">
        <v>2011920.8</v>
      </c>
      <c r="S36" s="66">
        <v>2032327.22</v>
      </c>
      <c r="T36" s="66">
        <v>2410413.37</v>
      </c>
      <c r="U36" s="66">
        <v>2392710.98</v>
      </c>
      <c r="V36" s="66">
        <v>2592163.9300000002</v>
      </c>
    </row>
    <row r="37" spans="2:22" x14ac:dyDescent="0.2">
      <c r="B37" s="4" t="s">
        <v>21</v>
      </c>
      <c r="C37" s="4" t="s">
        <v>119</v>
      </c>
      <c r="D37" s="66">
        <v>10540.82</v>
      </c>
      <c r="E37" s="66">
        <v>12551.08</v>
      </c>
      <c r="F37" s="66">
        <v>13074.48</v>
      </c>
      <c r="G37" s="66">
        <v>9882.3700000000008</v>
      </c>
      <c r="H37" s="66">
        <v>11207.83</v>
      </c>
      <c r="I37" s="66">
        <v>9531.2199999999993</v>
      </c>
      <c r="J37" s="66">
        <v>14304.58</v>
      </c>
      <c r="K37" s="66">
        <v>11958.78</v>
      </c>
      <c r="L37" s="66">
        <v>9775.9500000000007</v>
      </c>
      <c r="M37" s="66">
        <v>13219.72</v>
      </c>
      <c r="N37" s="66">
        <v>14406.9</v>
      </c>
      <c r="O37" s="66">
        <v>13136.56</v>
      </c>
      <c r="P37" s="66">
        <v>9585.85</v>
      </c>
      <c r="Q37" s="66">
        <v>14083.56</v>
      </c>
      <c r="R37" s="66">
        <v>12037.55</v>
      </c>
      <c r="S37" s="66">
        <v>15558.68</v>
      </c>
      <c r="T37" s="66">
        <v>44841.73</v>
      </c>
      <c r="U37" s="66">
        <v>24944.75</v>
      </c>
      <c r="V37" s="66">
        <v>13163.67</v>
      </c>
    </row>
    <row r="38" spans="2:22" x14ac:dyDescent="0.2">
      <c r="B38" s="4" t="s">
        <v>22</v>
      </c>
      <c r="C38" s="4" t="s">
        <v>68</v>
      </c>
      <c r="D38" s="66">
        <v>0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66">
        <v>0</v>
      </c>
      <c r="O38" s="66">
        <v>0</v>
      </c>
      <c r="P38" s="66">
        <v>0</v>
      </c>
      <c r="Q38" s="66">
        <v>0</v>
      </c>
      <c r="R38" s="66">
        <v>0</v>
      </c>
      <c r="S38" s="66">
        <v>0</v>
      </c>
      <c r="T38" s="66">
        <v>0</v>
      </c>
      <c r="U38" s="66">
        <v>0</v>
      </c>
      <c r="V38" s="66">
        <v>0</v>
      </c>
    </row>
    <row r="39" spans="2:22" x14ac:dyDescent="0.2">
      <c r="B39" s="4" t="s">
        <v>23</v>
      </c>
      <c r="C39" s="4" t="s">
        <v>106</v>
      </c>
      <c r="D39" s="66">
        <v>103687.22</v>
      </c>
      <c r="E39" s="66">
        <v>110479.72</v>
      </c>
      <c r="F39" s="66">
        <v>108473.22</v>
      </c>
      <c r="G39" s="66">
        <v>106616.62</v>
      </c>
      <c r="H39" s="66">
        <v>103323.92</v>
      </c>
      <c r="I39" s="66">
        <v>100003.02</v>
      </c>
      <c r="J39" s="66">
        <v>96647.52</v>
      </c>
      <c r="K39" s="66">
        <v>92673.62</v>
      </c>
      <c r="L39" s="66">
        <v>89935.72</v>
      </c>
      <c r="M39" s="66">
        <v>87858.02</v>
      </c>
      <c r="N39" s="66">
        <v>86691.12</v>
      </c>
      <c r="O39" s="66">
        <v>86541.22</v>
      </c>
      <c r="P39" s="66">
        <v>87393.32</v>
      </c>
      <c r="Q39" s="66">
        <v>88781.42</v>
      </c>
      <c r="R39" s="66">
        <v>89696.72</v>
      </c>
      <c r="S39" s="66">
        <v>89780.72</v>
      </c>
      <c r="T39" s="66">
        <v>90291.72</v>
      </c>
      <c r="U39" s="66">
        <v>92999.42</v>
      </c>
      <c r="V39" s="66">
        <v>95673.12</v>
      </c>
    </row>
    <row r="40" spans="2:22" x14ac:dyDescent="0.2">
      <c r="B40" s="4" t="s">
        <v>71</v>
      </c>
      <c r="C40" s="4" t="s">
        <v>70</v>
      </c>
      <c r="D40" s="66">
        <v>514163.01</v>
      </c>
      <c r="E40" s="66">
        <v>583922.91</v>
      </c>
      <c r="F40" s="66">
        <v>550650</v>
      </c>
      <c r="G40" s="66">
        <v>551584</v>
      </c>
      <c r="H40" s="66">
        <v>515698</v>
      </c>
      <c r="I40" s="66">
        <v>578412</v>
      </c>
      <c r="J40" s="66">
        <v>648309</v>
      </c>
      <c r="K40" s="66">
        <v>577248</v>
      </c>
      <c r="L40" s="66">
        <v>578189.99</v>
      </c>
      <c r="M40" s="66">
        <v>562726.18000000005</v>
      </c>
      <c r="N40" s="66">
        <v>555536.25</v>
      </c>
      <c r="O40" s="66">
        <v>536345.30000000005</v>
      </c>
      <c r="P40" s="66">
        <v>604253.31999999995</v>
      </c>
      <c r="Q40" s="66">
        <v>541745.34</v>
      </c>
      <c r="R40" s="66">
        <v>571993.48</v>
      </c>
      <c r="S40" s="66">
        <v>541081.62</v>
      </c>
      <c r="T40" s="66">
        <v>655965.52</v>
      </c>
      <c r="U40" s="66">
        <v>744706.4</v>
      </c>
      <c r="V40" s="66">
        <v>739332.39</v>
      </c>
    </row>
    <row r="41" spans="2:22" x14ac:dyDescent="0.2">
      <c r="B41" s="2" t="s">
        <v>45</v>
      </c>
      <c r="C41" s="2" t="s">
        <v>72</v>
      </c>
      <c r="D41" s="67">
        <v>3326497.03</v>
      </c>
      <c r="E41" s="67">
        <v>3758386.9</v>
      </c>
      <c r="F41" s="67">
        <v>3778857.91</v>
      </c>
      <c r="G41" s="67">
        <v>3621072.98</v>
      </c>
      <c r="H41" s="67">
        <v>3522195.57</v>
      </c>
      <c r="I41" s="67">
        <v>3465537.23</v>
      </c>
      <c r="J41" s="67">
        <v>3503999.27</v>
      </c>
      <c r="K41" s="67">
        <v>3527959.35</v>
      </c>
      <c r="L41" s="67">
        <v>3577306.78</v>
      </c>
      <c r="M41" s="67">
        <v>3602852.06</v>
      </c>
      <c r="N41" s="67">
        <v>3699599.08</v>
      </c>
      <c r="O41" s="67">
        <v>3660590.17</v>
      </c>
      <c r="P41" s="67">
        <v>3783943.47</v>
      </c>
      <c r="Q41" s="67">
        <v>3674433.36</v>
      </c>
      <c r="R41" s="67">
        <v>3940490.82</v>
      </c>
      <c r="S41" s="67">
        <v>4003620.07</v>
      </c>
      <c r="T41" s="67">
        <v>4571586.82</v>
      </c>
      <c r="U41" s="67">
        <v>4638678.72</v>
      </c>
      <c r="V41" s="67">
        <v>4806736.42</v>
      </c>
    </row>
    <row r="42" spans="2:22" x14ac:dyDescent="0.2">
      <c r="B42" s="2" t="s">
        <v>34</v>
      </c>
      <c r="C42" s="2" t="s">
        <v>73</v>
      </c>
      <c r="D42" s="67">
        <v>880198.71000000043</v>
      </c>
      <c r="E42" s="67">
        <v>839462.60999999987</v>
      </c>
      <c r="F42" s="67">
        <v>999330.79999999981</v>
      </c>
      <c r="G42" s="67">
        <v>1113510.69</v>
      </c>
      <c r="H42" s="67">
        <v>1223511.7200000002</v>
      </c>
      <c r="I42" s="67">
        <v>1353060.4200000004</v>
      </c>
      <c r="J42" s="67">
        <v>1440473.1999999997</v>
      </c>
      <c r="K42" s="67">
        <v>1404425.3700000006</v>
      </c>
      <c r="L42" s="67">
        <v>1267618.8900000001</v>
      </c>
      <c r="M42" s="67">
        <v>1245088.7500000005</v>
      </c>
      <c r="N42" s="67">
        <v>1134709.6899999995</v>
      </c>
      <c r="O42" s="67">
        <v>1150942.83</v>
      </c>
      <c r="P42" s="67">
        <v>1126836.7999999993</v>
      </c>
      <c r="Q42" s="67">
        <v>1234613.4899999998</v>
      </c>
      <c r="R42" s="67">
        <v>1109124.52</v>
      </c>
      <c r="S42" s="67">
        <v>1062630.6299999994</v>
      </c>
      <c r="T42" s="67">
        <v>876141.33999999985</v>
      </c>
      <c r="U42" s="67">
        <v>1064588.25</v>
      </c>
      <c r="V42" s="67">
        <v>1058445.1400000006</v>
      </c>
    </row>
    <row r="43" spans="2:22" ht="18" x14ac:dyDescent="0.25">
      <c r="B43" s="19"/>
    </row>
    <row r="44" spans="2:22" x14ac:dyDescent="0.2">
      <c r="B44" s="20" t="s">
        <v>76</v>
      </c>
    </row>
    <row r="45" spans="2:22" x14ac:dyDescent="0.2">
      <c r="B45" s="20" t="s">
        <v>201</v>
      </c>
    </row>
    <row r="49" spans="2:22" ht="15.75" x14ac:dyDescent="0.25">
      <c r="B49" s="24" t="s">
        <v>100</v>
      </c>
    </row>
    <row r="50" spans="2:22" ht="15.75" x14ac:dyDescent="0.25">
      <c r="B50" s="24" t="s">
        <v>101</v>
      </c>
    </row>
    <row r="52" spans="2:22" x14ac:dyDescent="0.2">
      <c r="B52" s="2" t="str">
        <f t="shared" ref="B52:C52" si="0">B5</f>
        <v>Attività/Passività</v>
      </c>
      <c r="C52" s="2" t="str">
        <f t="shared" si="0"/>
        <v>Assets/Liabilities</v>
      </c>
      <c r="D52" s="3" t="s">
        <v>0</v>
      </c>
      <c r="E52" s="3" t="s">
        <v>1</v>
      </c>
      <c r="F52" s="3" t="s">
        <v>2</v>
      </c>
      <c r="G52" s="3" t="s">
        <v>3</v>
      </c>
      <c r="H52" s="3" t="s">
        <v>4</v>
      </c>
      <c r="I52" s="3" t="s">
        <v>5</v>
      </c>
      <c r="J52" s="3" t="s">
        <v>6</v>
      </c>
      <c r="K52" s="3" t="s">
        <v>7</v>
      </c>
      <c r="L52" s="3" t="s">
        <v>8</v>
      </c>
      <c r="M52" s="3" t="s">
        <v>9</v>
      </c>
      <c r="N52" s="3" t="s">
        <v>10</v>
      </c>
      <c r="O52" s="3" t="s">
        <v>11</v>
      </c>
      <c r="P52" s="3" t="s">
        <v>12</v>
      </c>
      <c r="Q52" s="3" t="s">
        <v>131</v>
      </c>
      <c r="R52" s="3" t="s">
        <v>132</v>
      </c>
      <c r="S52" s="3" t="s">
        <v>133</v>
      </c>
      <c r="T52" s="3" t="s">
        <v>172</v>
      </c>
      <c r="U52" s="3" t="s">
        <v>179</v>
      </c>
      <c r="V52" s="3" t="s">
        <v>180</v>
      </c>
    </row>
    <row r="53" spans="2:22" x14ac:dyDescent="0.2">
      <c r="B53" s="4" t="s">
        <v>13</v>
      </c>
      <c r="C53" s="4" t="s">
        <v>53</v>
      </c>
      <c r="D53" s="10">
        <v>9.646649652869832E-2</v>
      </c>
      <c r="E53" s="10">
        <v>9.8400436772886041E-2</v>
      </c>
      <c r="F53" s="10">
        <v>0.10264192767723483</v>
      </c>
      <c r="G53" s="10">
        <v>0.10903222669206732</v>
      </c>
      <c r="H53" s="10">
        <v>0.10763278659775917</v>
      </c>
      <c r="I53" s="10">
        <v>0.10456079477812388</v>
      </c>
      <c r="J53" s="10">
        <v>9.9537393116479425E-2</v>
      </c>
      <c r="K53" s="10">
        <v>9.7701198782401535E-2</v>
      </c>
      <c r="L53" s="10">
        <v>9.4764570454184072E-2</v>
      </c>
      <c r="M53" s="10">
        <v>9.1312129695741873E-2</v>
      </c>
      <c r="N53" s="10">
        <v>8.7254232211568084E-2</v>
      </c>
      <c r="O53" s="10">
        <v>8.2902393062668375E-2</v>
      </c>
      <c r="P53" s="10">
        <v>7.8164014453043329E-2</v>
      </c>
      <c r="Q53" s="10">
        <v>7.6738297985483692E-2</v>
      </c>
      <c r="R53" s="10">
        <v>7.304338551854922E-2</v>
      </c>
      <c r="S53" s="10">
        <v>7.157636316734188E-2</v>
      </c>
      <c r="T53" s="10">
        <v>6.5386944711279427E-2</v>
      </c>
      <c r="U53" s="10">
        <v>6.291304648500437E-2</v>
      </c>
      <c r="V53" s="10">
        <v>6.0658701927720028E-2</v>
      </c>
    </row>
    <row r="54" spans="2:22" x14ac:dyDescent="0.2">
      <c r="B54" s="4" t="s">
        <v>39</v>
      </c>
      <c r="C54" s="4" t="s">
        <v>54</v>
      </c>
      <c r="D54" s="10">
        <v>0.22291422008096073</v>
      </c>
      <c r="E54" s="10">
        <v>0.23007277591388589</v>
      </c>
      <c r="F54" s="10">
        <v>0.24061268187124407</v>
      </c>
      <c r="G54" s="10">
        <v>0.2527087244399675</v>
      </c>
      <c r="H54" s="10">
        <v>0.25374957333282977</v>
      </c>
      <c r="I54" s="10">
        <v>0.25023662226706145</v>
      </c>
      <c r="J54" s="10">
        <v>0.25192157658024134</v>
      </c>
      <c r="K54" s="10">
        <v>0.25741716676147675</v>
      </c>
      <c r="L54" s="10">
        <v>0.25487899796819796</v>
      </c>
      <c r="M54" s="10">
        <v>0.25468997011124805</v>
      </c>
      <c r="N54" s="10">
        <v>0.24588514233442313</v>
      </c>
      <c r="O54" s="10">
        <v>0.24117704274292623</v>
      </c>
      <c r="P54" s="10">
        <v>0.22936108684822096</v>
      </c>
      <c r="Q54" s="10">
        <v>0.22728913251255692</v>
      </c>
      <c r="R54" s="10">
        <v>0.21956169437650674</v>
      </c>
      <c r="S54" s="10">
        <v>0.2157147888476976</v>
      </c>
      <c r="T54" s="10">
        <v>0.19666274978008447</v>
      </c>
      <c r="U54" s="10">
        <v>0.18568794088907958</v>
      </c>
      <c r="V54" s="10">
        <v>0.18171127169676227</v>
      </c>
    </row>
    <row r="55" spans="2:22" x14ac:dyDescent="0.2">
      <c r="B55" s="4" t="s">
        <v>38</v>
      </c>
      <c r="C55" s="4" t="s">
        <v>55</v>
      </c>
      <c r="D55" s="10">
        <v>9.2149355208655997E-2</v>
      </c>
      <c r="E55" s="10">
        <v>8.6229355514508776E-2</v>
      </c>
      <c r="F55" s="10">
        <v>8.6270912477209388E-2</v>
      </c>
      <c r="G55" s="10">
        <v>9.0772374078669532E-2</v>
      </c>
      <c r="H55" s="10">
        <v>9.1262033988615432E-2</v>
      </c>
      <c r="I55" s="10">
        <v>9.0598516769707871E-2</v>
      </c>
      <c r="J55" s="10">
        <v>9.3276563434885509E-2</v>
      </c>
      <c r="K55" s="10">
        <v>9.4166032531217456E-2</v>
      </c>
      <c r="L55" s="10">
        <v>9.5286105803146406E-2</v>
      </c>
      <c r="M55" s="10">
        <v>9.4852251300485649E-2</v>
      </c>
      <c r="N55" s="10">
        <v>9.4453275892015479E-2</v>
      </c>
      <c r="O55" s="10">
        <v>9.3902255268746987E-2</v>
      </c>
      <c r="P55" s="10">
        <v>9.1662317442682079E-2</v>
      </c>
      <c r="Q55" s="10">
        <v>9.2995221669151529E-2</v>
      </c>
      <c r="R55" s="10">
        <v>9.0061473870601802E-2</v>
      </c>
      <c r="S55" s="10">
        <v>8.9988874810320793E-2</v>
      </c>
      <c r="T55" s="10">
        <v>8.7990954379779468E-2</v>
      </c>
      <c r="U55" s="10">
        <v>9.2279197654322687E-2</v>
      </c>
      <c r="V55" s="10">
        <v>8.7883946085379139E-2</v>
      </c>
    </row>
    <row r="56" spans="2:22" x14ac:dyDescent="0.2">
      <c r="B56" s="4" t="s">
        <v>118</v>
      </c>
      <c r="C56" s="4" t="s">
        <v>96</v>
      </c>
      <c r="D56" s="10">
        <v>3.6066787183424869E-3</v>
      </c>
      <c r="E56" s="10">
        <v>3.3915638095775779E-3</v>
      </c>
      <c r="F56" s="10">
        <v>3.3572763600623889E-3</v>
      </c>
      <c r="G56" s="10">
        <v>3.4724489302350842E-3</v>
      </c>
      <c r="H56" s="10">
        <v>3.4688190809172305E-3</v>
      </c>
      <c r="I56" s="10">
        <v>3.4670875664416594E-3</v>
      </c>
      <c r="J56" s="10">
        <v>3.4697938160428267E-3</v>
      </c>
      <c r="K56" s="10">
        <v>3.4014378343139458E-3</v>
      </c>
      <c r="L56" s="10">
        <v>3.3385857909353643E-3</v>
      </c>
      <c r="M56" s="10">
        <v>3.2044739424118502E-3</v>
      </c>
      <c r="N56" s="10">
        <v>3.0904728495445275E-3</v>
      </c>
      <c r="O56" s="10">
        <v>2.9757875504542938E-3</v>
      </c>
      <c r="P56" s="10">
        <v>2.8212420915342648E-3</v>
      </c>
      <c r="Q56" s="10">
        <v>2.7686637376459346E-3</v>
      </c>
      <c r="R56" s="10">
        <v>2.5948313124381471E-3</v>
      </c>
      <c r="S56" s="10">
        <v>2.5075150742145474E-3</v>
      </c>
      <c r="T56" s="10">
        <v>2.3696116290795243E-3</v>
      </c>
      <c r="U56" s="10">
        <v>2.3962581572785817E-3</v>
      </c>
      <c r="V56" s="10">
        <v>2.2046717339812409E-3</v>
      </c>
    </row>
    <row r="57" spans="2:22" x14ac:dyDescent="0.2">
      <c r="B57" s="58" t="s">
        <v>122</v>
      </c>
      <c r="C57" s="4" t="s">
        <v>130</v>
      </c>
      <c r="D57" s="10">
        <v>0.13173137166321422</v>
      </c>
      <c r="E57" s="10">
        <v>0.127116274408033</v>
      </c>
      <c r="F57" s="10">
        <v>0.12817143423370569</v>
      </c>
      <c r="G57" s="10">
        <v>0.13485857353113373</v>
      </c>
      <c r="H57" s="10">
        <v>0.13330314352362849</v>
      </c>
      <c r="I57" s="10">
        <v>0.1324113251082501</v>
      </c>
      <c r="J57" s="10">
        <v>0.12997714192956161</v>
      </c>
      <c r="K57" s="10">
        <v>0.13149100015864129</v>
      </c>
      <c r="L57" s="10">
        <v>0.12904466292875036</v>
      </c>
      <c r="M57" s="10">
        <v>0.12653978751856915</v>
      </c>
      <c r="N57" s="10">
        <v>0.12724673355938745</v>
      </c>
      <c r="O57" s="10">
        <v>0.12570305555422773</v>
      </c>
      <c r="P57" s="10">
        <v>0.12487109304118794</v>
      </c>
      <c r="Q57" s="10">
        <v>0.12638494171225928</v>
      </c>
      <c r="R57" s="10">
        <v>0.12655599624346831</v>
      </c>
      <c r="S57" s="10">
        <v>0.1237331780679547</v>
      </c>
      <c r="T57" s="10">
        <v>0.12010949900260809</v>
      </c>
      <c r="U57" s="10">
        <v>0.12421375392847864</v>
      </c>
      <c r="V57" s="10">
        <v>0.12629643130774623</v>
      </c>
    </row>
    <row r="58" spans="2:22" x14ac:dyDescent="0.2">
      <c r="B58" s="58" t="s">
        <v>123</v>
      </c>
      <c r="C58" s="6" t="s">
        <v>57</v>
      </c>
      <c r="D58" s="10">
        <v>2.7138924955860962E-2</v>
      </c>
      <c r="E58" s="10">
        <v>2.6118036212107343E-2</v>
      </c>
      <c r="F58" s="10">
        <v>2.6074022513857559E-2</v>
      </c>
      <c r="G58" s="10">
        <v>2.7627497815452061E-2</v>
      </c>
      <c r="H58" s="10">
        <v>2.6472260576357629E-2</v>
      </c>
      <c r="I58" s="10">
        <v>2.6548035194430476E-2</v>
      </c>
      <c r="J58" s="10">
        <v>2.4997692018699825E-2</v>
      </c>
      <c r="K58" s="10">
        <v>2.4899172909610339E-2</v>
      </c>
      <c r="L58" s="10">
        <v>2.4014362226531333E-2</v>
      </c>
      <c r="M58" s="10">
        <v>2.2833756503722658E-2</v>
      </c>
      <c r="N58" s="10">
        <v>2.2846099671039427E-2</v>
      </c>
      <c r="O58" s="10">
        <v>2.2908623925056736E-2</v>
      </c>
      <c r="P58" s="10">
        <v>2.3279701740758198E-2</v>
      </c>
      <c r="Q58" s="10">
        <v>2.4113133082036081E-2</v>
      </c>
      <c r="R58" s="10">
        <v>2.4832564771161362E-2</v>
      </c>
      <c r="S58" s="10">
        <v>2.4756946986456869E-2</v>
      </c>
      <c r="T58" s="10">
        <v>2.4457681456704693E-2</v>
      </c>
      <c r="U58" s="10">
        <v>2.4676873928628312E-2</v>
      </c>
      <c r="V58" s="10">
        <v>2.636157097922813E-2</v>
      </c>
    </row>
    <row r="59" spans="2:22" x14ac:dyDescent="0.2">
      <c r="B59" s="58" t="s">
        <v>124</v>
      </c>
      <c r="C59" s="6" t="s">
        <v>58</v>
      </c>
      <c r="D59" s="10">
        <v>7.158872868709064E-3</v>
      </c>
      <c r="E59" s="10">
        <v>6.4525165374540502E-3</v>
      </c>
      <c r="F59" s="10">
        <v>6.3411685554796765E-3</v>
      </c>
      <c r="G59" s="10">
        <v>6.3670645828928819E-3</v>
      </c>
      <c r="H59" s="10">
        <v>6.309407253813161E-3</v>
      </c>
      <c r="I59" s="10">
        <v>6.2325394609363156E-3</v>
      </c>
      <c r="J59" s="10">
        <v>6.2450140409013137E-3</v>
      </c>
      <c r="K59" s="10">
        <v>6.495539545017485E-3</v>
      </c>
      <c r="L59" s="10">
        <v>6.396403600553071E-3</v>
      </c>
      <c r="M59" s="10">
        <v>6.2667019236977844E-3</v>
      </c>
      <c r="N59" s="10">
        <v>6.5719840232712325E-3</v>
      </c>
      <c r="O59" s="10">
        <v>6.749512057799458E-3</v>
      </c>
      <c r="P59" s="10">
        <v>6.811076480927541E-3</v>
      </c>
      <c r="Q59" s="10">
        <v>7.0960210941967278E-3</v>
      </c>
      <c r="R59" s="10">
        <v>7.1820520095298981E-3</v>
      </c>
      <c r="S59" s="10">
        <v>7.143389094424404E-3</v>
      </c>
      <c r="T59" s="10">
        <v>6.8089667675341565E-3</v>
      </c>
      <c r="U59" s="10">
        <v>6.8507752145433943E-3</v>
      </c>
      <c r="V59" s="10">
        <v>6.8924720550338761E-3</v>
      </c>
    </row>
    <row r="60" spans="2:22" x14ac:dyDescent="0.2">
      <c r="B60" s="58" t="s">
        <v>120</v>
      </c>
      <c r="C60" s="6" t="s">
        <v>129</v>
      </c>
      <c r="D60" s="10">
        <v>9.7433573838644205E-2</v>
      </c>
      <c r="E60" s="10">
        <v>9.4545721658471596E-2</v>
      </c>
      <c r="F60" s="10">
        <v>9.5756264092800969E-2</v>
      </c>
      <c r="G60" s="10">
        <v>0.10086401113278878</v>
      </c>
      <c r="H60" s="10">
        <v>0.10052145462178305</v>
      </c>
      <c r="I60" s="10">
        <v>9.9630750452883318E-2</v>
      </c>
      <c r="J60" s="10">
        <v>9.8734435869960474E-2</v>
      </c>
      <c r="K60" s="10">
        <v>0.10009628770401348</v>
      </c>
      <c r="L60" s="10">
        <v>9.8633897101665965E-2</v>
      </c>
      <c r="M60" s="10">
        <v>9.7439329091148691E-2</v>
      </c>
      <c r="N60" s="10">
        <v>9.7828629179596241E-2</v>
      </c>
      <c r="O60" s="10">
        <v>9.604491957137154E-2</v>
      </c>
      <c r="P60" s="10">
        <v>9.4780335182864953E-2</v>
      </c>
      <c r="Q60" s="10">
        <v>9.5175787536026485E-2</v>
      </c>
      <c r="R60" s="10">
        <v>9.4541379462777062E-2</v>
      </c>
      <c r="S60" s="10">
        <v>9.1832841987073421E-2</v>
      </c>
      <c r="T60" s="10">
        <v>8.8842869134644925E-2</v>
      </c>
      <c r="U60" s="10">
        <v>9.2686104785306936E-2</v>
      </c>
      <c r="V60" s="10">
        <v>9.3042405323254807E-2</v>
      </c>
    </row>
    <row r="61" spans="2:22" x14ac:dyDescent="0.2">
      <c r="B61" s="4" t="s">
        <v>14</v>
      </c>
      <c r="C61" s="4" t="s">
        <v>59</v>
      </c>
      <c r="D61" s="10">
        <v>2.6914235542026624E-4</v>
      </c>
      <c r="E61" s="10">
        <v>2.5503227051030646E-4</v>
      </c>
      <c r="F61" s="10">
        <v>2.562267993806381E-4</v>
      </c>
      <c r="G61" s="10">
        <v>2.4310479658288519E-4</v>
      </c>
      <c r="H61" s="10">
        <v>2.6010875188216677E-4</v>
      </c>
      <c r="I61" s="10">
        <v>2.8170021624445031E-4</v>
      </c>
      <c r="J61" s="10">
        <v>2.6912881163235604E-4</v>
      </c>
      <c r="K61" s="10">
        <v>2.7376210021184234E-4</v>
      </c>
      <c r="L61" s="10">
        <v>2.7492681843352201E-4</v>
      </c>
      <c r="M61" s="10">
        <v>2.7807682742727208E-4</v>
      </c>
      <c r="N61" s="10">
        <v>2.6847685196574651E-4</v>
      </c>
      <c r="O61" s="10">
        <v>2.7535922542773792E-4</v>
      </c>
      <c r="P61" s="10">
        <v>2.6940728911904667E-4</v>
      </c>
      <c r="Q61" s="10">
        <v>2.5848194950512645E-4</v>
      </c>
      <c r="R61" s="10">
        <v>2.4314723346828237E-4</v>
      </c>
      <c r="S61" s="10">
        <v>2.2805819696210459E-4</v>
      </c>
      <c r="T61" s="10">
        <v>2.1028949432748493E-4</v>
      </c>
      <c r="U61" s="10">
        <v>2.190674233859335E-4</v>
      </c>
      <c r="V61" s="10">
        <v>2.1658323566031259E-4</v>
      </c>
    </row>
    <row r="62" spans="2:22" x14ac:dyDescent="0.2">
      <c r="B62" s="4" t="s">
        <v>43</v>
      </c>
      <c r="C62" s="4" t="s">
        <v>60</v>
      </c>
      <c r="D62" s="10">
        <v>2.1912946810838285E-2</v>
      </c>
      <c r="E62" s="10">
        <v>2.033713800258765E-2</v>
      </c>
      <c r="F62" s="10">
        <v>2.0111386517423672E-2</v>
      </c>
      <c r="G62" s="10">
        <v>2.085853939508054E-2</v>
      </c>
      <c r="H62" s="10">
        <v>2.1023378371909658E-2</v>
      </c>
      <c r="I62" s="10">
        <v>2.1279510647667373E-2</v>
      </c>
      <c r="J62" s="10">
        <v>2.1053833473968157E-2</v>
      </c>
      <c r="K62" s="10">
        <v>2.0938127470316221E-2</v>
      </c>
      <c r="L62" s="10">
        <v>2.1792470554042577E-2</v>
      </c>
      <c r="M62" s="10">
        <v>2.3079407192679813E-2</v>
      </c>
      <c r="N62" s="10">
        <v>2.4647143090944935E-2</v>
      </c>
      <c r="O62" s="10">
        <v>2.565201153145993E-2</v>
      </c>
      <c r="P62" s="10">
        <v>2.6386723265058653E-2</v>
      </c>
      <c r="Q62" s="10">
        <v>2.7713282060039823E-2</v>
      </c>
      <c r="R62" s="10">
        <v>2.7997281076067075E-2</v>
      </c>
      <c r="S62" s="10">
        <v>2.8378718013303217E-2</v>
      </c>
      <c r="T62" s="10">
        <v>2.762463463301737E-2</v>
      </c>
      <c r="U62" s="10">
        <v>2.679297686813353E-2</v>
      </c>
      <c r="V62" s="10">
        <v>2.7195799203869823E-2</v>
      </c>
    </row>
    <row r="63" spans="2:22" x14ac:dyDescent="0.2">
      <c r="B63" s="59" t="s">
        <v>127</v>
      </c>
      <c r="C63" s="7" t="s">
        <v>117</v>
      </c>
      <c r="D63" s="10">
        <v>1.0521250581341068E-2</v>
      </c>
      <c r="E63" s="10">
        <v>9.8943212258375979E-3</v>
      </c>
      <c r="F63" s="10">
        <v>9.8199972516363841E-3</v>
      </c>
      <c r="G63" s="10">
        <v>1.0311255097113956E-2</v>
      </c>
      <c r="H63" s="10">
        <v>1.0597619475178377E-2</v>
      </c>
      <c r="I63" s="10">
        <v>1.098124471961256E-2</v>
      </c>
      <c r="J63" s="10">
        <v>1.1067752997318235E-2</v>
      </c>
      <c r="K63" s="10">
        <v>1.1022112646557707E-2</v>
      </c>
      <c r="L63" s="10">
        <v>1.1576111548477069E-2</v>
      </c>
      <c r="M63" s="10">
        <v>1.2292538695413651E-2</v>
      </c>
      <c r="N63" s="10">
        <v>1.3106837608968035E-2</v>
      </c>
      <c r="O63" s="10">
        <v>1.3739924468979014E-2</v>
      </c>
      <c r="P63" s="10">
        <v>1.433014635778033E-2</v>
      </c>
      <c r="Q63" s="10">
        <v>1.5299426201239048E-2</v>
      </c>
      <c r="R63" s="10">
        <v>1.5768052542394252E-2</v>
      </c>
      <c r="S63" s="10">
        <v>1.6016558359419522E-2</v>
      </c>
      <c r="T63" s="10">
        <v>1.6005607739428759E-2</v>
      </c>
      <c r="U63" s="10">
        <v>1.5323129788539428E-2</v>
      </c>
      <c r="V63" s="10">
        <v>1.5570549532996894E-2</v>
      </c>
    </row>
    <row r="64" spans="2:22" x14ac:dyDescent="0.2">
      <c r="B64" s="58" t="s">
        <v>171</v>
      </c>
      <c r="C64" s="7" t="s">
        <v>170</v>
      </c>
      <c r="D64" s="10">
        <v>9.6854639646460385E-3</v>
      </c>
      <c r="E64" s="10">
        <v>8.8274529019980921E-3</v>
      </c>
      <c r="F64" s="10">
        <v>8.6663801940966029E-3</v>
      </c>
      <c r="G64" s="10">
        <v>8.8089265935393218E-3</v>
      </c>
      <c r="H64" s="10">
        <v>8.701253043358264E-3</v>
      </c>
      <c r="I64" s="10">
        <v>8.6159299895063862E-3</v>
      </c>
      <c r="J64" s="10">
        <v>8.2720654727399066E-3</v>
      </c>
      <c r="K64" s="10">
        <v>8.224561201706098E-3</v>
      </c>
      <c r="L64" s="10">
        <v>8.5142689093102228E-3</v>
      </c>
      <c r="M64" s="10">
        <v>9.0880647530017997E-3</v>
      </c>
      <c r="N64" s="10">
        <v>9.8140814451949058E-3</v>
      </c>
      <c r="O64" s="10">
        <v>1.0434969478542493E-2</v>
      </c>
      <c r="P64" s="10">
        <v>1.0622914716564992E-2</v>
      </c>
      <c r="Q64" s="10">
        <v>1.0957483528599855E-2</v>
      </c>
      <c r="R64" s="10">
        <v>1.0832032999963123E-2</v>
      </c>
      <c r="S64" s="10">
        <v>1.1004844272708418E-2</v>
      </c>
      <c r="T64" s="10">
        <v>1.0338107619525567E-2</v>
      </c>
      <c r="U64" s="10">
        <v>1.0217897970853713E-2</v>
      </c>
      <c r="V64" s="10">
        <v>1.044017126726423E-2</v>
      </c>
    </row>
    <row r="65" spans="2:22" x14ac:dyDescent="0.2">
      <c r="B65" s="4" t="s">
        <v>15</v>
      </c>
      <c r="C65" s="4" t="s">
        <v>61</v>
      </c>
      <c r="D65" s="10">
        <v>7.0305655145860388E-2</v>
      </c>
      <c r="E65" s="10">
        <v>6.7107959781832871E-2</v>
      </c>
      <c r="F65" s="10">
        <v>6.8497357443214085E-2</v>
      </c>
      <c r="G65" s="10">
        <v>7.1634070414474268E-2</v>
      </c>
      <c r="H65" s="10">
        <v>6.7948522800697214E-2</v>
      </c>
      <c r="I65" s="10">
        <v>7.0612120935226869E-2</v>
      </c>
      <c r="J65" s="10">
        <v>7.1610369386888306E-2</v>
      </c>
      <c r="K65" s="10">
        <v>7.0028742607896155E-2</v>
      </c>
      <c r="L65" s="10">
        <v>7.0317466810589896E-2</v>
      </c>
      <c r="M65" s="10">
        <v>7.0975722164396626E-2</v>
      </c>
      <c r="N65" s="10">
        <v>7.158272598297441E-2</v>
      </c>
      <c r="O65" s="10">
        <v>7.3391723594122701E-2</v>
      </c>
      <c r="P65" s="10">
        <v>7.4320999909042965E-2</v>
      </c>
      <c r="Q65" s="10">
        <v>7.665414723023066E-2</v>
      </c>
      <c r="R65" s="10">
        <v>7.5100037223825453E-2</v>
      </c>
      <c r="S65" s="10">
        <v>7.3311926707456468E-2</v>
      </c>
      <c r="T65" s="10">
        <v>7.3021778678472093E-2</v>
      </c>
      <c r="U65" s="10">
        <v>8.004599861822706E-2</v>
      </c>
      <c r="V65" s="10">
        <v>7.8374010300884867E-2</v>
      </c>
    </row>
    <row r="66" spans="2:22" x14ac:dyDescent="0.2">
      <c r="B66" s="4" t="s">
        <v>16</v>
      </c>
      <c r="C66" s="4" t="s">
        <v>62</v>
      </c>
      <c r="D66" s="10">
        <v>4.5793423605197557E-3</v>
      </c>
      <c r="E66" s="10">
        <v>4.2481381692720949E-3</v>
      </c>
      <c r="F66" s="10">
        <v>4.1873817076596787E-3</v>
      </c>
      <c r="G66" s="10">
        <v>4.2962594850499284E-3</v>
      </c>
      <c r="H66" s="10">
        <v>4.3233387030071129E-3</v>
      </c>
      <c r="I66" s="10">
        <v>4.57763889043527E-3</v>
      </c>
      <c r="J66" s="10">
        <v>4.4689701750933201E-3</v>
      </c>
      <c r="K66" s="10">
        <v>4.4538699325141042E-3</v>
      </c>
      <c r="L66" s="10">
        <v>4.2860719471058475E-3</v>
      </c>
      <c r="M66" s="10">
        <v>4.3220412173307866E-3</v>
      </c>
      <c r="N66" s="10">
        <v>4.3527422432307738E-3</v>
      </c>
      <c r="O66" s="10">
        <v>4.4240785629029245E-3</v>
      </c>
      <c r="P66" s="10">
        <v>4.3474354025618009E-3</v>
      </c>
      <c r="Q66" s="10">
        <v>4.3656947376658267E-3</v>
      </c>
      <c r="R66" s="10">
        <v>4.2360256296274639E-3</v>
      </c>
      <c r="S66" s="10">
        <v>4.3069325408630101E-3</v>
      </c>
      <c r="T66" s="10">
        <v>4.0445667171469142E-3</v>
      </c>
      <c r="U66" s="10">
        <v>3.9160537491023323E-3</v>
      </c>
      <c r="V66" s="10">
        <v>3.846530541161968E-3</v>
      </c>
    </row>
    <row r="67" spans="2:22" x14ac:dyDescent="0.2">
      <c r="B67" s="2" t="str">
        <f t="shared" ref="B67:C78" si="1">B20</f>
        <v>Totale attività non finanziarie (a)</v>
      </c>
      <c r="C67" s="2" t="str">
        <f t="shared" si="1"/>
        <v>Non-financial assets (a)</v>
      </c>
      <c r="D67" s="11">
        <v>0.64393523264413699</v>
      </c>
      <c r="E67" s="11">
        <v>0.63715867464309428</v>
      </c>
      <c r="F67" s="11">
        <v>0.65410656415870194</v>
      </c>
      <c r="G67" s="11">
        <v>0.68787636400562335</v>
      </c>
      <c r="H67" s="11">
        <v>0.68297172622292091</v>
      </c>
      <c r="I67" s="11">
        <v>0.67802529642623299</v>
      </c>
      <c r="J67" s="11">
        <v>0.67558477072479284</v>
      </c>
      <c r="K67" s="11">
        <v>0.67987135845315805</v>
      </c>
      <c r="L67" s="11">
        <v>0.67398385907538605</v>
      </c>
      <c r="M67" s="11">
        <v>0.66925388059760571</v>
      </c>
      <c r="N67" s="11">
        <v>0.658780924330574</v>
      </c>
      <c r="O67" s="11">
        <v>0.65040372787633383</v>
      </c>
      <c r="P67" s="11">
        <v>0.63220431974245106</v>
      </c>
      <c r="Q67" s="11">
        <v>0.6351678635945387</v>
      </c>
      <c r="R67" s="11">
        <v>0.61939385268106384</v>
      </c>
      <c r="S67" s="11">
        <v>0.60974633568765169</v>
      </c>
      <c r="T67" s="11">
        <v>0.57742104738207056</v>
      </c>
      <c r="U67" s="11">
        <v>0.57846429377301267</v>
      </c>
      <c r="V67" s="11">
        <v>0.56838794603316589</v>
      </c>
    </row>
    <row r="68" spans="2:22" x14ac:dyDescent="0.2">
      <c r="B68" s="4" t="str">
        <f t="shared" si="1"/>
        <v>Oro monetario e DSP</v>
      </c>
      <c r="C68" s="4" t="str">
        <f t="shared" si="1"/>
        <v>Monetary gold and SDRs</v>
      </c>
      <c r="D68" s="10">
        <v>0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10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</row>
    <row r="69" spans="2:22" x14ac:dyDescent="0.2">
      <c r="B69" s="4" t="str">
        <f t="shared" si="1"/>
        <v>Biglietti e depositi</v>
      </c>
      <c r="C69" s="4" t="str">
        <f t="shared" si="1"/>
        <v>Currency and deposits</v>
      </c>
      <c r="D69" s="10">
        <v>4.5461317342622924E-2</v>
      </c>
      <c r="E69" s="10">
        <v>4.6587723137550018E-2</v>
      </c>
      <c r="F69" s="10">
        <v>4.8164615080679811E-2</v>
      </c>
      <c r="G69" s="10">
        <v>4.7108936190792886E-2</v>
      </c>
      <c r="H69" s="10">
        <v>4.9713036557718249E-2</v>
      </c>
      <c r="I69" s="10">
        <v>4.9817826146991123E-2</v>
      </c>
      <c r="J69" s="10">
        <v>4.7258780672309014E-2</v>
      </c>
      <c r="K69" s="10">
        <v>5.0376279245305904E-2</v>
      </c>
      <c r="L69" s="10">
        <v>5.3121013103179349E-2</v>
      </c>
      <c r="M69" s="10">
        <v>5.5411417038319817E-2</v>
      </c>
      <c r="N69" s="10">
        <v>6.1523238202263207E-2</v>
      </c>
      <c r="O69" s="10">
        <v>6.619421502460858E-2</v>
      </c>
      <c r="P69" s="10">
        <v>7.0943442965327383E-2</v>
      </c>
      <c r="Q69" s="10">
        <v>7.3383491950173588E-2</v>
      </c>
      <c r="R69" s="10">
        <v>7.6439162987808895E-2</v>
      </c>
      <c r="S69" s="10">
        <v>9.4146977369280224E-2</v>
      </c>
      <c r="T69" s="10">
        <v>9.6051850355176313E-2</v>
      </c>
      <c r="U69" s="10">
        <v>9.2417023921992553E-2</v>
      </c>
      <c r="V69" s="10">
        <v>8.8450250805194169E-2</v>
      </c>
    </row>
    <row r="70" spans="2:22" x14ac:dyDescent="0.2">
      <c r="B70" s="4" t="str">
        <f t="shared" si="1"/>
        <v>Titoli</v>
      </c>
      <c r="C70" s="4" t="str">
        <f t="shared" si="1"/>
        <v>Debt securities</v>
      </c>
      <c r="D70" s="10">
        <v>8.7348960493158941E-3</v>
      </c>
      <c r="E70" s="10">
        <v>7.6042179988618213E-3</v>
      </c>
      <c r="F70" s="10">
        <v>1.1182415187616146E-2</v>
      </c>
      <c r="G70" s="10">
        <v>1.0788648709211639E-2</v>
      </c>
      <c r="H70" s="10">
        <v>1.2038393122218881E-2</v>
      </c>
      <c r="I70" s="10">
        <v>1.5159615993254799E-2</v>
      </c>
      <c r="J70" s="10">
        <v>1.1881791304624254E-2</v>
      </c>
      <c r="K70" s="10">
        <v>1.3689872918104407E-2</v>
      </c>
      <c r="L70" s="10">
        <v>1.4192038161856877E-2</v>
      </c>
      <c r="M70" s="10">
        <v>1.4685158666365812E-2</v>
      </c>
      <c r="N70" s="10">
        <v>1.4375505021786188E-2</v>
      </c>
      <c r="O70" s="10">
        <v>1.5265885113954325E-2</v>
      </c>
      <c r="P70" s="10">
        <v>1.4278806247627123E-2</v>
      </c>
      <c r="Q70" s="10">
        <v>1.2283410984354325E-2</v>
      </c>
      <c r="R70" s="10">
        <v>1.0836009540481157E-2</v>
      </c>
      <c r="S70" s="10">
        <v>1.3119374451801211E-2</v>
      </c>
      <c r="T70" s="10">
        <v>1.0314314214973605E-2</v>
      </c>
      <c r="U70" s="10">
        <v>1.0750811828119629E-2</v>
      </c>
      <c r="V70" s="10">
        <v>1.4303968111091175E-2</v>
      </c>
    </row>
    <row r="71" spans="2:22" x14ac:dyDescent="0.2">
      <c r="B71" s="4" t="str">
        <f t="shared" si="1"/>
        <v>Prestiti</v>
      </c>
      <c r="C71" s="4" t="str">
        <f t="shared" si="1"/>
        <v>Loans</v>
      </c>
      <c r="D71" s="10">
        <v>1.1143836611297208E-2</v>
      </c>
      <c r="E71" s="10">
        <v>1.130198365278815E-2</v>
      </c>
      <c r="F71" s="10">
        <v>1.4044009994741291E-2</v>
      </c>
      <c r="G71" s="10">
        <v>1.4694643679198092E-2</v>
      </c>
      <c r="H71" s="10">
        <v>1.5392929975670707E-2</v>
      </c>
      <c r="I71" s="10">
        <v>1.4648371814152194E-2</v>
      </c>
      <c r="J71" s="10">
        <v>1.4831946268273994E-2</v>
      </c>
      <c r="K71" s="10">
        <v>1.3075405439987656E-2</v>
      </c>
      <c r="L71" s="10">
        <v>1.4396606831741137E-2</v>
      </c>
      <c r="M71" s="10">
        <v>1.5183351630070747E-2</v>
      </c>
      <c r="N71" s="10">
        <v>1.3948014743791386E-2</v>
      </c>
      <c r="O71" s="10">
        <v>1.5259076473132368E-2</v>
      </c>
      <c r="P71" s="10">
        <v>1.4556593060515819E-2</v>
      </c>
      <c r="Q71" s="10">
        <v>1.474063748240659E-2</v>
      </c>
      <c r="R71" s="10">
        <v>1.7173848731218407E-2</v>
      </c>
      <c r="S71" s="10">
        <v>1.8354464772144027E-2</v>
      </c>
      <c r="T71" s="10">
        <v>1.7295451834733251E-2</v>
      </c>
      <c r="U71" s="10">
        <v>1.8397323946418732E-2</v>
      </c>
      <c r="V71" s="10">
        <v>1.8407945073059255E-2</v>
      </c>
    </row>
    <row r="72" spans="2:22" x14ac:dyDescent="0.2">
      <c r="B72" s="4" t="str">
        <f t="shared" si="1"/>
        <v>Azioni e altre partecipazioni</v>
      </c>
      <c r="C72" s="4" t="str">
        <f t="shared" si="1"/>
        <v>Shares and other equity</v>
      </c>
      <c r="D72" s="10">
        <v>0.14663459116727087</v>
      </c>
      <c r="E72" s="10">
        <v>0.14941186058958247</v>
      </c>
      <c r="F72" s="10">
        <v>0.13805740209034145</v>
      </c>
      <c r="G72" s="10">
        <v>0.10356365716101074</v>
      </c>
      <c r="H72" s="10">
        <v>0.10926727004269157</v>
      </c>
      <c r="I72" s="10">
        <v>0.10308072308133051</v>
      </c>
      <c r="J72" s="10">
        <v>9.9752344257667588E-2</v>
      </c>
      <c r="K72" s="10">
        <v>0.10605319327159053</v>
      </c>
      <c r="L72" s="10">
        <v>0.10755976365680756</v>
      </c>
      <c r="M72" s="10">
        <v>0.11232774106414883</v>
      </c>
      <c r="N72" s="10">
        <v>0.11961116004594802</v>
      </c>
      <c r="O72" s="10">
        <v>0.12563857922204838</v>
      </c>
      <c r="P72" s="10">
        <v>0.1291772539438015</v>
      </c>
      <c r="Q72" s="10">
        <v>0.13629012320385575</v>
      </c>
      <c r="R72" s="10">
        <v>0.14588520122802068</v>
      </c>
      <c r="S72" s="10">
        <v>0.13985247117755151</v>
      </c>
      <c r="T72" s="10">
        <v>0.15100253276954995</v>
      </c>
      <c r="U72" s="10">
        <v>0.14038043006077269</v>
      </c>
      <c r="V72" s="10">
        <v>0.15446084843791263</v>
      </c>
    </row>
    <row r="73" spans="2:22" x14ac:dyDescent="0.2">
      <c r="B73" s="4" t="str">
        <f t="shared" si="1"/>
        <v>Derivati</v>
      </c>
      <c r="C73" s="4" t="str">
        <f t="shared" si="1"/>
        <v>Derivatives</v>
      </c>
      <c r="D73" s="10">
        <v>2.2253095014663458E-3</v>
      </c>
      <c r="E73" s="10">
        <v>2.6790872500740029E-3</v>
      </c>
      <c r="F73" s="10">
        <v>1.6621549465759798E-3</v>
      </c>
      <c r="G73" s="10">
        <v>2.5372875076891395E-3</v>
      </c>
      <c r="H73" s="10">
        <v>2.6872706681410181E-3</v>
      </c>
      <c r="I73" s="10">
        <v>2.568174580834737E-3</v>
      </c>
      <c r="J73" s="10">
        <v>3.4155312022598845E-3</v>
      </c>
      <c r="K73" s="10">
        <v>3.2852262992169837E-3</v>
      </c>
      <c r="L73" s="10">
        <v>2.551411691729834E-3</v>
      </c>
      <c r="M73" s="10">
        <v>3.4737986002762269E-3</v>
      </c>
      <c r="N73" s="10">
        <v>3.1906588374577488E-3</v>
      </c>
      <c r="O73" s="10">
        <v>2.7893916554245809E-3</v>
      </c>
      <c r="P73" s="10">
        <v>2.4756432443677635E-3</v>
      </c>
      <c r="Q73" s="10">
        <v>3.2037359757526051E-3</v>
      </c>
      <c r="R73" s="10">
        <v>2.968281540431157E-3</v>
      </c>
      <c r="S73" s="10">
        <v>2.9888986741220687E-3</v>
      </c>
      <c r="T73" s="10">
        <v>7.5726135351070825E-3</v>
      </c>
      <c r="U73" s="10">
        <v>5.9007513021961866E-3</v>
      </c>
      <c r="V73" s="10">
        <v>2.8859430568079466E-3</v>
      </c>
    </row>
    <row r="74" spans="2:22" x14ac:dyDescent="0.2">
      <c r="B74" s="4" t="str">
        <f t="shared" si="1"/>
        <v>Quote di fondi comuni</v>
      </c>
      <c r="C74" s="4" t="str">
        <f t="shared" si="1"/>
        <v>Mutual fund shares</v>
      </c>
      <c r="D74" s="10">
        <v>3.320660885258129E-3</v>
      </c>
      <c r="E74" s="10">
        <v>2.9586744782344999E-3</v>
      </c>
      <c r="F74" s="10">
        <v>2.5091683748087045E-3</v>
      </c>
      <c r="G74" s="10">
        <v>1.8586808499679551E-3</v>
      </c>
      <c r="H74" s="10">
        <v>1.8680798157696744E-3</v>
      </c>
      <c r="I74" s="10">
        <v>2.1487039906724725E-3</v>
      </c>
      <c r="J74" s="10">
        <v>1.3458806860340352E-3</v>
      </c>
      <c r="K74" s="10">
        <v>1.4319260156981427E-3</v>
      </c>
      <c r="L74" s="10">
        <v>2.729366950226091E-3</v>
      </c>
      <c r="M74" s="10">
        <v>3.0174172031609435E-3</v>
      </c>
      <c r="N74" s="10">
        <v>3.9823128633134459E-3</v>
      </c>
      <c r="O74" s="10">
        <v>4.0866060775224863E-3</v>
      </c>
      <c r="P74" s="10">
        <v>5.0180640641858737E-3</v>
      </c>
      <c r="Q74" s="10">
        <v>5.3181627305105067E-3</v>
      </c>
      <c r="R74" s="10">
        <v>5.3080716441264615E-3</v>
      </c>
      <c r="S74" s="10">
        <v>5.7960436107119618E-3</v>
      </c>
      <c r="T74" s="10">
        <v>6.9924212224275152E-3</v>
      </c>
      <c r="U74" s="10">
        <v>7.0176585123105338E-3</v>
      </c>
      <c r="V74" s="10">
        <v>7.1452178540914587E-3</v>
      </c>
    </row>
    <row r="75" spans="2:22" x14ac:dyDescent="0.2">
      <c r="B75" s="4" t="str">
        <f t="shared" si="1"/>
        <v>Riserve assicurative e garanzie standard</v>
      </c>
      <c r="C75" s="4" t="str">
        <f t="shared" si="1"/>
        <v>Insurance, pension and standardised guarantee schemes</v>
      </c>
      <c r="D75" s="10">
        <v>4.5570184260580729E-3</v>
      </c>
      <c r="E75" s="10">
        <v>4.3251981076692526E-3</v>
      </c>
      <c r="F75" s="10">
        <v>4.1483271597282734E-3</v>
      </c>
      <c r="G75" s="10">
        <v>3.9409505250120542E-3</v>
      </c>
      <c r="H75" s="10">
        <v>3.9610807939231335E-3</v>
      </c>
      <c r="I75" s="10">
        <v>3.7378530660263777E-3</v>
      </c>
      <c r="J75" s="10">
        <v>3.7224577771792105E-3</v>
      </c>
      <c r="K75" s="10">
        <v>3.6365168206100515E-3</v>
      </c>
      <c r="L75" s="10">
        <v>3.6095290601228154E-3</v>
      </c>
      <c r="M75" s="10">
        <v>3.5646474817418406E-3</v>
      </c>
      <c r="N75" s="10">
        <v>3.4949567360795619E-3</v>
      </c>
      <c r="O75" s="10">
        <v>3.6203638216759605E-3</v>
      </c>
      <c r="P75" s="10">
        <v>2.2711462103353285E-3</v>
      </c>
      <c r="Q75" s="10">
        <v>2.6320791784661826E-3</v>
      </c>
      <c r="R75" s="10">
        <v>3.0923147504538437E-3</v>
      </c>
      <c r="S75" s="10">
        <v>3.1472070657695647E-3</v>
      </c>
      <c r="T75" s="10">
        <v>3.2658788172719687E-3</v>
      </c>
      <c r="U75" s="10">
        <v>3.0466818564518299E-3</v>
      </c>
      <c r="V75" s="10">
        <v>3.6810318281093411E-3</v>
      </c>
    </row>
    <row r="76" spans="2:22" x14ac:dyDescent="0.2">
      <c r="B76" s="4" t="str">
        <f t="shared" si="1"/>
        <v>Altri conti attivi</v>
      </c>
      <c r="C76" s="4" t="str">
        <f t="shared" si="1"/>
        <v>Other accounts receivable</v>
      </c>
      <c r="D76" s="10">
        <v>0.13398713974973619</v>
      </c>
      <c r="E76" s="10">
        <v>0.13797258014214564</v>
      </c>
      <c r="F76" s="10">
        <v>0.12612534509964968</v>
      </c>
      <c r="G76" s="10">
        <v>0.12763082925937605</v>
      </c>
      <c r="H76" s="10">
        <v>0.12210021490811331</v>
      </c>
      <c r="I76" s="10">
        <v>0.13081343697579728</v>
      </c>
      <c r="J76" s="10">
        <v>0.1422064971068592</v>
      </c>
      <c r="K76" s="10">
        <v>0.12858022153632814</v>
      </c>
      <c r="L76" s="10">
        <v>0.12785640940493523</v>
      </c>
      <c r="M76" s="10">
        <v>0.12308258771831002</v>
      </c>
      <c r="N76" s="10">
        <v>0.12109322921878655</v>
      </c>
      <c r="O76" s="10">
        <v>0.11674215473529953</v>
      </c>
      <c r="P76" s="10">
        <v>0.12907473052138821</v>
      </c>
      <c r="Q76" s="10">
        <v>0.11698049286288641</v>
      </c>
      <c r="R76" s="10">
        <v>0.1189032568963956</v>
      </c>
      <c r="S76" s="10">
        <v>0.11284822521712162</v>
      </c>
      <c r="T76" s="10">
        <v>0.13008388986868979</v>
      </c>
      <c r="U76" s="10">
        <v>0.14362502655210616</v>
      </c>
      <c r="V76" s="10">
        <v>0.14227684880056807</v>
      </c>
    </row>
    <row r="77" spans="2:22" x14ac:dyDescent="0.2">
      <c r="B77" s="2" t="str">
        <f t="shared" si="1"/>
        <v>Totale attività finanziarie (b)</v>
      </c>
      <c r="C77" s="2" t="str">
        <f t="shared" si="1"/>
        <v>Financial assets (b)</v>
      </c>
      <c r="D77" s="11">
        <v>0.35606476735586295</v>
      </c>
      <c r="E77" s="11">
        <v>0.36284132535690583</v>
      </c>
      <c r="F77" s="11">
        <v>0.34589343584129811</v>
      </c>
      <c r="G77" s="11">
        <v>0.31212363599437665</v>
      </c>
      <c r="H77" s="11">
        <v>0.31702827377707904</v>
      </c>
      <c r="I77" s="11">
        <v>0.32197470357376695</v>
      </c>
      <c r="J77" s="11">
        <v>0.32441522927520722</v>
      </c>
      <c r="K77" s="11">
        <v>0.32012864154684184</v>
      </c>
      <c r="L77" s="11">
        <v>0.32601614092461401</v>
      </c>
      <c r="M77" s="11">
        <v>0.33074611940239423</v>
      </c>
      <c r="N77" s="11">
        <v>0.34121907566942611</v>
      </c>
      <c r="O77" s="11">
        <v>0.34959627212366617</v>
      </c>
      <c r="P77" s="11">
        <v>0.367795680257549</v>
      </c>
      <c r="Q77" s="11">
        <v>0.3648321364054613</v>
      </c>
      <c r="R77" s="11">
        <v>0.38060614731893616</v>
      </c>
      <c r="S77" s="11">
        <v>0.39025366431234843</v>
      </c>
      <c r="T77" s="11">
        <v>0.42257895261792938</v>
      </c>
      <c r="U77" s="11">
        <v>0.42153570622698733</v>
      </c>
      <c r="V77" s="11">
        <v>0.43161205396683405</v>
      </c>
    </row>
    <row r="78" spans="2:22" x14ac:dyDescent="0.2">
      <c r="B78" s="2" t="str">
        <f t="shared" si="1"/>
        <v>Ricchezza lorda (a+b)</v>
      </c>
      <c r="C78" s="2" t="str">
        <f t="shared" si="1"/>
        <v>Gross wealth (a+b)</v>
      </c>
      <c r="D78" s="11">
        <v>1</v>
      </c>
      <c r="E78" s="11">
        <v>1</v>
      </c>
      <c r="F78" s="11">
        <v>1</v>
      </c>
      <c r="G78" s="11">
        <v>1</v>
      </c>
      <c r="H78" s="11">
        <v>1</v>
      </c>
      <c r="I78" s="11">
        <v>1</v>
      </c>
      <c r="J78" s="11">
        <v>1</v>
      </c>
      <c r="K78" s="11">
        <v>1</v>
      </c>
      <c r="L78" s="11">
        <v>1</v>
      </c>
      <c r="M78" s="11">
        <v>1</v>
      </c>
      <c r="N78" s="11">
        <v>1</v>
      </c>
      <c r="O78" s="11">
        <v>1</v>
      </c>
      <c r="P78" s="11">
        <v>1</v>
      </c>
      <c r="Q78" s="11">
        <v>1</v>
      </c>
      <c r="R78" s="11">
        <v>1</v>
      </c>
      <c r="S78" s="11">
        <v>1</v>
      </c>
      <c r="T78" s="11">
        <v>1</v>
      </c>
      <c r="U78" s="11">
        <v>1</v>
      </c>
      <c r="V78" s="11">
        <v>1</v>
      </c>
    </row>
    <row r="79" spans="2:22" ht="18" x14ac:dyDescent="0.25">
      <c r="B79" s="19"/>
    </row>
    <row r="80" spans="2:22" x14ac:dyDescent="0.2">
      <c r="B80" s="20" t="s">
        <v>76</v>
      </c>
    </row>
    <row r="81" spans="2:22" x14ac:dyDescent="0.2">
      <c r="B81" s="20" t="s">
        <v>201</v>
      </c>
    </row>
    <row r="85" spans="2:22" ht="15.75" x14ac:dyDescent="0.25">
      <c r="B85" s="24" t="s">
        <v>103</v>
      </c>
    </row>
    <row r="86" spans="2:22" ht="15.75" x14ac:dyDescent="0.25">
      <c r="B86" s="24" t="s">
        <v>104</v>
      </c>
    </row>
    <row r="88" spans="2:22" x14ac:dyDescent="0.2">
      <c r="B88" s="2" t="str">
        <f t="shared" ref="B88:C88" si="2">B5</f>
        <v>Attività/Passività</v>
      </c>
      <c r="C88" s="2" t="str">
        <f t="shared" si="2"/>
        <v>Assets/Liabilities</v>
      </c>
      <c r="D88" s="3" t="s">
        <v>0</v>
      </c>
      <c r="E88" s="3" t="s">
        <v>1</v>
      </c>
      <c r="F88" s="3" t="s">
        <v>2</v>
      </c>
      <c r="G88" s="3" t="s">
        <v>3</v>
      </c>
      <c r="H88" s="3" t="s">
        <v>4</v>
      </c>
      <c r="I88" s="3" t="s">
        <v>5</v>
      </c>
      <c r="J88" s="3" t="s">
        <v>6</v>
      </c>
      <c r="K88" s="3" t="s">
        <v>7</v>
      </c>
      <c r="L88" s="3" t="s">
        <v>8</v>
      </c>
      <c r="M88" s="3" t="s">
        <v>9</v>
      </c>
      <c r="N88" s="3" t="s">
        <v>10</v>
      </c>
      <c r="O88" s="3" t="s">
        <v>11</v>
      </c>
      <c r="P88" s="3" t="s">
        <v>12</v>
      </c>
      <c r="Q88" s="3" t="s">
        <v>131</v>
      </c>
      <c r="R88" s="3" t="s">
        <v>132</v>
      </c>
      <c r="S88" s="3" t="s">
        <v>133</v>
      </c>
      <c r="T88" s="3" t="s">
        <v>172</v>
      </c>
      <c r="U88" s="3" t="s">
        <v>179</v>
      </c>
      <c r="V88" s="3" t="s">
        <v>180</v>
      </c>
    </row>
    <row r="89" spans="2:22" x14ac:dyDescent="0.2">
      <c r="B89" s="4" t="s">
        <v>13</v>
      </c>
      <c r="C89" s="4" t="s">
        <v>53</v>
      </c>
      <c r="D89" s="5"/>
      <c r="E89" s="10">
        <v>0.11489552129938209</v>
      </c>
      <c r="F89" s="10">
        <v>8.4017563806499246E-2</v>
      </c>
      <c r="G89" s="10">
        <v>5.2564163994759855E-2</v>
      </c>
      <c r="H89" s="10">
        <v>-1.0515820512949655E-2</v>
      </c>
      <c r="I89" s="10">
        <v>-1.3620567364084539E-2</v>
      </c>
      <c r="J89" s="10">
        <v>-2.3175181467635128E-2</v>
      </c>
      <c r="K89" s="10">
        <v>-2.0846883299513022E-2</v>
      </c>
      <c r="L89" s="10">
        <v>-4.7255872018234564E-2</v>
      </c>
      <c r="M89" s="10">
        <v>-3.5832110179464388E-2</v>
      </c>
      <c r="N89" s="10">
        <v>-4.7126813799173044E-2</v>
      </c>
      <c r="O89" s="10">
        <v>-5.4351693957928E-2</v>
      </c>
      <c r="P89" s="10">
        <v>-3.7708116271350602E-2</v>
      </c>
      <c r="Q89" s="10">
        <v>-1.8586606149388351E-2</v>
      </c>
      <c r="R89" s="10">
        <v>-2.0893685598994943E-2</v>
      </c>
      <c r="S89" s="10">
        <v>-1.6856043661089771E-2</v>
      </c>
      <c r="T89" s="10">
        <v>-1.7686373591584446E-2</v>
      </c>
      <c r="U89" s="10">
        <v>7.2979360787715428E-3</v>
      </c>
      <c r="V89" s="10">
        <v>-8.4601902009951088E-3</v>
      </c>
    </row>
    <row r="90" spans="2:22" x14ac:dyDescent="0.2">
      <c r="B90" s="4" t="s">
        <v>39</v>
      </c>
      <c r="C90" s="4" t="s">
        <v>54</v>
      </c>
      <c r="D90" s="5"/>
      <c r="E90" s="10">
        <v>0.12808314270501286</v>
      </c>
      <c r="F90" s="10">
        <v>8.6830522574302391E-2</v>
      </c>
      <c r="G90" s="10">
        <v>4.0687216619952775E-2</v>
      </c>
      <c r="H90" s="10">
        <v>6.4778858753402379E-3</v>
      </c>
      <c r="I90" s="10">
        <v>1.3024185257659803E-3</v>
      </c>
      <c r="J90" s="10">
        <v>3.303204804552963E-2</v>
      </c>
      <c r="K90" s="10">
        <v>1.9316656381287566E-2</v>
      </c>
      <c r="L90" s="10">
        <v>-2.7416897400566485E-2</v>
      </c>
      <c r="M90" s="10">
        <v>-1.1976971175434017E-4</v>
      </c>
      <c r="N90" s="10">
        <v>-3.7285481046379722E-2</v>
      </c>
      <c r="O90" s="10">
        <v>-2.3768624261757475E-2</v>
      </c>
      <c r="P90" s="10">
        <v>-2.937649130973987E-2</v>
      </c>
      <c r="Q90" s="10">
        <v>-9.3833852758206972E-3</v>
      </c>
      <c r="R90" s="10">
        <v>-6.3372209221767397E-3</v>
      </c>
      <c r="S90" s="10">
        <v>-1.4284179672790498E-2</v>
      </c>
      <c r="T90" s="10">
        <v>-1.9673057573797757E-2</v>
      </c>
      <c r="U90" s="10">
        <v>-1.1515494436444312E-2</v>
      </c>
      <c r="V90" s="10">
        <v>6.3659323800630621E-3</v>
      </c>
    </row>
    <row r="91" spans="2:22" x14ac:dyDescent="0.2">
      <c r="B91" s="4" t="s">
        <v>38</v>
      </c>
      <c r="C91" s="4" t="s">
        <v>55</v>
      </c>
      <c r="D91" s="5"/>
      <c r="E91" s="10">
        <v>2.2766489794896993E-2</v>
      </c>
      <c r="F91" s="10">
        <v>3.9723348271847418E-2</v>
      </c>
      <c r="G91" s="10">
        <v>4.2576185893556044E-2</v>
      </c>
      <c r="H91" s="10">
        <v>7.7564852220749075E-3</v>
      </c>
      <c r="I91" s="10">
        <v>7.9770881238614769E-3</v>
      </c>
      <c r="J91" s="10">
        <v>5.645438015309779E-2</v>
      </c>
      <c r="K91" s="10">
        <v>7.067814330943686E-3</v>
      </c>
      <c r="L91" s="10">
        <v>-6.0478431978772916E-3</v>
      </c>
      <c r="M91" s="10">
        <v>-3.9336810828713535E-3</v>
      </c>
      <c r="N91" s="10">
        <v>-7.0063789842555206E-3</v>
      </c>
      <c r="O91" s="10">
        <v>-1.0517583362661386E-2</v>
      </c>
      <c r="P91" s="10">
        <v>-3.719009910719833E-3</v>
      </c>
      <c r="Q91" s="10">
        <v>1.4183347829032994E-2</v>
      </c>
      <c r="R91" s="10">
        <v>-3.8160606626816492E-3</v>
      </c>
      <c r="S91" s="10">
        <v>2.4856203870127287E-3</v>
      </c>
      <c r="T91" s="10">
        <v>5.1424174534147542E-2</v>
      </c>
      <c r="U91" s="10">
        <v>9.7928489949323197E-2</v>
      </c>
      <c r="V91" s="10">
        <v>-2.0592335560673598E-2</v>
      </c>
    </row>
    <row r="92" spans="2:22" x14ac:dyDescent="0.2">
      <c r="B92" s="4" t="s">
        <v>118</v>
      </c>
      <c r="C92" s="4" t="s">
        <v>96</v>
      </c>
      <c r="D92" s="5"/>
      <c r="E92" s="10">
        <v>2.7794255282688002E-2</v>
      </c>
      <c r="F92" s="10">
        <v>2.8716357037046607E-2</v>
      </c>
      <c r="G92" s="10">
        <v>2.486644183596488E-2</v>
      </c>
      <c r="H92" s="10">
        <v>1.3016556573361955E-3</v>
      </c>
      <c r="I92" s="10">
        <v>1.4852387316243471E-2</v>
      </c>
      <c r="J92" s="10">
        <v>2.6923652470595232E-2</v>
      </c>
      <c r="K92" s="10">
        <v>-2.2096839062035436E-2</v>
      </c>
      <c r="L92" s="10">
        <v>-3.5882030374555944E-2</v>
      </c>
      <c r="M92" s="10">
        <v>-3.9572926455314329E-2</v>
      </c>
      <c r="N92" s="10">
        <v>-3.8287490907686537E-2</v>
      </c>
      <c r="O92" s="10">
        <v>-4.1645750085339578E-2</v>
      </c>
      <c r="P92" s="10">
        <v>-3.2378597718971114E-2</v>
      </c>
      <c r="Q92" s="10">
        <v>-1.8983001912735935E-2</v>
      </c>
      <c r="R92" s="10">
        <v>-3.5948938674907137E-2</v>
      </c>
      <c r="S92" s="10">
        <v>-3.0466537941982227E-2</v>
      </c>
      <c r="T92" s="10">
        <v>1.6160646110975483E-2</v>
      </c>
      <c r="U92" s="10">
        <v>5.8679990704159891E-2</v>
      </c>
      <c r="V92" s="10">
        <v>-5.3832363809314804E-2</v>
      </c>
    </row>
    <row r="93" spans="2:22" x14ac:dyDescent="0.2">
      <c r="B93" s="58" t="s">
        <v>122</v>
      </c>
      <c r="C93" s="4" t="s">
        <v>130</v>
      </c>
      <c r="D93" s="5"/>
      <c r="E93" s="10">
        <v>5.4691856304152298E-2</v>
      </c>
      <c r="F93" s="10">
        <v>4.7848831787893724E-2</v>
      </c>
      <c r="G93" s="10">
        <v>4.2571420313888532E-2</v>
      </c>
      <c r="H93" s="10">
        <v>-9.2114445875578245E-3</v>
      </c>
      <c r="I93" s="10">
        <v>8.5663110595863359E-3</v>
      </c>
      <c r="J93" s="10">
        <v>7.2589845508935292E-3</v>
      </c>
      <c r="K93" s="10">
        <v>9.1739379126154798E-3</v>
      </c>
      <c r="L93" s="10">
        <v>-3.6006304387445232E-2</v>
      </c>
      <c r="M93" s="10">
        <v>-1.8800668829347146E-2</v>
      </c>
      <c r="N93" s="10">
        <v>2.7591157919033605E-3</v>
      </c>
      <c r="O93" s="10">
        <v>-1.6785499471673539E-2</v>
      </c>
      <c r="P93" s="10">
        <v>1.3871960192082158E-2</v>
      </c>
      <c r="Q93" s="10">
        <v>1.1766029668248185E-2</v>
      </c>
      <c r="R93" s="10">
        <v>3.0026774995906065E-2</v>
      </c>
      <c r="S93" s="10">
        <v>-1.9083993952984834E-2</v>
      </c>
      <c r="T93" s="10">
        <v>4.3806360972160875E-2</v>
      </c>
      <c r="U93" s="10">
        <v>8.2681222556596101E-2</v>
      </c>
      <c r="V93" s="10">
        <v>4.5632687307971764E-2</v>
      </c>
    </row>
    <row r="94" spans="2:22" x14ac:dyDescent="0.2">
      <c r="B94" s="58" t="s">
        <v>123</v>
      </c>
      <c r="C94" s="6" t="s">
        <v>57</v>
      </c>
      <c r="D94" s="5"/>
      <c r="E94" s="10">
        <v>5.1868695539446397E-2</v>
      </c>
      <c r="F94" s="10">
        <v>3.7471229144252348E-2</v>
      </c>
      <c r="G94" s="10">
        <v>4.9909861895259928E-2</v>
      </c>
      <c r="H94" s="10">
        <v>-3.9563563082977836E-2</v>
      </c>
      <c r="I94" s="10">
        <v>1.8265599826792388E-2</v>
      </c>
      <c r="J94" s="10">
        <v>-3.3800458552440849E-2</v>
      </c>
      <c r="K94" s="10">
        <v>-6.3761929573042751E-3</v>
      </c>
      <c r="L94" s="10">
        <v>-5.263723584689807E-2</v>
      </c>
      <c r="M94" s="10">
        <v>-4.8570750800616819E-2</v>
      </c>
      <c r="N94" s="10">
        <v>-2.2728771499059258E-3</v>
      </c>
      <c r="O94" s="10">
        <v>-1.9874127507693868E-3</v>
      </c>
      <c r="P94" s="10">
        <v>3.7159244313480659E-2</v>
      </c>
      <c r="Q94" s="10">
        <v>3.5435154367288745E-2</v>
      </c>
      <c r="R94" s="10">
        <v>5.932458974846349E-2</v>
      </c>
      <c r="S94" s="10">
        <v>2.3924417978721623E-4</v>
      </c>
      <c r="T94" s="10">
        <v>6.2299431771522196E-2</v>
      </c>
      <c r="U94" s="10">
        <v>5.6289909545868023E-2</v>
      </c>
      <c r="V94" s="10">
        <v>9.8598254354875889E-2</v>
      </c>
    </row>
    <row r="95" spans="2:22" x14ac:dyDescent="0.2">
      <c r="B95" s="58" t="s">
        <v>124</v>
      </c>
      <c r="C95" s="6" t="s">
        <v>58</v>
      </c>
      <c r="D95" s="5"/>
      <c r="E95" s="10">
        <v>-1.4859605780469663E-2</v>
      </c>
      <c r="F95" s="10">
        <v>2.1289146108393928E-2</v>
      </c>
      <c r="G95" s="10">
        <v>-5.0793252649400421E-3</v>
      </c>
      <c r="H95" s="10">
        <v>-6.7273945610276491E-3</v>
      </c>
      <c r="I95" s="10">
        <v>2.9890523869002695E-3</v>
      </c>
      <c r="J95" s="10">
        <v>2.8176517792628579E-2</v>
      </c>
      <c r="K95" s="10">
        <v>3.7573312002279945E-2</v>
      </c>
      <c r="L95" s="10">
        <v>-3.2723129984237757E-2</v>
      </c>
      <c r="M95" s="10">
        <v>-1.9667571256627117E-2</v>
      </c>
      <c r="N95" s="10">
        <v>4.5766048070150077E-2</v>
      </c>
      <c r="O95" s="10">
        <v>2.2174309905259513E-2</v>
      </c>
      <c r="P95" s="10">
        <v>2.9936413604101465E-2</v>
      </c>
      <c r="Q95" s="10">
        <v>4.146772423813895E-2</v>
      </c>
      <c r="R95" s="10">
        <v>4.1105564279296264E-2</v>
      </c>
      <c r="S95" s="10">
        <v>-2.1066215195248922E-3</v>
      </c>
      <c r="T95" s="10">
        <v>2.4957032566827606E-2</v>
      </c>
      <c r="U95" s="10">
        <v>5.3335633832433837E-2</v>
      </c>
      <c r="V95" s="10">
        <v>3.4649030758756839E-2</v>
      </c>
    </row>
    <row r="96" spans="2:22" x14ac:dyDescent="0.2">
      <c r="B96" s="58" t="s">
        <v>120</v>
      </c>
      <c r="C96" s="6" t="s">
        <v>129</v>
      </c>
      <c r="D96" s="5"/>
      <c r="E96" s="10">
        <v>6.058846463322571E-2</v>
      </c>
      <c r="F96" s="10">
        <v>5.252848470348994E-2</v>
      </c>
      <c r="G96" s="10">
        <v>4.3728492388122119E-2</v>
      </c>
      <c r="H96" s="10">
        <v>-1.054760651836541E-3</v>
      </c>
      <c r="I96" s="10">
        <v>6.3622875307045752E-3</v>
      </c>
      <c r="J96" s="10">
        <v>1.6891333849219061E-2</v>
      </c>
      <c r="K96" s="10">
        <v>1.1314659035207035E-2</v>
      </c>
      <c r="L96" s="10">
        <v>-3.2082378157044143E-2</v>
      </c>
      <c r="M96" s="10">
        <v>-1.1496338259946915E-2</v>
      </c>
      <c r="N96" s="10">
        <v>1.1721492924871553E-3</v>
      </c>
      <c r="O96" s="10">
        <v>-2.2858378910536738E-2</v>
      </c>
      <c r="P96" s="10">
        <v>7.1887740782601416E-3</v>
      </c>
      <c r="Q96" s="10">
        <v>3.8178484522566987E-3</v>
      </c>
      <c r="R96" s="10">
        <v>2.177806543521876E-2</v>
      </c>
      <c r="S96" s="10">
        <v>-2.5449227226948701E-2</v>
      </c>
      <c r="T96" s="10">
        <v>4.0287313309326021E-2</v>
      </c>
      <c r="U96" s="10">
        <v>9.2195363640458355E-2</v>
      </c>
      <c r="V96" s="10">
        <v>3.2343095221159655E-2</v>
      </c>
    </row>
    <row r="97" spans="2:22" x14ac:dyDescent="0.2">
      <c r="B97" s="4" t="s">
        <v>14</v>
      </c>
      <c r="C97" s="4" t="s">
        <v>59</v>
      </c>
      <c r="D97" s="5"/>
      <c r="E97" s="10">
        <v>3.5682741565094385E-2</v>
      </c>
      <c r="F97" s="10">
        <v>4.4090056285178279E-2</v>
      </c>
      <c r="G97" s="10">
        <v>-5.9870946663399462E-2</v>
      </c>
      <c r="H97" s="10">
        <v>7.2458731537793308E-2</v>
      </c>
      <c r="I97" s="10">
        <v>9.9643551523007121E-2</v>
      </c>
      <c r="J97" s="10">
        <v>-1.96699572712539E-2</v>
      </c>
      <c r="K97" s="10">
        <v>1.4729089952656428E-2</v>
      </c>
      <c r="L97" s="10">
        <v>-1.3552543879137936E-2</v>
      </c>
      <c r="M97" s="10">
        <v>1.2087087087087018E-2</v>
      </c>
      <c r="N97" s="10">
        <v>-3.7237593650322545E-2</v>
      </c>
      <c r="O97" s="10">
        <v>2.0802835349410586E-2</v>
      </c>
      <c r="P97" s="10">
        <v>-1.4340704958865505E-3</v>
      </c>
      <c r="Q97" s="10">
        <v>-4.0891912320483684E-2</v>
      </c>
      <c r="R97" s="10">
        <v>-3.2390259279691178E-2</v>
      </c>
      <c r="S97" s="10">
        <v>-5.8967258511158062E-2</v>
      </c>
      <c r="T97" s="10">
        <v>-8.4819110264844916E-3</v>
      </c>
      <c r="U97" s="10">
        <v>9.0607541899441507E-2</v>
      </c>
      <c r="V97" s="10">
        <v>1.6728029454137875E-2</v>
      </c>
    </row>
    <row r="98" spans="2:22" x14ac:dyDescent="0.2">
      <c r="B98" s="4" t="s">
        <v>43</v>
      </c>
      <c r="C98" s="4" t="s">
        <v>60</v>
      </c>
      <c r="D98" s="5"/>
      <c r="E98" s="10">
        <v>1.4384727454977212E-2</v>
      </c>
      <c r="F98" s="10">
        <v>2.7686667643419528E-2</v>
      </c>
      <c r="G98" s="10">
        <v>2.7685855810855812E-2</v>
      </c>
      <c r="H98" s="10">
        <v>1.0270716357910648E-2</v>
      </c>
      <c r="I98" s="10">
        <v>2.7729556142678934E-2</v>
      </c>
      <c r="J98" s="10">
        <v>1.5240292810233258E-2</v>
      </c>
      <c r="K98" s="10">
        <v>-7.9269856609168639E-3</v>
      </c>
      <c r="L98" s="10">
        <v>2.2348121373150689E-2</v>
      </c>
      <c r="M98" s="10">
        <v>5.9713267962899406E-2</v>
      </c>
      <c r="N98" s="10">
        <v>6.4924978281775528E-2</v>
      </c>
      <c r="O98" s="10">
        <v>3.5866822098514634E-2</v>
      </c>
      <c r="P98" s="10">
        <v>4.9859226821037744E-2</v>
      </c>
      <c r="Q98" s="10">
        <v>4.9902993840070214E-2</v>
      </c>
      <c r="R98" s="10">
        <v>3.9175777569024635E-2</v>
      </c>
      <c r="S98" s="10">
        <v>1.6963335231352048E-2</v>
      </c>
      <c r="T98" s="10">
        <v>4.672481823866248E-2</v>
      </c>
      <c r="U98" s="10">
        <v>1.5389573497506503E-2</v>
      </c>
      <c r="V98" s="10">
        <v>4.3851250756670901E-2</v>
      </c>
    </row>
    <row r="99" spans="2:22" x14ac:dyDescent="0.2">
      <c r="B99" s="59" t="s">
        <v>127</v>
      </c>
      <c r="C99" s="7" t="s">
        <v>117</v>
      </c>
      <c r="D99" s="5"/>
      <c r="E99" s="10">
        <v>2.7856040596750578E-2</v>
      </c>
      <c r="F99" s="10">
        <v>3.1416098442384133E-2</v>
      </c>
      <c r="G99" s="10">
        <v>4.0443887489397187E-2</v>
      </c>
      <c r="H99" s="10">
        <v>3.018670818013288E-2</v>
      </c>
      <c r="I99" s="10">
        <v>5.2114401151646748E-2</v>
      </c>
      <c r="J99" s="10">
        <v>3.4206318908723936E-2</v>
      </c>
      <c r="K99" s="10">
        <v>-6.5583416477535388E-3</v>
      </c>
      <c r="L99" s="10">
        <v>3.163966721419726E-2</v>
      </c>
      <c r="M99" s="10">
        <v>6.2549255242897409E-2</v>
      </c>
      <c r="N99" s="10">
        <v>6.3245152575364769E-2</v>
      </c>
      <c r="O99" s="10">
        <v>4.3363188005523863E-2</v>
      </c>
      <c r="P99" s="10">
        <v>6.4469725503364703E-2</v>
      </c>
      <c r="Q99" s="10">
        <v>6.7262356441890533E-2</v>
      </c>
      <c r="R99" s="10">
        <v>6.0141986749323612E-2</v>
      </c>
      <c r="S99" s="10">
        <v>1.9106384368257106E-2</v>
      </c>
      <c r="T99" s="10">
        <v>7.4562598051116633E-2</v>
      </c>
      <c r="U99" s="10">
        <v>2.2673526450153461E-3</v>
      </c>
      <c r="V99" s="10">
        <v>4.4995016700632572E-2</v>
      </c>
    </row>
    <row r="100" spans="2:22" x14ac:dyDescent="0.2">
      <c r="B100" s="58" t="s">
        <v>171</v>
      </c>
      <c r="C100" s="7" t="s">
        <v>170</v>
      </c>
      <c r="D100" s="5"/>
      <c r="E100" s="10">
        <v>-3.8410752065344907E-3</v>
      </c>
      <c r="F100" s="10">
        <v>2.0260032078999974E-2</v>
      </c>
      <c r="G100" s="10">
        <v>7.1722499130636381E-3</v>
      </c>
      <c r="H100" s="10">
        <v>-9.9025094349575373E-3</v>
      </c>
      <c r="I100" s="10">
        <v>5.4027742797915067E-3</v>
      </c>
      <c r="J100" s="10">
        <v>-1.4830176772238572E-2</v>
      </c>
      <c r="K100" s="10">
        <v>-8.1733942935381266E-3</v>
      </c>
      <c r="L100" s="10">
        <v>1.6868515309354789E-2</v>
      </c>
      <c r="M100" s="10">
        <v>6.8056531962861544E-2</v>
      </c>
      <c r="N100" s="10">
        <v>7.6850271457883201E-2</v>
      </c>
      <c r="O100" s="10">
        <v>5.8255680872096205E-2</v>
      </c>
      <c r="P100" s="10">
        <v>3.900956417477635E-2</v>
      </c>
      <c r="Q100" s="10">
        <v>3.1130910847512207E-2</v>
      </c>
      <c r="R100" s="10">
        <v>1.6857901351160338E-2</v>
      </c>
      <c r="S100" s="10">
        <v>1.9300664014508945E-2</v>
      </c>
      <c r="T100" s="10">
        <v>1.0150071834312841E-2</v>
      </c>
      <c r="U100" s="10">
        <v>3.4734158155655698E-2</v>
      </c>
      <c r="V100" s="10">
        <v>5.0760698339264915E-2</v>
      </c>
    </row>
    <row r="101" spans="2:22" x14ac:dyDescent="0.2">
      <c r="B101" s="4" t="s">
        <v>15</v>
      </c>
      <c r="C101" s="4" t="s">
        <v>61</v>
      </c>
      <c r="D101" s="5"/>
      <c r="E101" s="10">
        <v>4.3271700007945738E-2</v>
      </c>
      <c r="F101" s="10">
        <v>6.0738487446050475E-2</v>
      </c>
      <c r="G101" s="10">
        <v>3.6249443541924053E-2</v>
      </c>
      <c r="H101" s="10">
        <v>-4.9221084599338098E-2</v>
      </c>
      <c r="I101" s="10">
        <v>5.5161540613241036E-2</v>
      </c>
      <c r="J101" s="10">
        <v>4.0629076030252856E-2</v>
      </c>
      <c r="K101" s="10">
        <v>-2.4477265441974913E-2</v>
      </c>
      <c r="L101" s="10">
        <v>-1.3681763082400612E-2</v>
      </c>
      <c r="M101" s="10">
        <v>9.9893478657131114E-3</v>
      </c>
      <c r="N101" s="10">
        <v>5.7163018209687149E-3</v>
      </c>
      <c r="O101" s="10">
        <v>2.0441088503784136E-2</v>
      </c>
      <c r="P101" s="10">
        <v>3.3549997777001753E-2</v>
      </c>
      <c r="Q101" s="10">
        <v>3.1028777110485409E-2</v>
      </c>
      <c r="R101" s="10">
        <v>7.7797218593309361E-3</v>
      </c>
      <c r="S101" s="10">
        <v>-2.0593772109160181E-2</v>
      </c>
      <c r="T101" s="10">
        <v>7.1042058970977637E-2</v>
      </c>
      <c r="U101" s="10">
        <v>0.14761308869620834</v>
      </c>
      <c r="V101" s="10">
        <v>6.9089512767901793E-3</v>
      </c>
    </row>
    <row r="102" spans="2:22" x14ac:dyDescent="0.2">
      <c r="B102" s="4" t="s">
        <v>16</v>
      </c>
      <c r="C102" s="4" t="s">
        <v>62</v>
      </c>
      <c r="D102" s="5"/>
      <c r="E102" s="10">
        <v>1.3932796578055212E-2</v>
      </c>
      <c r="F102" s="10">
        <v>2.4359650425193106E-2</v>
      </c>
      <c r="G102" s="10">
        <v>1.6638261504090916E-2</v>
      </c>
      <c r="H102" s="10">
        <v>8.6672238336364619E-3</v>
      </c>
      <c r="I102" s="10">
        <v>7.5082978754514487E-2</v>
      </c>
      <c r="J102" s="10">
        <v>1.7635484953169155E-3</v>
      </c>
      <c r="K102" s="10">
        <v>-5.8153479931392464E-3</v>
      </c>
      <c r="L102" s="10">
        <v>-5.4738212507169454E-2</v>
      </c>
      <c r="M102" s="10">
        <v>9.0196814940020926E-3</v>
      </c>
      <c r="N102" s="10">
        <v>4.2714647067245738E-3</v>
      </c>
      <c r="O102" s="10">
        <v>1.16003326600926E-2</v>
      </c>
      <c r="P102" s="10">
        <v>2.9455150188381768E-3</v>
      </c>
      <c r="Q102" s="10">
        <v>3.8455593391821833E-3</v>
      </c>
      <c r="R102" s="10">
        <v>-1.917746857414923E-3</v>
      </c>
      <c r="S102" s="10">
        <v>2.0088544807693242E-2</v>
      </c>
      <c r="T102" s="10">
        <v>9.7937671860678609E-3</v>
      </c>
      <c r="U102" s="10">
        <v>1.3642738169258841E-2</v>
      </c>
      <c r="V102" s="10">
        <v>1.0132397254447163E-2</v>
      </c>
    </row>
    <row r="103" spans="2:22" x14ac:dyDescent="0.2">
      <c r="B103" s="2" t="str">
        <f t="shared" ref="B103:C108" si="3">B20</f>
        <v>Totale attività non finanziarie (a)</v>
      </c>
      <c r="C103" s="2" t="str">
        <f t="shared" si="3"/>
        <v>Non-financial assets (a)</v>
      </c>
      <c r="D103" s="8"/>
      <c r="E103" s="11">
        <v>8.1481421048333794E-2</v>
      </c>
      <c r="F103" s="11">
        <v>6.6864962676814507E-2</v>
      </c>
      <c r="G103" s="11">
        <v>4.203037225487858E-2</v>
      </c>
      <c r="H103" s="11">
        <v>-4.7974271251221608E-3</v>
      </c>
      <c r="I103" s="11">
        <v>8.0054698531608123E-3</v>
      </c>
      <c r="J103" s="11">
        <v>2.2429219323338363E-2</v>
      </c>
      <c r="K103" s="11">
        <v>3.8847922364507975E-3</v>
      </c>
      <c r="L103" s="11">
        <v>-2.6237770163784521E-2</v>
      </c>
      <c r="M103" s="11">
        <v>-6.3999782936353588E-3</v>
      </c>
      <c r="N103" s="11">
        <v>-1.8416625386592399E-2</v>
      </c>
      <c r="O103" s="11">
        <v>-1.7367577691488761E-2</v>
      </c>
      <c r="P103" s="11">
        <v>-7.9319328480280324E-3</v>
      </c>
      <c r="Q103" s="11">
        <v>4.3329989388382799E-3</v>
      </c>
      <c r="R103" s="11">
        <v>3.0890594845118147E-3</v>
      </c>
      <c r="S103" s="11">
        <v>-1.2332669810765579E-2</v>
      </c>
      <c r="T103" s="11">
        <v>1.8291603215639086E-2</v>
      </c>
      <c r="U103" s="11">
        <v>4.8798891949534198E-2</v>
      </c>
      <c r="V103" s="11">
        <v>1.0476135829853465E-2</v>
      </c>
    </row>
    <row r="104" spans="2:22" x14ac:dyDescent="0.2">
      <c r="B104" s="4" t="str">
        <f t="shared" si="3"/>
        <v>Oro monetario e DSP</v>
      </c>
      <c r="C104" s="4" t="str">
        <f t="shared" si="3"/>
        <v>Monetary gold and SDRs</v>
      </c>
      <c r="D104" s="5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</row>
    <row r="105" spans="2:22" x14ac:dyDescent="0.2">
      <c r="B105" s="4" t="str">
        <f t="shared" si="3"/>
        <v>Biglietti e depositi</v>
      </c>
      <c r="C105" s="4" t="str">
        <f t="shared" si="3"/>
        <v>Currency and deposits</v>
      </c>
      <c r="D105" s="5"/>
      <c r="E105" s="10">
        <v>0.12006472639133063</v>
      </c>
      <c r="F105" s="10">
        <v>7.4397906213787321E-2</v>
      </c>
      <c r="G105" s="10">
        <v>-3.0843972020115372E-2</v>
      </c>
      <c r="H105" s="10">
        <v>5.7757580213879667E-2</v>
      </c>
      <c r="I105" s="10">
        <v>1.7499484578731312E-2</v>
      </c>
      <c r="J105" s="10">
        <v>-2.6587232786088179E-2</v>
      </c>
      <c r="K105" s="10">
        <v>6.3360578909361615E-2</v>
      </c>
      <c r="L105" s="10">
        <v>3.5786953216536362E-2</v>
      </c>
      <c r="M105" s="10">
        <v>4.3765883910065494E-2</v>
      </c>
      <c r="N105" s="10">
        <v>0.1071768748292036</v>
      </c>
      <c r="O105" s="10">
        <v>7.0853187116111979E-2</v>
      </c>
      <c r="P105" s="10">
        <v>9.385374651113744E-2</v>
      </c>
      <c r="Q105" s="10">
        <v>3.4029161652855404E-2</v>
      </c>
      <c r="R105" s="10">
        <v>7.1466676659921208E-2</v>
      </c>
      <c r="S105" s="10">
        <v>0.23571648026597281</v>
      </c>
      <c r="T105" s="10">
        <v>9.7054253833960408E-2</v>
      </c>
      <c r="U105" s="10">
        <v>7.2899861307200555E-3</v>
      </c>
      <c r="V105" s="10">
        <v>-1.5751302233729714E-2</v>
      </c>
    </row>
    <row r="106" spans="2:22" x14ac:dyDescent="0.2">
      <c r="B106" s="4" t="str">
        <f t="shared" si="3"/>
        <v>Titoli</v>
      </c>
      <c r="C106" s="4" t="str">
        <f t="shared" si="3"/>
        <v>Debt securities</v>
      </c>
      <c r="D106" s="5"/>
      <c r="E106" s="10">
        <v>-4.8496328076843002E-2</v>
      </c>
      <c r="F106" s="10">
        <v>0.52823309179262101</v>
      </c>
      <c r="G106" s="10">
        <v>-4.4017510956512892E-2</v>
      </c>
      <c r="H106" s="10">
        <v>0.11846042346322692</v>
      </c>
      <c r="I106" s="10">
        <v>0.2786138238484428</v>
      </c>
      <c r="J106" s="10">
        <v>-0.1957463911787426</v>
      </c>
      <c r="K106" s="10">
        <v>0.14935576133049661</v>
      </c>
      <c r="L106" s="10">
        <v>1.8299495347708836E-2</v>
      </c>
      <c r="M106" s="10">
        <v>3.539023117867432E-2</v>
      </c>
      <c r="N106" s="10">
        <v>-2.383879376532275E-2</v>
      </c>
      <c r="O106" s="10">
        <v>5.6934227375160032E-2</v>
      </c>
      <c r="P106" s="10">
        <v>-4.5365897954740921E-2</v>
      </c>
      <c r="Q106" s="10">
        <v>-0.14004889897444506</v>
      </c>
      <c r="R106" s="10">
        <v>-9.2573379962533842E-2</v>
      </c>
      <c r="S106" s="10">
        <v>0.21470866454864301</v>
      </c>
      <c r="T106" s="10">
        <v>-0.15461218992435827</v>
      </c>
      <c r="U106" s="10">
        <v>9.1212107298185852E-2</v>
      </c>
      <c r="V106" s="10">
        <v>0.36827386558699166</v>
      </c>
    </row>
    <row r="107" spans="2:22" x14ac:dyDescent="0.2">
      <c r="B107" s="4" t="str">
        <f t="shared" si="3"/>
        <v>Prestiti</v>
      </c>
      <c r="C107" s="4" t="str">
        <f t="shared" si="3"/>
        <v>Loans</v>
      </c>
      <c r="D107" s="5"/>
      <c r="E107" s="10">
        <v>0.10849462005476676</v>
      </c>
      <c r="F107" s="10">
        <v>0.29135307309829983</v>
      </c>
      <c r="G107" s="10">
        <v>3.6779562991869769E-2</v>
      </c>
      <c r="H107" s="10">
        <v>4.9980869020778348E-2</v>
      </c>
      <c r="I107" s="10">
        <v>-3.3753847004681925E-2</v>
      </c>
      <c r="J107" s="10">
        <v>3.8982152058359372E-2</v>
      </c>
      <c r="K107" s="10">
        <v>-0.1205847320864266</v>
      </c>
      <c r="L107" s="10">
        <v>8.1521493906386411E-2</v>
      </c>
      <c r="M107" s="10">
        <v>5.5304270980748658E-2</v>
      </c>
      <c r="N107" s="10">
        <v>-8.3944419620750541E-2</v>
      </c>
      <c r="O107" s="10">
        <v>8.8842176386691854E-2</v>
      </c>
      <c r="P107" s="10">
        <v>-2.6359736609663325E-2</v>
      </c>
      <c r="Q107" s="10">
        <v>1.2285926560305679E-2</v>
      </c>
      <c r="R107" s="10">
        <v>0.19842948997878468</v>
      </c>
      <c r="S107" s="10">
        <v>7.2265842786313414E-2</v>
      </c>
      <c r="T107" s="10">
        <v>1.3255428208617933E-2</v>
      </c>
      <c r="U107" s="10">
        <v>0.11360460076169929</v>
      </c>
      <c r="V107" s="10">
        <v>2.8983505813922977E-2</v>
      </c>
    </row>
    <row r="108" spans="2:22" x14ac:dyDescent="0.2">
      <c r="B108" s="4" t="s">
        <v>125</v>
      </c>
      <c r="C108" s="4" t="str">
        <f t="shared" si="3"/>
        <v>Shares and other equity</v>
      </c>
      <c r="D108" s="5"/>
      <c r="E108" s="10">
        <v>0.11368479946351701</v>
      </c>
      <c r="F108" s="10">
        <v>-3.9752537671590635E-2</v>
      </c>
      <c r="G108" s="10">
        <v>-0.25669649678794204</v>
      </c>
      <c r="H108" s="10">
        <v>5.7552329978047462E-2</v>
      </c>
      <c r="I108" s="10">
        <v>-4.2128878175949146E-2</v>
      </c>
      <c r="J108" s="10">
        <v>-7.0098213116760897E-3</v>
      </c>
      <c r="K108" s="10">
        <v>6.0565802808110809E-2</v>
      </c>
      <c r="L108" s="10">
        <v>-3.7776874819046317E-3</v>
      </c>
      <c r="M108" s="10">
        <v>4.4978550583047172E-2</v>
      </c>
      <c r="N108" s="10">
        <v>6.1846534541466193E-2</v>
      </c>
      <c r="O108" s="10">
        <v>4.5443092150682526E-2</v>
      </c>
      <c r="P108" s="10">
        <v>4.9373433214973179E-2</v>
      </c>
      <c r="Q108" s="10">
        <v>5.4690442798424374E-2</v>
      </c>
      <c r="R108" s="10">
        <v>0.10105236553190136</v>
      </c>
      <c r="S108" s="10">
        <v>-3.8194433650666958E-2</v>
      </c>
      <c r="T108" s="10">
        <v>0.16102838776884473</v>
      </c>
      <c r="U108" s="10">
        <v>-2.6736111385471436E-2</v>
      </c>
      <c r="V108" s="10">
        <v>0.13153920713672609</v>
      </c>
    </row>
    <row r="109" spans="2:22" x14ac:dyDescent="0.2">
      <c r="B109" s="4" t="str">
        <f t="shared" ref="B109:C116" si="4">B26</f>
        <v>Derivati</v>
      </c>
      <c r="C109" s="4" t="str">
        <f t="shared" si="4"/>
        <v>Derivatives</v>
      </c>
      <c r="D109" s="5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</row>
    <row r="110" spans="2:22" x14ac:dyDescent="0.2">
      <c r="B110" s="4" t="str">
        <f t="shared" si="4"/>
        <v>Quote di fondi comuni</v>
      </c>
      <c r="C110" s="4" t="str">
        <f t="shared" si="4"/>
        <v>Mutual fund shares</v>
      </c>
      <c r="D110" s="5"/>
      <c r="E110" s="10">
        <v>-2.6162913477762513E-2</v>
      </c>
      <c r="F110" s="10">
        <v>-0.11866470051177856</v>
      </c>
      <c r="G110" s="10">
        <v>-0.26600429717214047</v>
      </c>
      <c r="H110" s="10">
        <v>7.4181143807784313E-3</v>
      </c>
      <c r="I110" s="10">
        <v>0.16788714727884702</v>
      </c>
      <c r="J110" s="10">
        <v>-0.35726896754216347</v>
      </c>
      <c r="K110" s="10">
        <v>6.1331365792744091E-2</v>
      </c>
      <c r="L110" s="10">
        <v>0.87228312810340347</v>
      </c>
      <c r="M110" s="10">
        <v>0.10622539433345586</v>
      </c>
      <c r="N110" s="10">
        <v>0.31606424824278478</v>
      </c>
      <c r="O110" s="10">
        <v>2.1354444509662278E-2</v>
      </c>
      <c r="P110" s="10">
        <v>0.25325792204991754</v>
      </c>
      <c r="Q110" s="10">
        <v>5.94295815256582E-2</v>
      </c>
      <c r="R110" s="10">
        <v>2.6682769559710003E-2</v>
      </c>
      <c r="S110" s="10">
        <v>9.552741186671096E-2</v>
      </c>
      <c r="T110" s="10">
        <v>0.29725301651227798</v>
      </c>
      <c r="U110" s="10">
        <v>5.0685943095298149E-2</v>
      </c>
      <c r="V110" s="10">
        <v>4.7082744721986342E-2</v>
      </c>
    </row>
    <row r="111" spans="2:22" x14ac:dyDescent="0.2">
      <c r="B111" s="4" t="str">
        <f t="shared" si="4"/>
        <v>Riserve assicurative e garanzie standard</v>
      </c>
      <c r="C111" s="4" t="str">
        <f t="shared" si="4"/>
        <v>Insurance, pension and standardised guarantee schemes</v>
      </c>
      <c r="D111" s="5"/>
      <c r="E111" s="10">
        <v>3.7382387784239787E-2</v>
      </c>
      <c r="F111" s="10">
        <v>-3.2745651471014405E-3</v>
      </c>
      <c r="G111" s="10">
        <v>-5.86600704588809E-2</v>
      </c>
      <c r="H111" s="10">
        <v>7.4694138302868265E-3</v>
      </c>
      <c r="I111" s="10">
        <v>-4.1861610702766811E-2</v>
      </c>
      <c r="J111" s="10">
        <v>2.1896363431440809E-2</v>
      </c>
      <c r="K111" s="10">
        <v>-2.5475412632792505E-2</v>
      </c>
      <c r="L111" s="10">
        <v>-2.5021324992891628E-2</v>
      </c>
      <c r="M111" s="10">
        <v>-1.1819600981249933E-2</v>
      </c>
      <c r="N111" s="10">
        <v>-2.2307478647316158E-2</v>
      </c>
      <c r="O111" s="10">
        <v>3.1001970915676726E-2</v>
      </c>
      <c r="P111" s="10">
        <v>-0.35973477998794451</v>
      </c>
      <c r="Q111" s="10">
        <v>0.15851198321542886</v>
      </c>
      <c r="R111" s="10">
        <v>0.20849779428836776</v>
      </c>
      <c r="S111" s="10">
        <v>2.1104066602625735E-2</v>
      </c>
      <c r="T111" s="10">
        <v>0.11584404441896712</v>
      </c>
      <c r="U111" s="10">
        <v>-2.3358187731077784E-2</v>
      </c>
      <c r="V111" s="10">
        <v>0.2425109518624495</v>
      </c>
    </row>
    <row r="112" spans="2:22" x14ac:dyDescent="0.2">
      <c r="B112" s="4" t="str">
        <f t="shared" si="4"/>
        <v>Altri conti attivi</v>
      </c>
      <c r="C112" s="4" t="str">
        <f t="shared" si="4"/>
        <v>Other accounts receivable</v>
      </c>
      <c r="D112" s="5"/>
      <c r="E112" s="10">
        <v>0.12549435313795101</v>
      </c>
      <c r="F112" s="10">
        <v>-5.001198340747337E-2</v>
      </c>
      <c r="G112" s="10">
        <v>2.7016313098118263E-3</v>
      </c>
      <c r="H112" s="10">
        <v>-4.1085271163888451E-2</v>
      </c>
      <c r="I112" s="10">
        <v>8.7816506868525379E-2</v>
      </c>
      <c r="J112" s="10">
        <v>0.1154917973125882</v>
      </c>
      <c r="K112" s="10">
        <v>-9.8030792359675559E-2</v>
      </c>
      <c r="L112" s="10">
        <v>-2.3261044436082567E-2</v>
      </c>
      <c r="M112" s="10">
        <v>-3.6738273720697733E-2</v>
      </c>
      <c r="N112" s="10">
        <v>-1.8929269138395211E-2</v>
      </c>
      <c r="O112" s="10">
        <v>-4.047360202319765E-2</v>
      </c>
      <c r="P112" s="10">
        <v>0.12844541333726472</v>
      </c>
      <c r="Q112" s="10">
        <v>-9.4019407891021145E-2</v>
      </c>
      <c r="R112" s="10">
        <v>4.5541855825152626E-2</v>
      </c>
      <c r="S112" s="10">
        <v>-4.7797400237911729E-2</v>
      </c>
      <c r="T112" s="10">
        <v>0.23953140135318607</v>
      </c>
      <c r="U112" s="10">
        <v>0.15588567108476453</v>
      </c>
      <c r="V112" s="10">
        <v>1.8736519188296327E-2</v>
      </c>
    </row>
    <row r="113" spans="2:22" x14ac:dyDescent="0.2">
      <c r="B113" s="2" t="str">
        <f t="shared" si="4"/>
        <v>Totale attività finanziarie (b)</v>
      </c>
      <c r="C113" s="2" t="str">
        <f t="shared" si="4"/>
        <v>Financial assets (b)</v>
      </c>
      <c r="D113" s="8"/>
      <c r="E113" s="11">
        <v>0.11378507284417859</v>
      </c>
      <c r="F113" s="11">
        <v>-9.3183449942668851E-3</v>
      </c>
      <c r="G113" s="11">
        <v>-0.10586553534896587</v>
      </c>
      <c r="H113" s="11">
        <v>1.8100124506735739E-2</v>
      </c>
      <c r="I113" s="11">
        <v>3.1201349418702059E-2</v>
      </c>
      <c r="J113" s="11">
        <v>3.3900582645497501E-2</v>
      </c>
      <c r="K113" s="11">
        <v>-1.5625672413931323E-2</v>
      </c>
      <c r="L113" s="11">
        <v>3.3334439098132415E-4</v>
      </c>
      <c r="M113" s="11">
        <v>1.5139776574584133E-2</v>
      </c>
      <c r="N113" s="11">
        <v>2.8763676062207377E-2</v>
      </c>
      <c r="O113" s="11">
        <v>1.9723842812546175E-2</v>
      </c>
      <c r="P113" s="11">
        <v>7.3759118099226334E-2</v>
      </c>
      <c r="Q113" s="11">
        <v>-8.4077204139688683E-3</v>
      </c>
      <c r="R113" s="11">
        <v>7.3108986455752395E-2</v>
      </c>
      <c r="S113" s="11">
        <v>2.872565661917223E-2</v>
      </c>
      <c r="T113" s="11">
        <v>0.16436629204992764</v>
      </c>
      <c r="U113" s="11">
        <v>4.4322844398715353E-2</v>
      </c>
      <c r="V113" s="11">
        <v>5.2972324503476401E-2</v>
      </c>
    </row>
    <row r="114" spans="2:22" x14ac:dyDescent="0.2">
      <c r="B114" s="2" t="str">
        <f t="shared" si="4"/>
        <v>Ricchezza lorda (a+b)</v>
      </c>
      <c r="C114" s="2" t="str">
        <f t="shared" si="4"/>
        <v>Gross wealth (a+b)</v>
      </c>
      <c r="D114" s="8"/>
      <c r="E114" s="11">
        <v>9.29836133097659E-2</v>
      </c>
      <c r="F114" s="11">
        <v>3.9222510351366459E-2</v>
      </c>
      <c r="G114" s="11">
        <v>-9.1258513730823401E-3</v>
      </c>
      <c r="H114" s="11">
        <v>2.3494399455823984E-3</v>
      </c>
      <c r="I114" s="11">
        <v>1.5359219510565375E-2</v>
      </c>
      <c r="J114" s="11">
        <v>2.6122708128577483E-2</v>
      </c>
      <c r="K114" s="11">
        <v>-2.4446996263686486E-3</v>
      </c>
      <c r="L114" s="11">
        <v>-1.7731595356981954E-2</v>
      </c>
      <c r="M114" s="11">
        <v>6.2232946496382387E-4</v>
      </c>
      <c r="N114" s="11">
        <v>-2.811923770166857E-3</v>
      </c>
      <c r="O114" s="11">
        <v>-4.7112774718358662E-3</v>
      </c>
      <c r="P114" s="11">
        <v>2.0626954028996485E-2</v>
      </c>
      <c r="Q114" s="11">
        <v>-3.5298260249789706E-4</v>
      </c>
      <c r="R114" s="11">
        <v>2.8634579032383901E-2</v>
      </c>
      <c r="S114" s="11">
        <v>3.2943816270962541E-3</v>
      </c>
      <c r="T114" s="11">
        <v>7.5297785796506464E-2</v>
      </c>
      <c r="U114" s="11">
        <v>4.6907408463641033E-2</v>
      </c>
      <c r="V114" s="11">
        <v>2.838979673434449E-2</v>
      </c>
    </row>
    <row r="115" spans="2:22" x14ac:dyDescent="0.2">
      <c r="B115" s="4" t="str">
        <f t="shared" si="4"/>
        <v>Oro monetario e DSP</v>
      </c>
      <c r="C115" s="4" t="str">
        <f t="shared" si="4"/>
        <v>Monetary gold and SDRs</v>
      </c>
      <c r="D115" s="5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</row>
    <row r="116" spans="2:22" x14ac:dyDescent="0.2">
      <c r="B116" s="4" t="str">
        <f>B33</f>
        <v>Biglietti e depositi</v>
      </c>
      <c r="C116" s="4" t="str">
        <f t="shared" si="4"/>
        <v>Currency and deposits</v>
      </c>
      <c r="D116" s="5"/>
      <c r="E116" s="10"/>
      <c r="F116" s="10"/>
      <c r="G116" s="10">
        <v>4.4148282698541243E-2</v>
      </c>
      <c r="H116" s="10">
        <v>5.96587833844806E-2</v>
      </c>
      <c r="I116" s="10">
        <v>2.0257948540240808E-2</v>
      </c>
      <c r="J116" s="10">
        <v>-1.2789228574026472E-2</v>
      </c>
      <c r="K116" s="10">
        <v>8.8372081354897145E-2</v>
      </c>
      <c r="L116" s="10">
        <v>5.708100789067188E-2</v>
      </c>
      <c r="M116" s="10">
        <v>1.4191528631170767E-2</v>
      </c>
      <c r="N116" s="10">
        <v>7.4357842644918293E-2</v>
      </c>
      <c r="O116" s="10">
        <v>0.19435165797758411</v>
      </c>
      <c r="P116" s="10">
        <v>7.8727881936781263E-2</v>
      </c>
      <c r="Q116" s="10">
        <v>2.4102454291987731E-2</v>
      </c>
      <c r="R116" s="10">
        <v>4.9116671704351723E-2</v>
      </c>
      <c r="S116" s="10">
        <v>0.26055334900624744</v>
      </c>
      <c r="T116" s="10">
        <v>0.1080507946952162</v>
      </c>
      <c r="U116" s="10">
        <v>8.8394026459135966E-2</v>
      </c>
      <c r="V116" s="10">
        <v>-4.8247586323263807E-2</v>
      </c>
    </row>
    <row r="117" spans="2:22" x14ac:dyDescent="0.2">
      <c r="B117" s="4" t="str">
        <f t="shared" ref="B117:C124" si="5">B34</f>
        <v>Titoli</v>
      </c>
      <c r="C117" s="4" t="str">
        <f t="shared" si="5"/>
        <v>Debt securities</v>
      </c>
      <c r="D117" s="5"/>
      <c r="E117" s="10">
        <v>0.13588649364311378</v>
      </c>
      <c r="F117" s="10">
        <v>-4.263212914952022E-2</v>
      </c>
      <c r="G117" s="10">
        <v>-8.2870610157605967E-2</v>
      </c>
      <c r="H117" s="10">
        <v>0.2977192125175836</v>
      </c>
      <c r="I117" s="10">
        <v>0.17568800945382648</v>
      </c>
      <c r="J117" s="10">
        <v>-8.1071293051550905E-2</v>
      </c>
      <c r="K117" s="10">
        <v>0.38578961285610908</v>
      </c>
      <c r="L117" s="10">
        <v>0.12345462957343367</v>
      </c>
      <c r="M117" s="10">
        <v>0.10038762378537451</v>
      </c>
      <c r="N117" s="10">
        <v>-3.771248426057399E-2</v>
      </c>
      <c r="O117" s="10">
        <v>-6.1891658929405166E-2</v>
      </c>
      <c r="P117" s="10">
        <v>0.1523064509871826</v>
      </c>
      <c r="Q117" s="10">
        <v>-0.10467542428436341</v>
      </c>
      <c r="R117" s="10">
        <v>8.3058715635069454E-3</v>
      </c>
      <c r="S117" s="10">
        <v>4.0548621538329742E-2</v>
      </c>
      <c r="T117" s="10">
        <v>0.14585081907758124</v>
      </c>
      <c r="U117" s="10">
        <v>-0.1063243494461128</v>
      </c>
      <c r="V117" s="10">
        <v>0.18804678596616248</v>
      </c>
    </row>
    <row r="118" spans="2:22" x14ac:dyDescent="0.2">
      <c r="B118" s="4" t="str">
        <f t="shared" si="5"/>
        <v>Prestiti</v>
      </c>
      <c r="C118" s="4" t="str">
        <f t="shared" si="5"/>
        <v>Loans</v>
      </c>
      <c r="D118" s="5"/>
      <c r="E118" s="10">
        <v>9.1784012993770273E-2</v>
      </c>
      <c r="F118" s="10">
        <v>0.13409795334685259</v>
      </c>
      <c r="G118" s="10">
        <v>5.8956456745421326E-2</v>
      </c>
      <c r="H118" s="10">
        <v>1.2935953328944302E-2</v>
      </c>
      <c r="I118" s="10">
        <v>5.0114039504700865E-3</v>
      </c>
      <c r="J118" s="10">
        <v>1.8837416899674327E-2</v>
      </c>
      <c r="K118" s="10">
        <v>-1.8354448813969432E-2</v>
      </c>
      <c r="L118" s="10">
        <v>-4.3316489181657494E-2</v>
      </c>
      <c r="M118" s="10">
        <v>-1.8122723109397755E-2</v>
      </c>
      <c r="N118" s="10">
        <v>-2.4637508155258368E-2</v>
      </c>
      <c r="O118" s="10">
        <v>-1.3368442478263076E-2</v>
      </c>
      <c r="P118" s="10">
        <v>-2.9521615475040314E-2</v>
      </c>
      <c r="Q118" s="10">
        <v>8.1624772060201259E-3</v>
      </c>
      <c r="R118" s="10">
        <v>-7.2499332110064147E-3</v>
      </c>
      <c r="S118" s="10">
        <v>4.8560648770692466E-2</v>
      </c>
      <c r="T118" s="10">
        <v>1.4777390433431736E-2</v>
      </c>
      <c r="U118" s="10">
        <v>2.286019119716912E-2</v>
      </c>
      <c r="V118" s="10">
        <v>-3.6953871357043866E-2</v>
      </c>
    </row>
    <row r="119" spans="2:22" x14ac:dyDescent="0.2">
      <c r="B119" s="4" t="str">
        <f t="shared" si="5"/>
        <v>Azioni e altre partecipazioni</v>
      </c>
      <c r="C119" s="4" t="str">
        <f t="shared" si="5"/>
        <v>Shares and other equity</v>
      </c>
      <c r="D119" s="5"/>
      <c r="E119" s="10">
        <v>0.15126609208929834</v>
      </c>
      <c r="F119" s="10">
        <v>-4.979755013986345E-2</v>
      </c>
      <c r="G119" s="10">
        <v>-0.11367526366142648</v>
      </c>
      <c r="H119" s="10">
        <v>-5.8005047235621526E-2</v>
      </c>
      <c r="I119" s="10">
        <v>-8.5970665473710739E-2</v>
      </c>
      <c r="J119" s="10">
        <v>-3.2723768356503244E-2</v>
      </c>
      <c r="K119" s="10">
        <v>6.1905649754731493E-2</v>
      </c>
      <c r="L119" s="10">
        <v>5.9612910341465652E-2</v>
      </c>
      <c r="M119" s="10">
        <v>2.9241824373426473E-2</v>
      </c>
      <c r="N119" s="10">
        <v>8.3705473132394001E-2</v>
      </c>
      <c r="O119" s="10">
        <v>-6.4886169326072176E-4</v>
      </c>
      <c r="P119" s="10">
        <v>3.7518903434089597E-2</v>
      </c>
      <c r="Q119" s="10">
        <v>-2.5146918484969898E-2</v>
      </c>
      <c r="R119" s="10">
        <v>0.13622373600440005</v>
      </c>
      <c r="S119" s="10">
        <v>1.0142755122368596E-2</v>
      </c>
      <c r="T119" s="10">
        <v>0.18603606066940351</v>
      </c>
      <c r="U119" s="10">
        <v>-7.3441303555332208E-3</v>
      </c>
      <c r="V119" s="10">
        <v>8.3358563431677066E-2</v>
      </c>
    </row>
    <row r="120" spans="2:22" x14ac:dyDescent="0.2">
      <c r="B120" s="4" t="str">
        <f t="shared" si="5"/>
        <v>Derivati</v>
      </c>
      <c r="C120" s="4" t="str">
        <f t="shared" si="5"/>
        <v>Derivatives</v>
      </c>
      <c r="D120" s="5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</row>
    <row r="121" spans="2:22" x14ac:dyDescent="0.2">
      <c r="B121" s="4" t="str">
        <f t="shared" si="5"/>
        <v>Quote di fondi comuni</v>
      </c>
      <c r="C121" s="4" t="str">
        <f t="shared" si="5"/>
        <v>Mutual fund shares</v>
      </c>
      <c r="D121" s="5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</row>
    <row r="122" spans="2:22" x14ac:dyDescent="0.2">
      <c r="B122" s="4" t="str">
        <f t="shared" si="5"/>
        <v>Riserve assicurative e garanzie standard</v>
      </c>
      <c r="C122" s="4" t="str">
        <f t="shared" si="5"/>
        <v>Insurance, pension and standardised guarantee schemes</v>
      </c>
      <c r="D122" s="5"/>
      <c r="E122" s="10">
        <v>6.5509519881042227E-2</v>
      </c>
      <c r="F122" s="10">
        <v>-1.8161704247621192E-2</v>
      </c>
      <c r="G122" s="10">
        <v>-1.7115745250302385E-2</v>
      </c>
      <c r="H122" s="10">
        <v>-3.0883552676871553E-2</v>
      </c>
      <c r="I122" s="10">
        <v>-3.2140669846827279E-2</v>
      </c>
      <c r="J122" s="10">
        <v>-3.3553986669602576E-2</v>
      </c>
      <c r="K122" s="10">
        <v>-4.1117454436492611E-2</v>
      </c>
      <c r="L122" s="10">
        <v>-2.9543466630525431E-2</v>
      </c>
      <c r="M122" s="10">
        <v>-2.3102055557013355E-2</v>
      </c>
      <c r="N122" s="10">
        <v>-1.3281656017287992E-2</v>
      </c>
      <c r="O122" s="10">
        <v>-1.7291275046393932E-3</v>
      </c>
      <c r="P122" s="10">
        <v>9.8461750365895669E-3</v>
      </c>
      <c r="Q122" s="10">
        <v>1.5883364998606198E-2</v>
      </c>
      <c r="R122" s="10">
        <v>1.0309589551507544E-2</v>
      </c>
      <c r="S122" s="10">
        <v>9.3648909346963859E-4</v>
      </c>
      <c r="T122" s="10">
        <v>5.6916451549954153E-3</v>
      </c>
      <c r="U122" s="10">
        <v>2.9988353306371802E-2</v>
      </c>
      <c r="V122" s="10">
        <v>2.8749641664431856E-2</v>
      </c>
    </row>
    <row r="123" spans="2:22" x14ac:dyDescent="0.2">
      <c r="B123" s="4" t="str">
        <f t="shared" si="5"/>
        <v>Altri conti passivi</v>
      </c>
      <c r="C123" s="4" t="str">
        <f t="shared" si="5"/>
        <v>Other accounts payable</v>
      </c>
      <c r="D123" s="5"/>
      <c r="E123" s="10">
        <v>0.13567662131120639</v>
      </c>
      <c r="F123" s="10">
        <v>-5.6981682736168084E-2</v>
      </c>
      <c r="G123" s="10">
        <v>1.6961772450740035E-3</v>
      </c>
      <c r="H123" s="10">
        <v>-6.505990021465452E-2</v>
      </c>
      <c r="I123" s="10">
        <v>0.12160993449654643</v>
      </c>
      <c r="J123" s="10">
        <v>0.12084292856994668</v>
      </c>
      <c r="K123" s="10">
        <v>-0.10960976941551019</v>
      </c>
      <c r="L123" s="10">
        <v>1.6318636010865186E-3</v>
      </c>
      <c r="M123" s="10">
        <v>-2.6745205326020847E-2</v>
      </c>
      <c r="N123" s="10">
        <v>-1.2776960190478521E-2</v>
      </c>
      <c r="O123" s="10">
        <v>-3.4544910435637552E-2</v>
      </c>
      <c r="P123" s="10">
        <v>0.12661250131212093</v>
      </c>
      <c r="Q123" s="10">
        <v>-0.10344664717771014</v>
      </c>
      <c r="R123" s="10">
        <v>5.5834610409385366E-2</v>
      </c>
      <c r="S123" s="10">
        <v>-5.4042329293683536E-2</v>
      </c>
      <c r="T123" s="10">
        <v>0.21232268063365381</v>
      </c>
      <c r="U123" s="10">
        <v>0.13528284230549192</v>
      </c>
      <c r="V123" s="10">
        <v>-7.2162801340232997E-3</v>
      </c>
    </row>
    <row r="124" spans="2:22" x14ac:dyDescent="0.2">
      <c r="B124" s="2" t="str">
        <f>B41</f>
        <v>Totale passività finanziarie (c)</v>
      </c>
      <c r="C124" s="2" t="str">
        <f t="shared" si="5"/>
        <v>Financial liabilities (c)</v>
      </c>
      <c r="D124" s="8"/>
      <c r="E124" s="11">
        <v>0.12983323481277845</v>
      </c>
      <c r="F124" s="11">
        <v>5.4467542977015603E-3</v>
      </c>
      <c r="G124" s="11">
        <v>-4.1754660735576626E-2</v>
      </c>
      <c r="H124" s="11">
        <v>-2.7306108036519096E-2</v>
      </c>
      <c r="I124" s="11">
        <v>-1.6086085759286745E-2</v>
      </c>
      <c r="J124" s="11">
        <v>1.1098435090250073E-2</v>
      </c>
      <c r="K124" s="11">
        <v>6.8379237989967031E-3</v>
      </c>
      <c r="L124" s="11">
        <v>1.3987527945864711E-2</v>
      </c>
      <c r="M124" s="11">
        <v>7.1409251627002649E-3</v>
      </c>
      <c r="N124" s="11">
        <v>2.6852898311900162E-2</v>
      </c>
      <c r="O124" s="11">
        <v>-1.0544091172171052E-2</v>
      </c>
      <c r="P124" s="11">
        <v>3.369765373106498E-2</v>
      </c>
      <c r="Q124" s="11">
        <v>-2.8940736263166303E-2</v>
      </c>
      <c r="R124" s="11">
        <v>7.2407752143857085E-2</v>
      </c>
      <c r="S124" s="11">
        <v>1.6020656533340179E-2</v>
      </c>
      <c r="T124" s="11">
        <v>0.1418632987320399</v>
      </c>
      <c r="U124" s="11">
        <v>1.467584509310477E-2</v>
      </c>
      <c r="V124" s="11">
        <v>3.6229648601315549E-2</v>
      </c>
    </row>
    <row r="125" spans="2:22" x14ac:dyDescent="0.2">
      <c r="B125" s="2" t="str">
        <f t="shared" ref="B125:C125" si="6">B42</f>
        <v>Ricchezza netta (a+b-c)</v>
      </c>
      <c r="C125" s="2" t="str">
        <f t="shared" si="6"/>
        <v>Net wealth (a+b-c)</v>
      </c>
      <c r="D125" s="8"/>
      <c r="E125" s="11">
        <v>-4.6280572258508013E-2</v>
      </c>
      <c r="F125" s="11">
        <v>0.1904411085086922</v>
      </c>
      <c r="G125" s="11">
        <v>0.11425635034965415</v>
      </c>
      <c r="H125" s="11">
        <v>9.878758326065129E-2</v>
      </c>
      <c r="I125" s="11">
        <v>0.10588268006129126</v>
      </c>
      <c r="J125" s="11">
        <v>6.4603752136951353E-2</v>
      </c>
      <c r="K125" s="11">
        <v>-2.5024991787420375E-2</v>
      </c>
      <c r="L125" s="11">
        <v>-9.7411000201456335E-2</v>
      </c>
      <c r="M125" s="11">
        <v>-1.777359124081818E-2</v>
      </c>
      <c r="N125" s="11">
        <v>-8.865155997915887E-2</v>
      </c>
      <c r="O125" s="11">
        <v>1.4305985172296011E-2</v>
      </c>
      <c r="P125" s="11">
        <v>-2.0944593746676995E-2</v>
      </c>
      <c r="Q125" s="11">
        <v>9.5645341011227597E-2</v>
      </c>
      <c r="R125" s="11">
        <v>-0.10164231236449536</v>
      </c>
      <c r="S125" s="11">
        <v>-4.1919450126303756E-2</v>
      </c>
      <c r="T125" s="11">
        <v>-0.17549775503836143</v>
      </c>
      <c r="U125" s="11">
        <v>0.21508733967512614</v>
      </c>
      <c r="V125" s="11">
        <v>-5.7704093577957529E-3</v>
      </c>
    </row>
    <row r="126" spans="2:22" ht="18" x14ac:dyDescent="0.25">
      <c r="B126" s="19"/>
    </row>
    <row r="127" spans="2:22" x14ac:dyDescent="0.2">
      <c r="B127" s="20" t="s">
        <v>76</v>
      </c>
    </row>
    <row r="128" spans="2:22" x14ac:dyDescent="0.2">
      <c r="B128" s="20" t="s">
        <v>201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128"/>
  <sheetViews>
    <sheetView zoomScale="70" zoomScaleNormal="70" workbookViewId="0">
      <pane xSplit="3" ySplit="5" topLeftCell="D93" activePane="bottomRight" state="frozen"/>
      <selection pane="topRight" activeCell="D1" sqref="D1"/>
      <selection pane="bottomLeft" activeCell="A6" sqref="A6"/>
      <selection pane="bottomRight"/>
    </sheetView>
  </sheetViews>
  <sheetFormatPr defaultColWidth="9.28515625" defaultRowHeight="14.25" x14ac:dyDescent="0.2"/>
  <cols>
    <col min="1" max="1" width="5.42578125" style="1" customWidth="1"/>
    <col min="2" max="2" width="38.5703125" style="1" customWidth="1"/>
    <col min="3" max="3" width="36.140625" style="1" bestFit="1" customWidth="1"/>
    <col min="4" max="16384" width="9.28515625" style="1"/>
  </cols>
  <sheetData>
    <row r="2" spans="2:22" ht="15.75" x14ac:dyDescent="0.25">
      <c r="B2" s="24" t="s">
        <v>134</v>
      </c>
    </row>
    <row r="3" spans="2:22" ht="15.75" x14ac:dyDescent="0.25">
      <c r="B3" s="24" t="s">
        <v>167</v>
      </c>
    </row>
    <row r="5" spans="2:22" x14ac:dyDescent="0.2">
      <c r="B5" s="2" t="s">
        <v>52</v>
      </c>
      <c r="C5" s="2" t="s">
        <v>51</v>
      </c>
      <c r="D5" s="61" t="s">
        <v>0</v>
      </c>
      <c r="E5" s="61" t="s">
        <v>1</v>
      </c>
      <c r="F5" s="61" t="s">
        <v>2</v>
      </c>
      <c r="G5" s="61" t="s">
        <v>3</v>
      </c>
      <c r="H5" s="61" t="s">
        <v>4</v>
      </c>
      <c r="I5" s="61" t="s">
        <v>5</v>
      </c>
      <c r="J5" s="61" t="s">
        <v>6</v>
      </c>
      <c r="K5" s="61" t="s">
        <v>7</v>
      </c>
      <c r="L5" s="61" t="s">
        <v>8</v>
      </c>
      <c r="M5" s="61" t="s">
        <v>9</v>
      </c>
      <c r="N5" s="61" t="s">
        <v>10</v>
      </c>
      <c r="O5" s="61" t="s">
        <v>11</v>
      </c>
      <c r="P5" s="61" t="s">
        <v>12</v>
      </c>
      <c r="Q5" s="61" t="s">
        <v>131</v>
      </c>
      <c r="R5" s="61" t="s">
        <v>132</v>
      </c>
      <c r="S5" s="61" t="s">
        <v>133</v>
      </c>
      <c r="T5" s="61" t="s">
        <v>172</v>
      </c>
      <c r="U5" s="61" t="s">
        <v>179</v>
      </c>
      <c r="V5" s="61" t="s">
        <v>180</v>
      </c>
    </row>
    <row r="6" spans="2:22" x14ac:dyDescent="0.2">
      <c r="B6" s="4" t="s">
        <v>13</v>
      </c>
      <c r="C6" s="4" t="s">
        <v>53</v>
      </c>
      <c r="D6" s="66">
        <v>7498.9</v>
      </c>
      <c r="E6" s="66">
        <v>7295.9</v>
      </c>
      <c r="F6" s="66">
        <v>6519.2</v>
      </c>
      <c r="G6" s="66">
        <v>6702.5</v>
      </c>
      <c r="H6" s="66">
        <v>6896.6</v>
      </c>
      <c r="I6" s="66">
        <v>7509.6</v>
      </c>
      <c r="J6" s="66">
        <v>8832</v>
      </c>
      <c r="K6" s="66">
        <v>9241.7000000000007</v>
      </c>
      <c r="L6" s="66">
        <v>9343.2999999999993</v>
      </c>
      <c r="M6" s="66">
        <v>8965.6</v>
      </c>
      <c r="N6" s="66">
        <v>9850.7000000000007</v>
      </c>
      <c r="O6" s="66">
        <v>9853.9</v>
      </c>
      <c r="P6" s="66">
        <v>9825</v>
      </c>
      <c r="Q6" s="66">
        <v>9368.1</v>
      </c>
      <c r="R6" s="66">
        <v>9767.7000000000007</v>
      </c>
      <c r="S6" s="66">
        <v>10030.5</v>
      </c>
      <c r="T6" s="66">
        <v>10259.6</v>
      </c>
      <c r="U6" s="66">
        <v>10717.6</v>
      </c>
      <c r="V6" s="66">
        <v>11231.8</v>
      </c>
    </row>
    <row r="7" spans="2:22" x14ac:dyDescent="0.2">
      <c r="B7" s="4" t="s">
        <v>39</v>
      </c>
      <c r="C7" s="4" t="s">
        <v>54</v>
      </c>
      <c r="D7" s="66">
        <v>50045.7</v>
      </c>
      <c r="E7" s="66">
        <v>54377.1</v>
      </c>
      <c r="F7" s="66">
        <v>61366.2</v>
      </c>
      <c r="G7" s="66">
        <v>66174.2</v>
      </c>
      <c r="H7" s="66">
        <v>72055.600000000006</v>
      </c>
      <c r="I7" s="66">
        <v>77922.3</v>
      </c>
      <c r="J7" s="66">
        <v>81877</v>
      </c>
      <c r="K7" s="66">
        <v>84403.9</v>
      </c>
      <c r="L7" s="66">
        <v>87572.7</v>
      </c>
      <c r="M7" s="66">
        <v>85172.800000000003</v>
      </c>
      <c r="N7" s="66">
        <v>87685.6</v>
      </c>
      <c r="O7" s="66">
        <v>89523.6</v>
      </c>
      <c r="P7" s="66">
        <v>98854.7</v>
      </c>
      <c r="Q7" s="66">
        <v>100928.6</v>
      </c>
      <c r="R7" s="66">
        <v>107978</v>
      </c>
      <c r="S7" s="66">
        <v>108871.1</v>
      </c>
      <c r="T7" s="66">
        <v>114572.6</v>
      </c>
      <c r="U7" s="66">
        <v>120594</v>
      </c>
      <c r="V7" s="66">
        <v>123407</v>
      </c>
    </row>
    <row r="8" spans="2:22" x14ac:dyDescent="0.2">
      <c r="B8" s="4" t="s">
        <v>38</v>
      </c>
      <c r="C8" s="4" t="s">
        <v>55</v>
      </c>
      <c r="D8" s="66">
        <v>0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v>0</v>
      </c>
      <c r="P8" s="66">
        <v>0</v>
      </c>
      <c r="Q8" s="66">
        <v>0</v>
      </c>
      <c r="R8" s="66">
        <v>0</v>
      </c>
      <c r="S8" s="66">
        <v>0</v>
      </c>
      <c r="T8" s="66">
        <v>0</v>
      </c>
      <c r="U8" s="66">
        <v>0</v>
      </c>
      <c r="V8" s="66">
        <v>0</v>
      </c>
    </row>
    <row r="9" spans="2:22" x14ac:dyDescent="0.2">
      <c r="B9" s="4" t="s">
        <v>118</v>
      </c>
      <c r="C9" s="4" t="s">
        <v>96</v>
      </c>
      <c r="D9" s="66">
        <v>0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v>0</v>
      </c>
      <c r="P9" s="66">
        <v>0</v>
      </c>
      <c r="Q9" s="66">
        <v>0</v>
      </c>
      <c r="R9" s="66">
        <v>0</v>
      </c>
      <c r="S9" s="66">
        <v>0</v>
      </c>
      <c r="T9" s="66">
        <v>0</v>
      </c>
      <c r="U9" s="66">
        <v>0</v>
      </c>
      <c r="V9" s="66">
        <v>0</v>
      </c>
    </row>
    <row r="10" spans="2:22" x14ac:dyDescent="0.2">
      <c r="B10" s="58" t="s">
        <v>122</v>
      </c>
      <c r="C10" s="4" t="s">
        <v>130</v>
      </c>
      <c r="D10" s="66">
        <v>3695.9</v>
      </c>
      <c r="E10" s="66">
        <v>3742.2</v>
      </c>
      <c r="F10" s="66">
        <v>3757.6</v>
      </c>
      <c r="G10" s="66">
        <v>3913.7</v>
      </c>
      <c r="H10" s="66">
        <v>4034.8</v>
      </c>
      <c r="I10" s="66">
        <v>4009.8</v>
      </c>
      <c r="J10" s="66">
        <v>4035.6</v>
      </c>
      <c r="K10" s="66">
        <v>4109.6000000000004</v>
      </c>
      <c r="L10" s="66">
        <v>4040.7</v>
      </c>
      <c r="M10" s="66">
        <v>3991.8</v>
      </c>
      <c r="N10" s="66">
        <v>4202.1000000000004</v>
      </c>
      <c r="O10" s="66">
        <v>4347.6000000000004</v>
      </c>
      <c r="P10" s="66">
        <v>4392.8999999999996</v>
      </c>
      <c r="Q10" s="66">
        <v>4369.5</v>
      </c>
      <c r="R10" s="66">
        <v>4527.3999999999996</v>
      </c>
      <c r="S10" s="66">
        <v>4515.8</v>
      </c>
      <c r="T10" s="66">
        <v>4909.6000000000004</v>
      </c>
      <c r="U10" s="66">
        <v>5245.9</v>
      </c>
      <c r="V10" s="66">
        <v>5474.1</v>
      </c>
    </row>
    <row r="11" spans="2:22" x14ac:dyDescent="0.2">
      <c r="B11" s="58" t="s">
        <v>123</v>
      </c>
      <c r="C11" s="6" t="s">
        <v>57</v>
      </c>
      <c r="D11" s="66">
        <v>366.4</v>
      </c>
      <c r="E11" s="66">
        <v>372.5</v>
      </c>
      <c r="F11" s="66">
        <v>381.7</v>
      </c>
      <c r="G11" s="66">
        <v>388.4</v>
      </c>
      <c r="H11" s="66">
        <v>402.9</v>
      </c>
      <c r="I11" s="66">
        <v>385.8</v>
      </c>
      <c r="J11" s="66">
        <v>374.2</v>
      </c>
      <c r="K11" s="66">
        <v>363.8</v>
      </c>
      <c r="L11" s="66">
        <v>355.7</v>
      </c>
      <c r="M11" s="66">
        <v>352.1</v>
      </c>
      <c r="N11" s="66">
        <v>377.6</v>
      </c>
      <c r="O11" s="66">
        <v>408.1</v>
      </c>
      <c r="P11" s="66">
        <v>443.3</v>
      </c>
      <c r="Q11" s="66">
        <v>473.5</v>
      </c>
      <c r="R11" s="66">
        <v>518.6</v>
      </c>
      <c r="S11" s="66">
        <v>524.29999999999995</v>
      </c>
      <c r="T11" s="66">
        <v>555.6</v>
      </c>
      <c r="U11" s="66">
        <v>585.5</v>
      </c>
      <c r="V11" s="66">
        <v>676.4</v>
      </c>
    </row>
    <row r="12" spans="2:22" x14ac:dyDescent="0.2">
      <c r="B12" s="58" t="s">
        <v>124</v>
      </c>
      <c r="C12" s="6" t="s">
        <v>58</v>
      </c>
      <c r="D12" s="66">
        <v>1747</v>
      </c>
      <c r="E12" s="66">
        <v>1672.2</v>
      </c>
      <c r="F12" s="66">
        <v>1638.6</v>
      </c>
      <c r="G12" s="66">
        <v>1699.9</v>
      </c>
      <c r="H12" s="66">
        <v>1751.1</v>
      </c>
      <c r="I12" s="66">
        <v>1688.3</v>
      </c>
      <c r="J12" s="66">
        <v>1782.1</v>
      </c>
      <c r="K12" s="66">
        <v>1843.3</v>
      </c>
      <c r="L12" s="66">
        <v>1836.3</v>
      </c>
      <c r="M12" s="66">
        <v>1783.6</v>
      </c>
      <c r="N12" s="66">
        <v>1911.1</v>
      </c>
      <c r="O12" s="66">
        <v>2104.4</v>
      </c>
      <c r="P12" s="66">
        <v>2109.1999999999998</v>
      </c>
      <c r="Q12" s="66">
        <v>2084.5</v>
      </c>
      <c r="R12" s="66">
        <v>2145.9</v>
      </c>
      <c r="S12" s="66">
        <v>2238.3000000000002</v>
      </c>
      <c r="T12" s="66">
        <v>2409.6999999999998</v>
      </c>
      <c r="U12" s="66">
        <v>2502.6</v>
      </c>
      <c r="V12" s="66">
        <v>2551.8000000000002</v>
      </c>
    </row>
    <row r="13" spans="2:22" x14ac:dyDescent="0.2">
      <c r="B13" s="58" t="s">
        <v>120</v>
      </c>
      <c r="C13" s="6" t="s">
        <v>129</v>
      </c>
      <c r="D13" s="66">
        <v>1582.5</v>
      </c>
      <c r="E13" s="66">
        <v>1697.5</v>
      </c>
      <c r="F13" s="66">
        <v>1737.3</v>
      </c>
      <c r="G13" s="66">
        <v>1825.5</v>
      </c>
      <c r="H13" s="66">
        <v>1880.9</v>
      </c>
      <c r="I13" s="66">
        <v>1935.6</v>
      </c>
      <c r="J13" s="66">
        <v>1879.4</v>
      </c>
      <c r="K13" s="66">
        <v>1902.5</v>
      </c>
      <c r="L13" s="66">
        <v>1848.8</v>
      </c>
      <c r="M13" s="66">
        <v>1856.1</v>
      </c>
      <c r="N13" s="66">
        <v>1913.4</v>
      </c>
      <c r="O13" s="66">
        <v>1835.2</v>
      </c>
      <c r="P13" s="66">
        <v>1840.5</v>
      </c>
      <c r="Q13" s="66">
        <v>1811.5</v>
      </c>
      <c r="R13" s="66">
        <v>1863</v>
      </c>
      <c r="S13" s="66">
        <v>1753.2</v>
      </c>
      <c r="T13" s="66">
        <v>1944.2</v>
      </c>
      <c r="U13" s="66">
        <v>2157.8000000000002</v>
      </c>
      <c r="V13" s="66">
        <v>2245.9</v>
      </c>
    </row>
    <row r="14" spans="2:22" x14ac:dyDescent="0.2">
      <c r="B14" s="4" t="s">
        <v>14</v>
      </c>
      <c r="C14" s="4" t="s">
        <v>59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6">
        <v>0</v>
      </c>
      <c r="R14" s="66">
        <v>0</v>
      </c>
      <c r="S14" s="66">
        <v>0</v>
      </c>
      <c r="T14" s="66">
        <v>0</v>
      </c>
      <c r="U14" s="66">
        <v>0</v>
      </c>
      <c r="V14" s="66">
        <v>0</v>
      </c>
    </row>
    <row r="15" spans="2:22" x14ac:dyDescent="0.2">
      <c r="B15" s="4" t="s">
        <v>43</v>
      </c>
      <c r="C15" s="4" t="s">
        <v>60</v>
      </c>
      <c r="D15" s="66">
        <v>5353.2</v>
      </c>
      <c r="E15" s="66">
        <v>5608.9</v>
      </c>
      <c r="F15" s="66">
        <v>5503.2</v>
      </c>
      <c r="G15" s="66">
        <v>5924.8</v>
      </c>
      <c r="H15" s="66">
        <v>5728.2</v>
      </c>
      <c r="I15" s="66">
        <v>5776.8</v>
      </c>
      <c r="J15" s="66">
        <v>5359.3</v>
      </c>
      <c r="K15" s="66">
        <v>5063.6000000000004</v>
      </c>
      <c r="L15" s="66">
        <v>4808.5</v>
      </c>
      <c r="M15" s="66">
        <v>4810.1000000000004</v>
      </c>
      <c r="N15" s="66">
        <v>5112.5</v>
      </c>
      <c r="O15" s="66">
        <v>5351.7</v>
      </c>
      <c r="P15" s="66">
        <v>5452.8</v>
      </c>
      <c r="Q15" s="66">
        <v>5527.1</v>
      </c>
      <c r="R15" s="66">
        <v>5817.9</v>
      </c>
      <c r="S15" s="66">
        <v>6251.1</v>
      </c>
      <c r="T15" s="66">
        <v>6442.3</v>
      </c>
      <c r="U15" s="66">
        <v>7032</v>
      </c>
      <c r="V15" s="66">
        <v>7674.4</v>
      </c>
    </row>
    <row r="16" spans="2:22" x14ac:dyDescent="0.2">
      <c r="B16" s="59" t="s">
        <v>127</v>
      </c>
      <c r="C16" s="7" t="s">
        <v>117</v>
      </c>
      <c r="D16" s="66">
        <v>2297</v>
      </c>
      <c r="E16" s="66">
        <v>2403.1999999999998</v>
      </c>
      <c r="F16" s="66">
        <v>2494</v>
      </c>
      <c r="G16" s="66">
        <v>2612.3000000000002</v>
      </c>
      <c r="H16" s="66">
        <v>2571.4</v>
      </c>
      <c r="I16" s="66">
        <v>2638.1</v>
      </c>
      <c r="J16" s="66">
        <v>2290.6999999999998</v>
      </c>
      <c r="K16" s="66">
        <v>2112.1</v>
      </c>
      <c r="L16" s="66">
        <v>1969</v>
      </c>
      <c r="M16" s="66">
        <v>1886.9</v>
      </c>
      <c r="N16" s="66">
        <v>1883.7</v>
      </c>
      <c r="O16" s="66">
        <v>1854.3</v>
      </c>
      <c r="P16" s="66">
        <v>1843.1</v>
      </c>
      <c r="Q16" s="66">
        <v>1808.2</v>
      </c>
      <c r="R16" s="66">
        <v>1788.2</v>
      </c>
      <c r="S16" s="66">
        <v>1885.8</v>
      </c>
      <c r="T16" s="66">
        <v>1990.2</v>
      </c>
      <c r="U16" s="66">
        <v>2082.1</v>
      </c>
      <c r="V16" s="66">
        <v>2226.1</v>
      </c>
    </row>
    <row r="17" spans="2:22" x14ac:dyDescent="0.2">
      <c r="B17" s="58" t="s">
        <v>171</v>
      </c>
      <c r="C17" s="7" t="s">
        <v>170</v>
      </c>
      <c r="D17" s="66">
        <v>3056.2</v>
      </c>
      <c r="E17" s="66">
        <v>3205.7</v>
      </c>
      <c r="F17" s="66">
        <v>3009.2</v>
      </c>
      <c r="G17" s="66">
        <v>3312.5</v>
      </c>
      <c r="H17" s="66">
        <v>3156.8</v>
      </c>
      <c r="I17" s="66">
        <v>3138.7</v>
      </c>
      <c r="J17" s="66">
        <v>3068.6</v>
      </c>
      <c r="K17" s="66">
        <v>2951.5</v>
      </c>
      <c r="L17" s="66">
        <v>2839.5</v>
      </c>
      <c r="M17" s="66">
        <v>2923.2</v>
      </c>
      <c r="N17" s="66">
        <v>3228.8</v>
      </c>
      <c r="O17" s="66">
        <v>3497.4</v>
      </c>
      <c r="P17" s="66">
        <v>3609.7</v>
      </c>
      <c r="Q17" s="66">
        <v>3718.9</v>
      </c>
      <c r="R17" s="66">
        <v>4029.7</v>
      </c>
      <c r="S17" s="66">
        <v>4365.3</v>
      </c>
      <c r="T17" s="66">
        <v>4452.1000000000004</v>
      </c>
      <c r="U17" s="66">
        <v>4949.8999999999996</v>
      </c>
      <c r="V17" s="66">
        <v>5448.3</v>
      </c>
    </row>
    <row r="18" spans="2:22" x14ac:dyDescent="0.2">
      <c r="B18" s="4" t="s">
        <v>15</v>
      </c>
      <c r="C18" s="4" t="s">
        <v>61</v>
      </c>
      <c r="D18" s="66">
        <v>12.3</v>
      </c>
      <c r="E18" s="66">
        <v>12.8</v>
      </c>
      <c r="F18" s="66">
        <v>13.3</v>
      </c>
      <c r="G18" s="66">
        <v>13</v>
      </c>
      <c r="H18" s="66">
        <v>12.1</v>
      </c>
      <c r="I18" s="66">
        <v>12.4</v>
      </c>
      <c r="J18" s="66">
        <v>11.4</v>
      </c>
      <c r="K18" s="66">
        <v>9.6</v>
      </c>
      <c r="L18" s="66">
        <v>15.5</v>
      </c>
      <c r="M18" s="66">
        <v>22.8</v>
      </c>
      <c r="N18" s="66">
        <v>26.8</v>
      </c>
      <c r="O18" s="66">
        <v>31.8</v>
      </c>
      <c r="P18" s="66">
        <v>30.4</v>
      </c>
      <c r="Q18" s="66">
        <v>28.7</v>
      </c>
      <c r="R18" s="66">
        <v>29.7</v>
      </c>
      <c r="S18" s="66">
        <v>28.1</v>
      </c>
      <c r="T18" s="66">
        <v>27.4</v>
      </c>
      <c r="U18" s="66">
        <v>31.7</v>
      </c>
      <c r="V18" s="66">
        <v>32.1</v>
      </c>
    </row>
    <row r="19" spans="2:22" x14ac:dyDescent="0.2">
      <c r="B19" s="4" t="s">
        <v>16</v>
      </c>
      <c r="C19" s="4" t="s">
        <v>62</v>
      </c>
      <c r="D19" s="66">
        <v>63.8</v>
      </c>
      <c r="E19" s="66">
        <v>63.5</v>
      </c>
      <c r="F19" s="66">
        <v>63.9</v>
      </c>
      <c r="G19" s="66">
        <v>63.4</v>
      </c>
      <c r="H19" s="66">
        <v>62.5</v>
      </c>
      <c r="I19" s="66">
        <v>61.7</v>
      </c>
      <c r="J19" s="66">
        <v>60.1</v>
      </c>
      <c r="K19" s="66">
        <v>58.1</v>
      </c>
      <c r="L19" s="66">
        <v>43.4</v>
      </c>
      <c r="M19" s="66">
        <v>42.7</v>
      </c>
      <c r="N19" s="66">
        <v>41.8</v>
      </c>
      <c r="O19" s="66">
        <v>41.2</v>
      </c>
      <c r="P19" s="66">
        <v>40.700000000000003</v>
      </c>
      <c r="Q19" s="66">
        <v>40.299999999999997</v>
      </c>
      <c r="R19" s="66">
        <v>39.6</v>
      </c>
      <c r="S19" s="66">
        <v>40.700000000000003</v>
      </c>
      <c r="T19" s="66">
        <v>41</v>
      </c>
      <c r="U19" s="66">
        <v>41.4</v>
      </c>
      <c r="V19" s="66">
        <v>41.8</v>
      </c>
    </row>
    <row r="20" spans="2:22" x14ac:dyDescent="0.2">
      <c r="B20" s="2" t="s">
        <v>42</v>
      </c>
      <c r="C20" s="2" t="s">
        <v>63</v>
      </c>
      <c r="D20" s="67">
        <v>66669.7</v>
      </c>
      <c r="E20" s="67">
        <v>71100.3</v>
      </c>
      <c r="F20" s="67">
        <v>77223.3</v>
      </c>
      <c r="G20" s="67">
        <v>82791.7</v>
      </c>
      <c r="H20" s="67">
        <v>88789.8</v>
      </c>
      <c r="I20" s="67">
        <v>95292.5</v>
      </c>
      <c r="J20" s="67">
        <v>100175.4</v>
      </c>
      <c r="K20" s="67">
        <v>102886.5</v>
      </c>
      <c r="L20" s="67">
        <v>105824.1</v>
      </c>
      <c r="M20" s="67">
        <v>103005.8</v>
      </c>
      <c r="N20" s="67">
        <v>106919.5</v>
      </c>
      <c r="O20" s="67">
        <v>109149.8</v>
      </c>
      <c r="P20" s="67">
        <v>118596.5</v>
      </c>
      <c r="Q20" s="67">
        <v>120262.3</v>
      </c>
      <c r="R20" s="67">
        <v>128160.3</v>
      </c>
      <c r="S20" s="67">
        <v>129737.3</v>
      </c>
      <c r="T20" s="67">
        <v>136252.4</v>
      </c>
      <c r="U20" s="67">
        <v>143662.70000000001</v>
      </c>
      <c r="V20" s="67">
        <v>147861.20000000001</v>
      </c>
    </row>
    <row r="21" spans="2:22" x14ac:dyDescent="0.2">
      <c r="B21" s="4" t="s">
        <v>17</v>
      </c>
      <c r="C21" s="4" t="s">
        <v>64</v>
      </c>
      <c r="D21" s="66">
        <v>34472.879999999997</v>
      </c>
      <c r="E21" s="66">
        <v>38256.04</v>
      </c>
      <c r="F21" s="66">
        <v>45018.16</v>
      </c>
      <c r="G21" s="66">
        <v>49183.27</v>
      </c>
      <c r="H21" s="66">
        <v>66945.22</v>
      </c>
      <c r="I21" s="66">
        <v>90388.05</v>
      </c>
      <c r="J21" s="66">
        <v>103021.79</v>
      </c>
      <c r="K21" s="66">
        <v>106591.3</v>
      </c>
      <c r="L21" s="66">
        <v>75521.789999999994</v>
      </c>
      <c r="M21" s="66">
        <v>85180.53</v>
      </c>
      <c r="N21" s="66">
        <v>84543.45</v>
      </c>
      <c r="O21" s="66">
        <v>93097.54</v>
      </c>
      <c r="P21" s="66">
        <v>91644.41</v>
      </c>
      <c r="Q21" s="66">
        <v>95096.79</v>
      </c>
      <c r="R21" s="66">
        <v>113804.96</v>
      </c>
      <c r="S21" s="66">
        <v>128560.47</v>
      </c>
      <c r="T21" s="66">
        <v>152209.95000000001</v>
      </c>
      <c r="U21" s="66">
        <v>161074.13</v>
      </c>
      <c r="V21" s="66">
        <v>173576.27</v>
      </c>
    </row>
    <row r="22" spans="2:22" x14ac:dyDescent="0.2">
      <c r="B22" s="4" t="s">
        <v>18</v>
      </c>
      <c r="C22" s="4" t="s">
        <v>65</v>
      </c>
      <c r="D22" s="66">
        <v>656188.44999999995</v>
      </c>
      <c r="E22" s="66">
        <v>784514.92</v>
      </c>
      <c r="F22" s="66">
        <v>868411.64</v>
      </c>
      <c r="G22" s="66">
        <v>982081.95</v>
      </c>
      <c r="H22" s="66">
        <v>1003337.92</v>
      </c>
      <c r="I22" s="66">
        <v>1041968.03</v>
      </c>
      <c r="J22" s="66">
        <v>1210046.76</v>
      </c>
      <c r="K22" s="66">
        <v>1282114.69</v>
      </c>
      <c r="L22" s="66">
        <v>1227935.1599999999</v>
      </c>
      <c r="M22" s="66">
        <v>1220692.97</v>
      </c>
      <c r="N22" s="66">
        <v>1234362.93</v>
      </c>
      <c r="O22" s="66">
        <v>1317228.94</v>
      </c>
      <c r="P22" s="66">
        <v>1419680.35</v>
      </c>
      <c r="Q22" s="66">
        <v>1426801.65</v>
      </c>
      <c r="R22" s="66">
        <v>1409628.98</v>
      </c>
      <c r="S22" s="66">
        <v>1611171.29</v>
      </c>
      <c r="T22" s="66">
        <v>1834388.44</v>
      </c>
      <c r="U22" s="66">
        <v>1562827.02</v>
      </c>
      <c r="V22" s="66">
        <v>1247171.8500000001</v>
      </c>
    </row>
    <row r="23" spans="2:22" x14ac:dyDescent="0.2">
      <c r="B23" s="4" t="s">
        <v>19</v>
      </c>
      <c r="C23" s="4" t="s">
        <v>105</v>
      </c>
      <c r="D23" s="66">
        <v>981027.85</v>
      </c>
      <c r="E23" s="66">
        <v>980344.79</v>
      </c>
      <c r="F23" s="66">
        <v>976265.1</v>
      </c>
      <c r="G23" s="66">
        <v>1099254.05</v>
      </c>
      <c r="H23" s="66">
        <v>1336060.94</v>
      </c>
      <c r="I23" s="66">
        <v>1448287.92</v>
      </c>
      <c r="J23" s="66">
        <v>1513531.5</v>
      </c>
      <c r="K23" s="66">
        <v>1789062.97</v>
      </c>
      <c r="L23" s="66">
        <v>1767640.83</v>
      </c>
      <c r="M23" s="66">
        <v>1806982.76</v>
      </c>
      <c r="N23" s="66">
        <v>1877438.7</v>
      </c>
      <c r="O23" s="66">
        <v>2025338.36</v>
      </c>
      <c r="P23" s="66">
        <v>1949177.91</v>
      </c>
      <c r="Q23" s="66">
        <v>1988735.81</v>
      </c>
      <c r="R23" s="66">
        <v>2140770.48</v>
      </c>
      <c r="S23" s="66">
        <v>2395062.71</v>
      </c>
      <c r="T23" s="66">
        <v>2508810.27</v>
      </c>
      <c r="U23" s="66">
        <v>2255978.25</v>
      </c>
      <c r="V23" s="66">
        <v>2330542.7599999998</v>
      </c>
    </row>
    <row r="24" spans="2:22" x14ac:dyDescent="0.2">
      <c r="B24" s="4" t="s">
        <v>20</v>
      </c>
      <c r="C24" s="4" t="s">
        <v>66</v>
      </c>
      <c r="D24" s="66">
        <v>1683102.78</v>
      </c>
      <c r="E24" s="66">
        <v>1893914.61</v>
      </c>
      <c r="F24" s="66">
        <v>2069879.03</v>
      </c>
      <c r="G24" s="66">
        <v>2146924.38</v>
      </c>
      <c r="H24" s="66">
        <v>2170710.06</v>
      </c>
      <c r="I24" s="66">
        <v>2219952.56</v>
      </c>
      <c r="J24" s="66">
        <v>2244618.27</v>
      </c>
      <c r="K24" s="66">
        <v>2276574.1</v>
      </c>
      <c r="L24" s="66">
        <v>2165350.0499999998</v>
      </c>
      <c r="M24" s="66">
        <v>2123829.6</v>
      </c>
      <c r="N24" s="66">
        <v>2106740.9300000002</v>
      </c>
      <c r="O24" s="66">
        <v>2107798.63</v>
      </c>
      <c r="P24" s="66">
        <v>2103601.64</v>
      </c>
      <c r="Q24" s="66">
        <v>2129093.71</v>
      </c>
      <c r="R24" s="66">
        <v>2106194.29</v>
      </c>
      <c r="S24" s="66">
        <v>2163549.89</v>
      </c>
      <c r="T24" s="66">
        <v>2193833.9500000002</v>
      </c>
      <c r="U24" s="66">
        <v>2209015.42</v>
      </c>
      <c r="V24" s="66">
        <v>2161633.75</v>
      </c>
    </row>
    <row r="25" spans="2:22" x14ac:dyDescent="0.2">
      <c r="B25" s="4" t="s">
        <v>125</v>
      </c>
      <c r="C25" s="4" t="s">
        <v>67</v>
      </c>
      <c r="D25" s="66">
        <v>545287.43000000005</v>
      </c>
      <c r="E25" s="66">
        <v>656909.32999999996</v>
      </c>
      <c r="F25" s="66">
        <v>580998.05000000005</v>
      </c>
      <c r="G25" s="66">
        <v>477421.59</v>
      </c>
      <c r="H25" s="66">
        <v>507977.2</v>
      </c>
      <c r="I25" s="66">
        <v>472578.63</v>
      </c>
      <c r="J25" s="66">
        <v>439108.51</v>
      </c>
      <c r="K25" s="66">
        <v>440783.47</v>
      </c>
      <c r="L25" s="66">
        <v>491829.55</v>
      </c>
      <c r="M25" s="66">
        <v>499201.33</v>
      </c>
      <c r="N25" s="66">
        <v>508069.97</v>
      </c>
      <c r="O25" s="66">
        <v>515645.65</v>
      </c>
      <c r="P25" s="66">
        <v>544706.30000000005</v>
      </c>
      <c r="Q25" s="66">
        <v>551838.01</v>
      </c>
      <c r="R25" s="66">
        <v>633004.26</v>
      </c>
      <c r="S25" s="66">
        <v>642560.52</v>
      </c>
      <c r="T25" s="66">
        <v>735586.5</v>
      </c>
      <c r="U25" s="66">
        <v>745886.55</v>
      </c>
      <c r="V25" s="66">
        <v>768491.53</v>
      </c>
    </row>
    <row r="26" spans="2:22" x14ac:dyDescent="0.2">
      <c r="B26" s="4" t="s">
        <v>21</v>
      </c>
      <c r="C26" s="4" t="s">
        <v>119</v>
      </c>
      <c r="D26" s="66">
        <v>121368.3</v>
      </c>
      <c r="E26" s="66">
        <v>85326.78</v>
      </c>
      <c r="F26" s="66">
        <v>100340.45</v>
      </c>
      <c r="G26" s="66">
        <v>170352.05</v>
      </c>
      <c r="H26" s="66">
        <v>155504.69</v>
      </c>
      <c r="I26" s="66">
        <v>171318.75</v>
      </c>
      <c r="J26" s="66">
        <v>236800.78</v>
      </c>
      <c r="K26" s="66">
        <v>271804.06</v>
      </c>
      <c r="L26" s="66">
        <v>173176.67</v>
      </c>
      <c r="M26" s="66">
        <v>235065.7</v>
      </c>
      <c r="N26" s="66">
        <v>187638.16</v>
      </c>
      <c r="O26" s="66">
        <v>185016.07</v>
      </c>
      <c r="P26" s="66">
        <v>149755.64000000001</v>
      </c>
      <c r="Q26" s="66">
        <v>131463.97</v>
      </c>
      <c r="R26" s="66">
        <v>152477.69</v>
      </c>
      <c r="S26" s="66">
        <v>157213.07999999999</v>
      </c>
      <c r="T26" s="66">
        <v>124615.53</v>
      </c>
      <c r="U26" s="66">
        <v>160191.88</v>
      </c>
      <c r="V26" s="66">
        <v>117868.81</v>
      </c>
    </row>
    <row r="27" spans="2:22" x14ac:dyDescent="0.2">
      <c r="B27" s="4" t="s">
        <v>22</v>
      </c>
      <c r="C27" s="4" t="s">
        <v>68</v>
      </c>
      <c r="D27" s="66">
        <v>193004.37</v>
      </c>
      <c r="E27" s="66">
        <v>225468.2</v>
      </c>
      <c r="F27" s="66">
        <v>227170.78</v>
      </c>
      <c r="G27" s="66">
        <v>160336.87</v>
      </c>
      <c r="H27" s="66">
        <v>170198.95</v>
      </c>
      <c r="I27" s="66">
        <v>178557.65</v>
      </c>
      <c r="J27" s="66">
        <v>155018.56</v>
      </c>
      <c r="K27" s="66">
        <v>150647.07999999999</v>
      </c>
      <c r="L27" s="66">
        <v>162345.60000000001</v>
      </c>
      <c r="M27" s="66">
        <v>208743.89</v>
      </c>
      <c r="N27" s="66">
        <v>261418.94</v>
      </c>
      <c r="O27" s="66">
        <v>293626.95</v>
      </c>
      <c r="P27" s="66">
        <v>323643.18</v>
      </c>
      <c r="Q27" s="66">
        <v>356684.93</v>
      </c>
      <c r="R27" s="66">
        <v>395758.23</v>
      </c>
      <c r="S27" s="66">
        <v>433752.66</v>
      </c>
      <c r="T27" s="66">
        <v>479485.41</v>
      </c>
      <c r="U27" s="66">
        <v>420300.56</v>
      </c>
      <c r="V27" s="66">
        <v>444402.46</v>
      </c>
    </row>
    <row r="28" spans="2:22" x14ac:dyDescent="0.2">
      <c r="B28" s="4" t="s">
        <v>23</v>
      </c>
      <c r="C28" s="4" t="s">
        <v>106</v>
      </c>
      <c r="D28" s="66">
        <v>10669.78</v>
      </c>
      <c r="E28" s="66">
        <v>11512.91</v>
      </c>
      <c r="F28" s="66">
        <v>12796.89</v>
      </c>
      <c r="G28" s="66">
        <v>16046.78</v>
      </c>
      <c r="H28" s="66">
        <v>17676.71</v>
      </c>
      <c r="I28" s="66">
        <v>19260.97</v>
      </c>
      <c r="J28" s="66">
        <v>21031.7</v>
      </c>
      <c r="K28" s="66">
        <v>22743.78</v>
      </c>
      <c r="L28" s="66">
        <v>24208.39</v>
      </c>
      <c r="M28" s="66">
        <v>25610.82</v>
      </c>
      <c r="N28" s="66">
        <v>28552.86</v>
      </c>
      <c r="O28" s="66">
        <v>29873.86</v>
      </c>
      <c r="P28" s="66">
        <v>37876.25</v>
      </c>
      <c r="Q28" s="66">
        <v>40327.74</v>
      </c>
      <c r="R28" s="66">
        <v>41640.239999999998</v>
      </c>
      <c r="S28" s="66">
        <v>48975.3</v>
      </c>
      <c r="T28" s="66">
        <v>57443.6</v>
      </c>
      <c r="U28" s="66">
        <v>61202.04</v>
      </c>
      <c r="V28" s="66">
        <v>64024.57</v>
      </c>
    </row>
    <row r="29" spans="2:22" x14ac:dyDescent="0.2">
      <c r="B29" s="4" t="s">
        <v>24</v>
      </c>
      <c r="C29" s="4" t="s">
        <v>88</v>
      </c>
      <c r="D29" s="66">
        <v>7479.95</v>
      </c>
      <c r="E29" s="66">
        <v>8846.94</v>
      </c>
      <c r="F29" s="66">
        <v>9250</v>
      </c>
      <c r="G29" s="66">
        <v>5844</v>
      </c>
      <c r="H29" s="66">
        <v>4772</v>
      </c>
      <c r="I29" s="66">
        <v>4625</v>
      </c>
      <c r="J29" s="66">
        <v>4312</v>
      </c>
      <c r="K29" s="66">
        <v>5953</v>
      </c>
      <c r="L29" s="66">
        <v>19805.68</v>
      </c>
      <c r="M29" s="66">
        <v>27404.57</v>
      </c>
      <c r="N29" s="66">
        <v>21179.599999999999</v>
      </c>
      <c r="O29" s="66">
        <v>24671.57</v>
      </c>
      <c r="P29" s="66">
        <v>25763.69</v>
      </c>
      <c r="Q29" s="66">
        <v>23932.49</v>
      </c>
      <c r="R29" s="66">
        <v>24660.400000000001</v>
      </c>
      <c r="S29" s="66">
        <v>22418.98</v>
      </c>
      <c r="T29" s="66">
        <v>40682.01</v>
      </c>
      <c r="U29" s="66">
        <v>81875.259999999995</v>
      </c>
      <c r="V29" s="66">
        <v>112537.53</v>
      </c>
    </row>
    <row r="30" spans="2:22" x14ac:dyDescent="0.2">
      <c r="B30" s="2" t="s">
        <v>44</v>
      </c>
      <c r="C30" s="2" t="s">
        <v>69</v>
      </c>
      <c r="D30" s="67">
        <v>4232601.7699999996</v>
      </c>
      <c r="E30" s="67">
        <v>4685094.51</v>
      </c>
      <c r="F30" s="67">
        <v>4890130.0999999996</v>
      </c>
      <c r="G30" s="67">
        <v>5107444.95</v>
      </c>
      <c r="H30" s="67">
        <v>5433183.6799999997</v>
      </c>
      <c r="I30" s="67">
        <v>5646937.5800000001</v>
      </c>
      <c r="J30" s="67">
        <v>5927489.8700000001</v>
      </c>
      <c r="K30" s="67">
        <v>6346274.4400000004</v>
      </c>
      <c r="L30" s="67">
        <v>6107813.7000000002</v>
      </c>
      <c r="M30" s="67">
        <v>6232712.1699999999</v>
      </c>
      <c r="N30" s="67">
        <v>6309945.54</v>
      </c>
      <c r="O30" s="67">
        <v>6592297.5700000003</v>
      </c>
      <c r="P30" s="67">
        <v>6645849.3799999999</v>
      </c>
      <c r="Q30" s="67">
        <v>6743975.1100000003</v>
      </c>
      <c r="R30" s="67">
        <v>7017939.5199999996</v>
      </c>
      <c r="S30" s="67">
        <v>7603264.9000000004</v>
      </c>
      <c r="T30" s="67">
        <v>8127055.6500000004</v>
      </c>
      <c r="U30" s="67">
        <v>7658351.0899999999</v>
      </c>
      <c r="V30" s="67">
        <v>7420249.54</v>
      </c>
    </row>
    <row r="31" spans="2:22" x14ac:dyDescent="0.2">
      <c r="B31" s="2" t="s">
        <v>33</v>
      </c>
      <c r="C31" s="2" t="s">
        <v>98</v>
      </c>
      <c r="D31" s="67">
        <v>4299271.47</v>
      </c>
      <c r="E31" s="67">
        <v>4756194.8099999996</v>
      </c>
      <c r="F31" s="67">
        <v>4967353.3999999994</v>
      </c>
      <c r="G31" s="67">
        <v>5190236.6500000004</v>
      </c>
      <c r="H31" s="67">
        <v>5521973.4799999995</v>
      </c>
      <c r="I31" s="67">
        <v>5742230.0800000001</v>
      </c>
      <c r="J31" s="67">
        <v>6027665.2700000005</v>
      </c>
      <c r="K31" s="67">
        <v>6449160.9400000004</v>
      </c>
      <c r="L31" s="67">
        <v>6213637.7999999998</v>
      </c>
      <c r="M31" s="67">
        <v>6335717.9699999997</v>
      </c>
      <c r="N31" s="67">
        <v>6416865.04</v>
      </c>
      <c r="O31" s="67">
        <v>6701447.3700000001</v>
      </c>
      <c r="P31" s="67">
        <v>6764445.8799999999</v>
      </c>
      <c r="Q31" s="67">
        <v>6864237.4100000001</v>
      </c>
      <c r="R31" s="67">
        <v>7146099.8199999994</v>
      </c>
      <c r="S31" s="67">
        <v>7733002.2000000002</v>
      </c>
      <c r="T31" s="67">
        <v>8263308.0500000007</v>
      </c>
      <c r="U31" s="67">
        <v>7802013.79</v>
      </c>
      <c r="V31" s="67">
        <v>7568110.7400000002</v>
      </c>
    </row>
    <row r="32" spans="2:22" x14ac:dyDescent="0.2">
      <c r="B32" s="4" t="s">
        <v>17</v>
      </c>
      <c r="C32" s="4" t="s">
        <v>64</v>
      </c>
      <c r="D32" s="66">
        <v>0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7347.61</v>
      </c>
      <c r="M32" s="66">
        <v>7911.23</v>
      </c>
      <c r="N32" s="66">
        <v>8370.27</v>
      </c>
      <c r="O32" s="66">
        <v>8386.73</v>
      </c>
      <c r="P32" s="66">
        <v>7808.93</v>
      </c>
      <c r="Q32" s="66">
        <v>7984.98</v>
      </c>
      <c r="R32" s="66">
        <v>8127.28</v>
      </c>
      <c r="S32" s="66">
        <v>7750.6</v>
      </c>
      <c r="T32" s="66">
        <v>25978.65</v>
      </c>
      <c r="U32" s="66">
        <v>26310.77</v>
      </c>
      <c r="V32" s="66">
        <v>25592.52</v>
      </c>
    </row>
    <row r="33" spans="2:22" x14ac:dyDescent="0.2">
      <c r="B33" s="4" t="s">
        <v>18</v>
      </c>
      <c r="C33" s="4" t="s">
        <v>65</v>
      </c>
      <c r="D33" s="66">
        <v>1731964.73</v>
      </c>
      <c r="E33" s="66">
        <v>1967669.55</v>
      </c>
      <c r="F33" s="66">
        <v>2147315.2000000002</v>
      </c>
      <c r="G33" s="66">
        <v>2297447.81</v>
      </c>
      <c r="H33" s="66">
        <v>2305580.71</v>
      </c>
      <c r="I33" s="66">
        <v>2420132.7200000002</v>
      </c>
      <c r="J33" s="66">
        <v>2675712.9500000002</v>
      </c>
      <c r="K33" s="66">
        <v>2831969.13</v>
      </c>
      <c r="L33" s="66">
        <v>2859866.48</v>
      </c>
      <c r="M33" s="66">
        <v>2848040.01</v>
      </c>
      <c r="N33" s="66">
        <v>2938705.29</v>
      </c>
      <c r="O33" s="66">
        <v>3199136.34</v>
      </c>
      <c r="P33" s="66">
        <v>3419355.73</v>
      </c>
      <c r="Q33" s="66">
        <v>3511475.17</v>
      </c>
      <c r="R33" s="66">
        <v>3548319.01</v>
      </c>
      <c r="S33" s="66">
        <v>4005033.21</v>
      </c>
      <c r="T33" s="66">
        <v>4401613.1900000004</v>
      </c>
      <c r="U33" s="66">
        <v>4236917.68</v>
      </c>
      <c r="V33" s="66">
        <v>3805184.99</v>
      </c>
    </row>
    <row r="34" spans="2:22" x14ac:dyDescent="0.2">
      <c r="B34" s="4" t="s">
        <v>19</v>
      </c>
      <c r="C34" s="4" t="s">
        <v>105</v>
      </c>
      <c r="D34" s="66">
        <v>645065.68999999994</v>
      </c>
      <c r="E34" s="66">
        <v>714173.67</v>
      </c>
      <c r="F34" s="66">
        <v>792959.04</v>
      </c>
      <c r="G34" s="66">
        <v>916379.21</v>
      </c>
      <c r="H34" s="66">
        <v>1008846.54</v>
      </c>
      <c r="I34" s="66">
        <v>1060078.06</v>
      </c>
      <c r="J34" s="66">
        <v>1118726.81</v>
      </c>
      <c r="K34" s="66">
        <v>1224688.8700000001</v>
      </c>
      <c r="L34" s="66">
        <v>1116964.77</v>
      </c>
      <c r="M34" s="66">
        <v>948792.28</v>
      </c>
      <c r="N34" s="66">
        <v>838552.02</v>
      </c>
      <c r="O34" s="66">
        <v>770639.8</v>
      </c>
      <c r="P34" s="66">
        <v>568389.28</v>
      </c>
      <c r="Q34" s="66">
        <v>523898.71</v>
      </c>
      <c r="R34" s="66">
        <v>562603.84</v>
      </c>
      <c r="S34" s="66">
        <v>530107.62</v>
      </c>
      <c r="T34" s="66">
        <v>531238.16</v>
      </c>
      <c r="U34" s="66">
        <v>514937.31</v>
      </c>
      <c r="V34" s="66">
        <v>554386.32999999996</v>
      </c>
    </row>
    <row r="35" spans="2:22" x14ac:dyDescent="0.2">
      <c r="B35" s="4" t="s">
        <v>20</v>
      </c>
      <c r="C35" s="4" t="s">
        <v>66</v>
      </c>
      <c r="D35" s="66">
        <v>282166.06</v>
      </c>
      <c r="E35" s="66">
        <v>317706.65999999997</v>
      </c>
      <c r="F35" s="66">
        <v>334480.36</v>
      </c>
      <c r="G35" s="66">
        <v>370772.92</v>
      </c>
      <c r="H35" s="66">
        <v>414789.15</v>
      </c>
      <c r="I35" s="66">
        <v>493642.31</v>
      </c>
      <c r="J35" s="66">
        <v>460347.64</v>
      </c>
      <c r="K35" s="66">
        <v>508641.01</v>
      </c>
      <c r="L35" s="66">
        <v>409300.23</v>
      </c>
      <c r="M35" s="66">
        <v>393108.52</v>
      </c>
      <c r="N35" s="66">
        <v>394894.91</v>
      </c>
      <c r="O35" s="66">
        <v>395179.31</v>
      </c>
      <c r="P35" s="66">
        <v>366325.59</v>
      </c>
      <c r="Q35" s="66">
        <v>413968.49</v>
      </c>
      <c r="R35" s="66">
        <v>371092.69</v>
      </c>
      <c r="S35" s="66">
        <v>363796.51</v>
      </c>
      <c r="T35" s="66">
        <v>375437.87</v>
      </c>
      <c r="U35" s="66">
        <v>387789.33</v>
      </c>
      <c r="V35" s="66">
        <v>369917.15</v>
      </c>
    </row>
    <row r="36" spans="2:22" x14ac:dyDescent="0.2">
      <c r="B36" s="4" t="s">
        <v>125</v>
      </c>
      <c r="C36" s="4" t="s">
        <v>67</v>
      </c>
      <c r="D36" s="66">
        <v>738241.12</v>
      </c>
      <c r="E36" s="66">
        <v>928182.12</v>
      </c>
      <c r="F36" s="66">
        <v>718051.4</v>
      </c>
      <c r="G36" s="66">
        <v>344628.34</v>
      </c>
      <c r="H36" s="66">
        <v>389948.03</v>
      </c>
      <c r="I36" s="66">
        <v>325791.23</v>
      </c>
      <c r="J36" s="66">
        <v>260106.34</v>
      </c>
      <c r="K36" s="66">
        <v>289251.62</v>
      </c>
      <c r="L36" s="66">
        <v>387325.16</v>
      </c>
      <c r="M36" s="66">
        <v>440544.07</v>
      </c>
      <c r="N36" s="66">
        <v>492733.85</v>
      </c>
      <c r="O36" s="66">
        <v>422013.46</v>
      </c>
      <c r="P36" s="66">
        <v>515822.89</v>
      </c>
      <c r="Q36" s="66">
        <v>445206.89</v>
      </c>
      <c r="R36" s="66">
        <v>525095.53</v>
      </c>
      <c r="S36" s="66">
        <v>516035.46</v>
      </c>
      <c r="T36" s="66">
        <v>633547.52000000002</v>
      </c>
      <c r="U36" s="66">
        <v>641200.23</v>
      </c>
      <c r="V36" s="66">
        <v>768838.8</v>
      </c>
    </row>
    <row r="37" spans="2:22" x14ac:dyDescent="0.2">
      <c r="B37" s="4" t="s">
        <v>21</v>
      </c>
      <c r="C37" s="4" t="s">
        <v>119</v>
      </c>
      <c r="D37" s="66">
        <v>113740.15</v>
      </c>
      <c r="E37" s="66">
        <v>81208.23</v>
      </c>
      <c r="F37" s="66">
        <v>94632.03</v>
      </c>
      <c r="G37" s="66">
        <v>184534.95</v>
      </c>
      <c r="H37" s="66">
        <v>165732.41</v>
      </c>
      <c r="I37" s="66">
        <v>187071.81</v>
      </c>
      <c r="J37" s="66">
        <v>260936.86</v>
      </c>
      <c r="K37" s="66">
        <v>298768.03000000003</v>
      </c>
      <c r="L37" s="66">
        <v>189618.95</v>
      </c>
      <c r="M37" s="66">
        <v>258716.64</v>
      </c>
      <c r="N37" s="66">
        <v>203197.68</v>
      </c>
      <c r="O37" s="66">
        <v>204645.05</v>
      </c>
      <c r="P37" s="66">
        <v>166569.35999999999</v>
      </c>
      <c r="Q37" s="66">
        <v>149548.54999999999</v>
      </c>
      <c r="R37" s="66">
        <v>177349.48</v>
      </c>
      <c r="S37" s="66">
        <v>186337.76</v>
      </c>
      <c r="T37" s="66">
        <v>140935.38</v>
      </c>
      <c r="U37" s="66">
        <v>156801.59</v>
      </c>
      <c r="V37" s="66">
        <v>123746.86</v>
      </c>
    </row>
    <row r="38" spans="2:22" x14ac:dyDescent="0.2">
      <c r="B38" s="4" t="s">
        <v>22</v>
      </c>
      <c r="C38" s="4" t="s">
        <v>68</v>
      </c>
      <c r="D38" s="66">
        <v>394020.18</v>
      </c>
      <c r="E38" s="66">
        <v>351409.97</v>
      </c>
      <c r="F38" s="66">
        <v>302180.28999999998</v>
      </c>
      <c r="G38" s="66">
        <v>240460.51</v>
      </c>
      <c r="H38" s="66">
        <v>242754.87</v>
      </c>
      <c r="I38" s="66">
        <v>224638.89</v>
      </c>
      <c r="J38" s="66">
        <v>186849.42</v>
      </c>
      <c r="K38" s="66">
        <v>183167.39</v>
      </c>
      <c r="L38" s="66">
        <v>202117.75</v>
      </c>
      <c r="M38" s="66">
        <v>253694.64</v>
      </c>
      <c r="N38" s="66">
        <v>286248.69</v>
      </c>
      <c r="O38" s="66">
        <v>300855.34000000003</v>
      </c>
      <c r="P38" s="66">
        <v>327755.02</v>
      </c>
      <c r="Q38" s="66">
        <v>320105.89</v>
      </c>
      <c r="R38" s="66">
        <v>339361.43</v>
      </c>
      <c r="S38" s="66">
        <v>345608.27</v>
      </c>
      <c r="T38" s="66">
        <v>377629.79</v>
      </c>
      <c r="U38" s="66">
        <v>358450.83</v>
      </c>
      <c r="V38" s="66">
        <v>392452.02</v>
      </c>
    </row>
    <row r="39" spans="2:22" x14ac:dyDescent="0.2">
      <c r="B39" s="4" t="s">
        <v>23</v>
      </c>
      <c r="C39" s="4" t="s">
        <v>106</v>
      </c>
      <c r="D39" s="66">
        <v>486123.73</v>
      </c>
      <c r="E39" s="66">
        <v>513443.07</v>
      </c>
      <c r="F39" s="66">
        <v>510464.38</v>
      </c>
      <c r="G39" s="66">
        <v>489267.46</v>
      </c>
      <c r="H39" s="66">
        <v>539911.46</v>
      </c>
      <c r="I39" s="66">
        <v>579983.16</v>
      </c>
      <c r="J39" s="66">
        <v>584671.06000000006</v>
      </c>
      <c r="K39" s="66">
        <v>604019.46</v>
      </c>
      <c r="L39" s="66">
        <v>640361.44999999995</v>
      </c>
      <c r="M39" s="66">
        <v>712344.13</v>
      </c>
      <c r="N39" s="66">
        <v>775550.84</v>
      </c>
      <c r="O39" s="66">
        <v>832347.09</v>
      </c>
      <c r="P39" s="66">
        <v>880054.01</v>
      </c>
      <c r="Q39" s="66">
        <v>881381.7</v>
      </c>
      <c r="R39" s="66">
        <v>983220.89</v>
      </c>
      <c r="S39" s="66">
        <v>1048237.44</v>
      </c>
      <c r="T39" s="66">
        <v>1078956.6200000001</v>
      </c>
      <c r="U39" s="66">
        <v>931195.46</v>
      </c>
      <c r="V39" s="66">
        <v>982788.13</v>
      </c>
    </row>
    <row r="40" spans="2:22" x14ac:dyDescent="0.2">
      <c r="B40" s="4" t="s">
        <v>71</v>
      </c>
      <c r="C40" s="4" t="s">
        <v>70</v>
      </c>
      <c r="D40" s="66">
        <v>2313.9899999999998</v>
      </c>
      <c r="E40" s="66">
        <v>2493.9899999999998</v>
      </c>
      <c r="F40" s="66">
        <v>2630</v>
      </c>
      <c r="G40" s="66">
        <v>2320</v>
      </c>
      <c r="H40" s="66">
        <v>1913</v>
      </c>
      <c r="I40" s="66">
        <v>1961</v>
      </c>
      <c r="J40" s="66">
        <v>1765</v>
      </c>
      <c r="K40" s="66">
        <v>1901</v>
      </c>
      <c r="L40" s="66">
        <v>6858.92</v>
      </c>
      <c r="M40" s="66">
        <v>7495.84</v>
      </c>
      <c r="N40" s="66">
        <v>5846.68</v>
      </c>
      <c r="O40" s="66">
        <v>6155.92</v>
      </c>
      <c r="P40" s="66">
        <v>7653.12</v>
      </c>
      <c r="Q40" s="66">
        <v>10076.959999999999</v>
      </c>
      <c r="R40" s="66">
        <v>7207.5</v>
      </c>
      <c r="S40" s="66">
        <v>11531.56</v>
      </c>
      <c r="T40" s="66">
        <v>10856.22</v>
      </c>
      <c r="U40" s="66">
        <v>14036.37</v>
      </c>
      <c r="V40" s="66">
        <v>15093.26</v>
      </c>
    </row>
    <row r="41" spans="2:22" x14ac:dyDescent="0.2">
      <c r="B41" s="2" t="s">
        <v>45</v>
      </c>
      <c r="C41" s="2" t="s">
        <v>72</v>
      </c>
      <c r="D41" s="67">
        <v>4393635.66</v>
      </c>
      <c r="E41" s="67">
        <v>4876287.26</v>
      </c>
      <c r="F41" s="67">
        <v>4902712.6900000004</v>
      </c>
      <c r="G41" s="67">
        <v>4845811.21</v>
      </c>
      <c r="H41" s="67">
        <v>5069476.1900000004</v>
      </c>
      <c r="I41" s="67">
        <v>5293299.1900000004</v>
      </c>
      <c r="J41" s="67">
        <v>5549116.0999999996</v>
      </c>
      <c r="K41" s="67">
        <v>5942406.5199999996</v>
      </c>
      <c r="L41" s="67">
        <v>5819761.3200000003</v>
      </c>
      <c r="M41" s="67">
        <v>5870647.3700000001</v>
      </c>
      <c r="N41" s="67">
        <v>5944100.2400000002</v>
      </c>
      <c r="O41" s="67">
        <v>6139359.04</v>
      </c>
      <c r="P41" s="67">
        <v>6259733.9299999997</v>
      </c>
      <c r="Q41" s="67">
        <v>6263647.3200000003</v>
      </c>
      <c r="R41" s="67">
        <v>6522377.6600000001</v>
      </c>
      <c r="S41" s="67">
        <v>7014438.4400000004</v>
      </c>
      <c r="T41" s="67">
        <v>7576193.4100000001</v>
      </c>
      <c r="U41" s="67">
        <v>7267639.5700000003</v>
      </c>
      <c r="V41" s="67">
        <v>7038000.0499999998</v>
      </c>
    </row>
    <row r="42" spans="2:22" x14ac:dyDescent="0.2">
      <c r="B42" s="2" t="s">
        <v>34</v>
      </c>
      <c r="C42" s="2" t="s">
        <v>73</v>
      </c>
      <c r="D42" s="67">
        <v>-94364.19000000041</v>
      </c>
      <c r="E42" s="67">
        <v>-120092.45000000019</v>
      </c>
      <c r="F42" s="67">
        <v>64640.709999999031</v>
      </c>
      <c r="G42" s="67">
        <v>344425.44000000041</v>
      </c>
      <c r="H42" s="67">
        <v>452497.28999999911</v>
      </c>
      <c r="I42" s="67">
        <v>448930.88999999966</v>
      </c>
      <c r="J42" s="67">
        <v>478549.17000000086</v>
      </c>
      <c r="K42" s="67">
        <v>506754.42000000086</v>
      </c>
      <c r="L42" s="67">
        <v>393876.47999999952</v>
      </c>
      <c r="M42" s="67">
        <v>465070.59999999963</v>
      </c>
      <c r="N42" s="67">
        <v>472764.79999999981</v>
      </c>
      <c r="O42" s="67">
        <v>562088.33000000007</v>
      </c>
      <c r="P42" s="67">
        <v>504711.95000000019</v>
      </c>
      <c r="Q42" s="67">
        <v>600590.08999999985</v>
      </c>
      <c r="R42" s="67">
        <v>623722.15999999922</v>
      </c>
      <c r="S42" s="67">
        <v>718563.75999999978</v>
      </c>
      <c r="T42" s="67">
        <v>687114.6400000006</v>
      </c>
      <c r="U42" s="67">
        <v>534374.21999999974</v>
      </c>
      <c r="V42" s="67">
        <v>530110.69000000041</v>
      </c>
    </row>
    <row r="43" spans="2:22" ht="18" x14ac:dyDescent="0.25">
      <c r="B43" s="19"/>
    </row>
    <row r="44" spans="2:22" x14ac:dyDescent="0.2">
      <c r="B44" s="20" t="s">
        <v>76</v>
      </c>
    </row>
    <row r="45" spans="2:22" x14ac:dyDescent="0.2">
      <c r="B45" s="20" t="s">
        <v>201</v>
      </c>
    </row>
    <row r="49" spans="2:22" ht="15.75" x14ac:dyDescent="0.25">
      <c r="B49" s="24" t="s">
        <v>142</v>
      </c>
    </row>
    <row r="50" spans="2:22" ht="15.75" x14ac:dyDescent="0.25">
      <c r="B50" s="24" t="s">
        <v>143</v>
      </c>
    </row>
    <row r="52" spans="2:22" x14ac:dyDescent="0.2">
      <c r="B52" s="2" t="str">
        <f t="shared" ref="B52:C52" si="0">B5</f>
        <v>Attività/Passività</v>
      </c>
      <c r="C52" s="2" t="str">
        <f t="shared" si="0"/>
        <v>Assets/Liabilities</v>
      </c>
      <c r="D52" s="3" t="s">
        <v>0</v>
      </c>
      <c r="E52" s="3" t="s">
        <v>1</v>
      </c>
      <c r="F52" s="3" t="s">
        <v>2</v>
      </c>
      <c r="G52" s="3" t="s">
        <v>3</v>
      </c>
      <c r="H52" s="3" t="s">
        <v>4</v>
      </c>
      <c r="I52" s="3" t="s">
        <v>5</v>
      </c>
      <c r="J52" s="3" t="s">
        <v>6</v>
      </c>
      <c r="K52" s="3" t="s">
        <v>7</v>
      </c>
      <c r="L52" s="3" t="s">
        <v>8</v>
      </c>
      <c r="M52" s="3" t="s">
        <v>9</v>
      </c>
      <c r="N52" s="3" t="s">
        <v>10</v>
      </c>
      <c r="O52" s="3" t="s">
        <v>11</v>
      </c>
      <c r="P52" s="3" t="s">
        <v>12</v>
      </c>
      <c r="Q52" s="3" t="s">
        <v>131</v>
      </c>
      <c r="R52" s="3" t="s">
        <v>132</v>
      </c>
      <c r="S52" s="3" t="s">
        <v>133</v>
      </c>
      <c r="T52" s="3" t="s">
        <v>172</v>
      </c>
      <c r="U52" s="3" t="s">
        <v>179</v>
      </c>
      <c r="V52" s="3" t="s">
        <v>180</v>
      </c>
    </row>
    <row r="53" spans="2:22" x14ac:dyDescent="0.2">
      <c r="B53" s="4" t="s">
        <v>13</v>
      </c>
      <c r="C53" s="4" t="s">
        <v>53</v>
      </c>
      <c r="D53" s="10">
        <v>1.7442257490197519E-3</v>
      </c>
      <c r="E53" s="10">
        <v>1.5339783779798541E-3</v>
      </c>
      <c r="F53" s="10">
        <v>1.3124091392410294E-3</v>
      </c>
      <c r="G53" s="10">
        <v>1.2913669360336392E-3</v>
      </c>
      <c r="H53" s="10">
        <v>1.2489375446982408E-3</v>
      </c>
      <c r="I53" s="10">
        <v>1.3077845881090157E-3</v>
      </c>
      <c r="J53" s="10">
        <v>1.4652439384710556E-3</v>
      </c>
      <c r="K53" s="10">
        <v>1.4330081208982824E-3</v>
      </c>
      <c r="L53" s="10">
        <v>1.5036763166337117E-3</v>
      </c>
      <c r="M53" s="10">
        <v>1.4150882413725876E-3</v>
      </c>
      <c r="N53" s="10">
        <v>1.5351265670377884E-3</v>
      </c>
      <c r="O53" s="10">
        <v>1.4704136966161086E-3</v>
      </c>
      <c r="P53" s="10">
        <v>1.4524471293426921E-3</v>
      </c>
      <c r="Q53" s="10">
        <v>1.364769229332352E-3</v>
      </c>
      <c r="R53" s="10">
        <v>1.3668574811483674E-3</v>
      </c>
      <c r="S53" s="10">
        <v>1.2971029543997802E-3</v>
      </c>
      <c r="T53" s="10">
        <v>1.2415850816550401E-3</v>
      </c>
      <c r="U53" s="10">
        <v>1.3736966235226304E-3</v>
      </c>
      <c r="V53" s="10">
        <v>1.4840956198798961E-3</v>
      </c>
    </row>
    <row r="54" spans="2:22" x14ac:dyDescent="0.2">
      <c r="B54" s="4" t="s">
        <v>39</v>
      </c>
      <c r="C54" s="4" t="s">
        <v>54</v>
      </c>
      <c r="D54" s="10">
        <v>1.1640507083401272E-2</v>
      </c>
      <c r="E54" s="10">
        <v>1.1432900075007652E-2</v>
      </c>
      <c r="F54" s="10">
        <v>1.2353902583214636E-2</v>
      </c>
      <c r="G54" s="10">
        <v>1.2749746198952219E-2</v>
      </c>
      <c r="H54" s="10">
        <v>1.3048885558936081E-2</v>
      </c>
      <c r="I54" s="10">
        <v>1.3570041414989766E-2</v>
      </c>
      <c r="J54" s="10">
        <v>1.3583534641099935E-2</v>
      </c>
      <c r="K54" s="10">
        <v>1.3087578490481894E-2</v>
      </c>
      <c r="L54" s="10">
        <v>1.4093628051509537E-2</v>
      </c>
      <c r="M54" s="10">
        <v>1.3443275158916206E-2</v>
      </c>
      <c r="N54" s="10">
        <v>1.366486585792367E-2</v>
      </c>
      <c r="O54" s="10">
        <v>1.3358845493701163E-2</v>
      </c>
      <c r="P54" s="10">
        <v>1.4613865164074607E-2</v>
      </c>
      <c r="Q54" s="10">
        <v>1.4703541554807615E-2</v>
      </c>
      <c r="R54" s="10">
        <v>1.5110060413345864E-2</v>
      </c>
      <c r="S54" s="10">
        <v>1.407876232079696E-2</v>
      </c>
      <c r="T54" s="10">
        <v>1.3865221931306312E-2</v>
      </c>
      <c r="U54" s="10">
        <v>1.5456778627406144E-2</v>
      </c>
      <c r="V54" s="10">
        <v>1.6306183173001507E-2</v>
      </c>
    </row>
    <row r="55" spans="2:22" x14ac:dyDescent="0.2">
      <c r="B55" s="4" t="s">
        <v>38</v>
      </c>
      <c r="C55" s="4" t="s">
        <v>55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</row>
    <row r="56" spans="2:22" x14ac:dyDescent="0.2">
      <c r="B56" s="4" t="s">
        <v>118</v>
      </c>
      <c r="C56" s="4" t="s">
        <v>96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10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</row>
    <row r="57" spans="2:22" x14ac:dyDescent="0.2">
      <c r="B57" s="58" t="s">
        <v>122</v>
      </c>
      <c r="C57" s="4" t="s">
        <v>130</v>
      </c>
      <c r="D57" s="10">
        <v>8.5965727584073686E-4</v>
      </c>
      <c r="E57" s="10">
        <v>7.8680545046892227E-4</v>
      </c>
      <c r="F57" s="10">
        <v>7.5645916394835133E-4</v>
      </c>
      <c r="G57" s="10">
        <v>7.540503957560393E-4</v>
      </c>
      <c r="H57" s="10">
        <v>7.3068080000992695E-4</v>
      </c>
      <c r="I57" s="10">
        <v>6.98300128022735E-4</v>
      </c>
      <c r="J57" s="10">
        <v>6.6951295721170653E-4</v>
      </c>
      <c r="K57" s="10">
        <v>6.3723018207078577E-4</v>
      </c>
      <c r="L57" s="10">
        <v>6.5029538734942029E-4</v>
      </c>
      <c r="M57" s="10">
        <v>6.3004698424099837E-4</v>
      </c>
      <c r="N57" s="10">
        <v>6.5485248229562275E-4</v>
      </c>
      <c r="O57" s="10">
        <v>6.48755374766153E-4</v>
      </c>
      <c r="P57" s="10">
        <v>6.4941017755618439E-4</v>
      </c>
      <c r="Q57" s="10">
        <v>6.3656015067812166E-4</v>
      </c>
      <c r="R57" s="10">
        <v>6.3354838499862993E-4</v>
      </c>
      <c r="S57" s="10">
        <v>5.839646599350508E-4</v>
      </c>
      <c r="T57" s="10">
        <v>5.9414461742110655E-4</v>
      </c>
      <c r="U57" s="10">
        <v>6.7237768878642291E-4</v>
      </c>
      <c r="V57" s="10">
        <v>7.2331129763568978E-4</v>
      </c>
    </row>
    <row r="58" spans="2:22" x14ac:dyDescent="0.2">
      <c r="B58" s="58" t="s">
        <v>123</v>
      </c>
      <c r="C58" s="6" t="s">
        <v>57</v>
      </c>
      <c r="D58" s="10">
        <v>8.5223741407518055E-5</v>
      </c>
      <c r="E58" s="10">
        <v>7.8318911415657522E-5</v>
      </c>
      <c r="F58" s="10">
        <v>7.6841724206697275E-5</v>
      </c>
      <c r="G58" s="10">
        <v>7.4832811332408122E-5</v>
      </c>
      <c r="H58" s="10">
        <v>7.2963045088727957E-5</v>
      </c>
      <c r="I58" s="10">
        <v>6.718644056840022E-5</v>
      </c>
      <c r="J58" s="10">
        <v>6.2080421396724307E-5</v>
      </c>
      <c r="K58" s="10">
        <v>5.6410439029918204E-5</v>
      </c>
      <c r="L58" s="10">
        <v>5.7245048947011359E-5</v>
      </c>
      <c r="M58" s="10">
        <v>5.5573812102624261E-5</v>
      </c>
      <c r="N58" s="10">
        <v>5.8844934036512015E-5</v>
      </c>
      <c r="O58" s="10">
        <v>6.0897292400880259E-5</v>
      </c>
      <c r="P58" s="10">
        <v>6.5533823148866707E-5</v>
      </c>
      <c r="Q58" s="10">
        <v>6.8980714348573208E-5</v>
      </c>
      <c r="R58" s="10">
        <v>7.2571054570015804E-5</v>
      </c>
      <c r="S58" s="10">
        <v>6.7800316932536226E-5</v>
      </c>
      <c r="T58" s="10">
        <v>6.7236994752967001E-5</v>
      </c>
      <c r="U58" s="10">
        <v>7.5044727651013291E-5</v>
      </c>
      <c r="V58" s="10">
        <v>8.9375013558535741E-5</v>
      </c>
    </row>
    <row r="59" spans="2:22" x14ac:dyDescent="0.2">
      <c r="B59" s="58" t="s">
        <v>124</v>
      </c>
      <c r="C59" s="6" t="s">
        <v>58</v>
      </c>
      <c r="D59" s="10">
        <v>4.0634791549927415E-4</v>
      </c>
      <c r="E59" s="10">
        <v>3.5158358032016777E-4</v>
      </c>
      <c r="F59" s="10">
        <v>3.2987385193894198E-4</v>
      </c>
      <c r="G59" s="10">
        <v>3.275187847166853E-4</v>
      </c>
      <c r="H59" s="10">
        <v>3.1711488770134409E-4</v>
      </c>
      <c r="I59" s="10">
        <v>2.9401469054336462E-4</v>
      </c>
      <c r="J59" s="10">
        <v>2.9565344460476316E-4</v>
      </c>
      <c r="K59" s="10">
        <v>2.8582012716835684E-4</v>
      </c>
      <c r="L59" s="10">
        <v>2.9552736401854644E-4</v>
      </c>
      <c r="M59" s="10">
        <v>2.8151505613814435E-4</v>
      </c>
      <c r="N59" s="10">
        <v>2.9782455889083181E-4</v>
      </c>
      <c r="O59" s="10">
        <v>3.1402171558052544E-4</v>
      </c>
      <c r="P59" s="10">
        <v>3.1180676694245353E-4</v>
      </c>
      <c r="Q59" s="10">
        <v>3.0367539400126894E-4</v>
      </c>
      <c r="R59" s="10">
        <v>3.002896760543712E-4</v>
      </c>
      <c r="S59" s="10">
        <v>2.8944773868032781E-4</v>
      </c>
      <c r="T59" s="10">
        <v>2.9161444610551574E-4</v>
      </c>
      <c r="U59" s="10">
        <v>3.2076333974282811E-4</v>
      </c>
      <c r="V59" s="10">
        <v>3.3717794145279645E-4</v>
      </c>
    </row>
    <row r="60" spans="2:22" x14ac:dyDescent="0.2">
      <c r="B60" s="58" t="s">
        <v>120</v>
      </c>
      <c r="C60" s="6" t="s">
        <v>129</v>
      </c>
      <c r="D60" s="10">
        <v>3.6808561893394466E-4</v>
      </c>
      <c r="E60" s="10">
        <v>3.5690295873309701E-4</v>
      </c>
      <c r="F60" s="10">
        <v>3.4974358780271201E-4</v>
      </c>
      <c r="G60" s="10">
        <v>3.5171806665116126E-4</v>
      </c>
      <c r="H60" s="10">
        <v>3.4062097668748677E-4</v>
      </c>
      <c r="I60" s="10">
        <v>3.3708158207411984E-4</v>
      </c>
      <c r="J60" s="10">
        <v>3.1179568138162389E-4</v>
      </c>
      <c r="K60" s="10">
        <v>2.949996158725107E-4</v>
      </c>
      <c r="L60" s="10">
        <v>2.9753906801584088E-4</v>
      </c>
      <c r="M60" s="10">
        <v>2.9295811600022972E-4</v>
      </c>
      <c r="N60" s="10">
        <v>2.9818298936827884E-4</v>
      </c>
      <c r="O60" s="10">
        <v>2.7385128893431867E-4</v>
      </c>
      <c r="P60" s="10">
        <v>2.7208437064175315E-4</v>
      </c>
      <c r="Q60" s="10">
        <v>2.6390404232827953E-4</v>
      </c>
      <c r="R60" s="10">
        <v>2.607016480214798E-4</v>
      </c>
      <c r="S60" s="10">
        <v>2.2671660432218679E-4</v>
      </c>
      <c r="T60" s="10">
        <v>2.3528107487170345E-4</v>
      </c>
      <c r="U60" s="10">
        <v>2.7656962139258154E-4</v>
      </c>
      <c r="V60" s="10">
        <v>2.9675834262435754E-4</v>
      </c>
    </row>
    <row r="61" spans="2:22" x14ac:dyDescent="0.2">
      <c r="B61" s="4" t="s">
        <v>14</v>
      </c>
      <c r="C61" s="4" t="s">
        <v>59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>
        <v>0</v>
      </c>
      <c r="M61" s="10">
        <v>0</v>
      </c>
      <c r="N61" s="10">
        <v>0</v>
      </c>
      <c r="O61" s="10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</row>
    <row r="62" spans="2:22" x14ac:dyDescent="0.2">
      <c r="B62" s="4" t="s">
        <v>43</v>
      </c>
      <c r="C62" s="4" t="s">
        <v>60</v>
      </c>
      <c r="D62" s="10">
        <v>1.2451411913283997E-3</v>
      </c>
      <c r="E62" s="10">
        <v>1.1792830664141783E-3</v>
      </c>
      <c r="F62" s="10">
        <v>1.1078736616565272E-3</v>
      </c>
      <c r="G62" s="10">
        <v>1.1415279108708848E-3</v>
      </c>
      <c r="H62" s="10">
        <v>1.037346524887693E-3</v>
      </c>
      <c r="I62" s="10">
        <v>1.0060202951672741E-3</v>
      </c>
      <c r="J62" s="10">
        <v>8.891170560969123E-4</v>
      </c>
      <c r="K62" s="10">
        <v>7.8515640206677805E-4</v>
      </c>
      <c r="L62" s="10">
        <v>7.7386229367923571E-4</v>
      </c>
      <c r="M62" s="10">
        <v>7.5920361713954266E-4</v>
      </c>
      <c r="N62" s="10">
        <v>7.967286156294165E-4</v>
      </c>
      <c r="O62" s="10">
        <v>7.9858867861257253E-4</v>
      </c>
      <c r="P62" s="10">
        <v>8.0609706940252732E-4</v>
      </c>
      <c r="Q62" s="10">
        <v>8.0520233638014572E-4</v>
      </c>
      <c r="R62" s="10">
        <v>8.1413640258946179E-4</v>
      </c>
      <c r="S62" s="10">
        <v>8.0836650996943986E-4</v>
      </c>
      <c r="T62" s="10">
        <v>7.7962723415593831E-4</v>
      </c>
      <c r="U62" s="10">
        <v>9.0130576403403149E-4</v>
      </c>
      <c r="V62" s="10">
        <v>1.0140443584471122E-3</v>
      </c>
    </row>
    <row r="63" spans="2:22" x14ac:dyDescent="0.2">
      <c r="B63" s="59" t="s">
        <v>127</v>
      </c>
      <c r="C63" s="7" t="s">
        <v>117</v>
      </c>
      <c r="D63" s="10">
        <v>5.342765666295551E-4</v>
      </c>
      <c r="E63" s="10">
        <v>5.0527787359492117E-4</v>
      </c>
      <c r="F63" s="10">
        <v>5.0207822942494897E-4</v>
      </c>
      <c r="G63" s="10">
        <v>5.0331038373751223E-4</v>
      </c>
      <c r="H63" s="10">
        <v>4.6566685068541843E-4</v>
      </c>
      <c r="I63" s="10">
        <v>4.5942081094737321E-4</v>
      </c>
      <c r="J63" s="10">
        <v>3.8003105636952523E-4</v>
      </c>
      <c r="K63" s="10">
        <v>3.2749996777100117E-4</v>
      </c>
      <c r="L63" s="10">
        <v>3.1688361365382449E-4</v>
      </c>
      <c r="M63" s="10">
        <v>2.978194435002605E-4</v>
      </c>
      <c r="N63" s="10">
        <v>2.9355456102907223E-4</v>
      </c>
      <c r="O63" s="10">
        <v>2.767014195024559E-4</v>
      </c>
      <c r="P63" s="10">
        <v>2.7246873324086673E-4</v>
      </c>
      <c r="Q63" s="10">
        <v>2.6342328972563903E-4</v>
      </c>
      <c r="R63" s="10">
        <v>2.5023439988835757E-4</v>
      </c>
      <c r="S63" s="10">
        <v>2.4386389027537066E-4</v>
      </c>
      <c r="T63" s="10">
        <v>2.4084785269502327E-4</v>
      </c>
      <c r="U63" s="10">
        <v>2.6686699819329591E-4</v>
      </c>
      <c r="V63" s="10">
        <v>2.9414210183716203E-4</v>
      </c>
    </row>
    <row r="64" spans="2:22" x14ac:dyDescent="0.2">
      <c r="B64" s="58" t="s">
        <v>171</v>
      </c>
      <c r="C64" s="7" t="s">
        <v>170</v>
      </c>
      <c r="D64" s="10">
        <v>7.1086462469884459E-4</v>
      </c>
      <c r="E64" s="10">
        <v>6.7400519281925718E-4</v>
      </c>
      <c r="F64" s="10">
        <v>6.0579543223157834E-4</v>
      </c>
      <c r="G64" s="10">
        <v>6.382175271333726E-4</v>
      </c>
      <c r="H64" s="10">
        <v>5.7167967420227459E-4</v>
      </c>
      <c r="I64" s="10">
        <v>5.4659948421990076E-4</v>
      </c>
      <c r="J64" s="10">
        <v>5.0908599972738697E-4</v>
      </c>
      <c r="K64" s="10">
        <v>4.5765643429577677E-4</v>
      </c>
      <c r="L64" s="10">
        <v>4.5697868002541123E-4</v>
      </c>
      <c r="M64" s="10">
        <v>4.6138417363928211E-4</v>
      </c>
      <c r="N64" s="10">
        <v>5.0317405460034422E-4</v>
      </c>
      <c r="O64" s="10">
        <v>5.2188725911011668E-4</v>
      </c>
      <c r="P64" s="10">
        <v>5.3362833616166054E-4</v>
      </c>
      <c r="Q64" s="10">
        <v>5.4177904665450669E-4</v>
      </c>
      <c r="R64" s="10">
        <v>5.6390200270110423E-4</v>
      </c>
      <c r="S64" s="10">
        <v>5.645026196940691E-4</v>
      </c>
      <c r="T64" s="10">
        <v>5.3877938146091502E-4</v>
      </c>
      <c r="U64" s="10">
        <v>6.3443876584073553E-4</v>
      </c>
      <c r="V64" s="10">
        <v>7.1990225660995021E-4</v>
      </c>
    </row>
    <row r="65" spans="2:22" x14ac:dyDescent="0.2">
      <c r="B65" s="4" t="s">
        <v>15</v>
      </c>
      <c r="C65" s="4" t="s">
        <v>61</v>
      </c>
      <c r="D65" s="10">
        <v>2.8609498343681008E-6</v>
      </c>
      <c r="E65" s="10">
        <v>2.6912270231420572E-6</v>
      </c>
      <c r="F65" s="10">
        <v>2.6774821376711394E-6</v>
      </c>
      <c r="G65" s="10">
        <v>2.5047027479951225E-6</v>
      </c>
      <c r="H65" s="10">
        <v>2.1912455834539793E-6</v>
      </c>
      <c r="I65" s="10">
        <v>2.159439769435362E-6</v>
      </c>
      <c r="J65" s="10">
        <v>1.8912795401460637E-6</v>
      </c>
      <c r="K65" s="10">
        <v>1.4885657358087267E-6</v>
      </c>
      <c r="L65" s="10">
        <v>2.4945129566451397E-6</v>
      </c>
      <c r="M65" s="10">
        <v>3.5986450324902957E-6</v>
      </c>
      <c r="N65" s="10">
        <v>4.1764942589473571E-6</v>
      </c>
      <c r="O65" s="10">
        <v>4.7452435637049555E-6</v>
      </c>
      <c r="P65" s="10">
        <v>4.4940857742511793E-6</v>
      </c>
      <c r="Q65" s="10">
        <v>4.1810908169040148E-6</v>
      </c>
      <c r="R65" s="10">
        <v>4.1561132293279385E-6</v>
      </c>
      <c r="S65" s="10">
        <v>3.633776284196583E-6</v>
      </c>
      <c r="T65" s="10">
        <v>3.3158633121513599E-6</v>
      </c>
      <c r="U65" s="10">
        <v>4.0630535722239477E-6</v>
      </c>
      <c r="V65" s="10">
        <v>4.2414812762108183E-6</v>
      </c>
    </row>
    <row r="66" spans="2:22" x14ac:dyDescent="0.2">
      <c r="B66" s="4" t="s">
        <v>16</v>
      </c>
      <c r="C66" s="4" t="s">
        <v>62</v>
      </c>
      <c r="D66" s="10">
        <v>1.4839723531112586E-5</v>
      </c>
      <c r="E66" s="10">
        <v>1.3351009060118798E-5</v>
      </c>
      <c r="F66" s="10">
        <v>1.2863993127607955E-5</v>
      </c>
      <c r="G66" s="10">
        <v>1.2215242632530059E-5</v>
      </c>
      <c r="H66" s="10">
        <v>1.1318417269906918E-5</v>
      </c>
      <c r="I66" s="10">
        <v>1.0744954336625954E-5</v>
      </c>
      <c r="J66" s="10">
        <v>9.9706930142788106E-6</v>
      </c>
      <c r="K66" s="10">
        <v>9.0089238802590655E-6</v>
      </c>
      <c r="L66" s="10">
        <v>6.9846362786063906E-6</v>
      </c>
      <c r="M66" s="10">
        <v>6.7395676704971775E-6</v>
      </c>
      <c r="N66" s="10">
        <v>6.5140843292537129E-6</v>
      </c>
      <c r="O66" s="10">
        <v>6.1479256234164831E-6</v>
      </c>
      <c r="P66" s="10">
        <v>6.0167529938165463E-6</v>
      </c>
      <c r="Q66" s="10">
        <v>5.8710090564889125E-6</v>
      </c>
      <c r="R66" s="10">
        <v>5.5414843057705852E-6</v>
      </c>
      <c r="S66" s="10">
        <v>5.2631563973950511E-6</v>
      </c>
      <c r="T66" s="10">
        <v>4.9616932773067796E-6</v>
      </c>
      <c r="U66" s="10">
        <v>5.3063223309170798E-6</v>
      </c>
      <c r="V66" s="10">
        <v>5.5231749951904104E-6</v>
      </c>
    </row>
    <row r="67" spans="2:22" x14ac:dyDescent="0.2">
      <c r="B67" s="2" t="str">
        <f t="shared" ref="B67:C78" si="1">B20</f>
        <v>Totale attività non finanziarie (a)</v>
      </c>
      <c r="C67" s="2" t="str">
        <f t="shared" si="1"/>
        <v>Non-financial assets (a)</v>
      </c>
      <c r="D67" s="11">
        <v>1.550720871320089E-2</v>
      </c>
      <c r="E67" s="11">
        <v>1.494898818074275E-2</v>
      </c>
      <c r="F67" s="11">
        <v>1.5546165891881181E-2</v>
      </c>
      <c r="G67" s="11">
        <v>1.5951430653937521E-2</v>
      </c>
      <c r="H67" s="11">
        <v>1.6079360091385303E-2</v>
      </c>
      <c r="I67" s="11">
        <v>1.6595033405558002E-2</v>
      </c>
      <c r="J67" s="11">
        <v>1.6619270565434035E-2</v>
      </c>
      <c r="K67" s="11">
        <v>1.5953470685133808E-2</v>
      </c>
      <c r="L67" s="11">
        <v>1.7030941198407156E-2</v>
      </c>
      <c r="M67" s="11">
        <v>1.6257952214372321E-2</v>
      </c>
      <c r="N67" s="11">
        <v>1.6662264101474696E-2</v>
      </c>
      <c r="O67" s="11">
        <v>1.6287496412883119E-2</v>
      </c>
      <c r="P67" s="11">
        <v>1.7532330379144079E-2</v>
      </c>
      <c r="Q67" s="11">
        <v>1.7520125371071629E-2</v>
      </c>
      <c r="R67" s="11">
        <v>1.7934300279617423E-2</v>
      </c>
      <c r="S67" s="11">
        <v>1.6777093377782822E-2</v>
      </c>
      <c r="T67" s="11">
        <v>1.6488844319436934E-2</v>
      </c>
      <c r="U67" s="11">
        <v>1.8413540896856068E-2</v>
      </c>
      <c r="V67" s="11">
        <v>1.9537399105235609E-2</v>
      </c>
    </row>
    <row r="68" spans="2:22" x14ac:dyDescent="0.2">
      <c r="B68" s="4" t="str">
        <f t="shared" si="1"/>
        <v>Oro monetario e DSP</v>
      </c>
      <c r="C68" s="4" t="str">
        <f t="shared" si="1"/>
        <v>Monetary gold and SDRs</v>
      </c>
      <c r="D68" s="10">
        <v>8.0183073435927971E-3</v>
      </c>
      <c r="E68" s="10">
        <v>8.0434131755002698E-3</v>
      </c>
      <c r="F68" s="10">
        <v>9.0628059602121339E-3</v>
      </c>
      <c r="G68" s="10">
        <v>9.4761131941835438E-3</v>
      </c>
      <c r="H68" s="10">
        <v>1.2123422946971489E-2</v>
      </c>
      <c r="I68" s="10">
        <v>1.5740931439654191E-2</v>
      </c>
      <c r="J68" s="10">
        <v>1.7091491545282837E-2</v>
      </c>
      <c r="K68" s="10">
        <v>1.6527933012011328E-2</v>
      </c>
      <c r="L68" s="10">
        <v>1.2154198946066666E-2</v>
      </c>
      <c r="M68" s="10">
        <v>1.3444495225850466E-2</v>
      </c>
      <c r="N68" s="10">
        <v>1.3175195281962794E-2</v>
      </c>
      <c r="O68" s="10">
        <v>1.3892154166093226E-2</v>
      </c>
      <c r="P68" s="10">
        <v>1.3547955239165873E-2</v>
      </c>
      <c r="Q68" s="10">
        <v>1.3853948271290925E-2</v>
      </c>
      <c r="R68" s="10">
        <v>1.5925464640374982E-2</v>
      </c>
      <c r="S68" s="10">
        <v>1.6624910568368907E-2</v>
      </c>
      <c r="T68" s="10">
        <v>1.8419977698882956E-2</v>
      </c>
      <c r="U68" s="10">
        <v>2.0645199346667652E-2</v>
      </c>
      <c r="V68" s="10">
        <v>2.2935218043598552E-2</v>
      </c>
    </row>
    <row r="69" spans="2:22" x14ac:dyDescent="0.2">
      <c r="B69" s="4" t="str">
        <f t="shared" si="1"/>
        <v>Biglietti e depositi</v>
      </c>
      <c r="C69" s="4" t="str">
        <f t="shared" si="1"/>
        <v>Currency and deposits</v>
      </c>
      <c r="D69" s="10">
        <v>0.15262782417412687</v>
      </c>
      <c r="E69" s="10">
        <v>0.16494591818454132</v>
      </c>
      <c r="F69" s="10">
        <v>0.17482380858990224</v>
      </c>
      <c r="G69" s="10">
        <v>0.18921718145549296</v>
      </c>
      <c r="H69" s="10">
        <v>0.18169915586048779</v>
      </c>
      <c r="I69" s="10">
        <v>0.1814570324566305</v>
      </c>
      <c r="J69" s="10">
        <v>0.20074883156210827</v>
      </c>
      <c r="K69" s="10">
        <v>0.19880333301156536</v>
      </c>
      <c r="L69" s="10">
        <v>0.1976193655832337</v>
      </c>
      <c r="M69" s="10">
        <v>0.19266845143361078</v>
      </c>
      <c r="N69" s="10">
        <v>0.19236230188815065</v>
      </c>
      <c r="O69" s="10">
        <v>0.19655887262455662</v>
      </c>
      <c r="P69" s="10">
        <v>0.20987385739864919</v>
      </c>
      <c r="Q69" s="10">
        <v>0.20786018384524377</v>
      </c>
      <c r="R69" s="10">
        <v>0.19725850680882318</v>
      </c>
      <c r="S69" s="10">
        <v>0.20835003641923186</v>
      </c>
      <c r="T69" s="10">
        <v>0.2219920192857871</v>
      </c>
      <c r="U69" s="10">
        <v>0.20031072259870999</v>
      </c>
      <c r="V69" s="10">
        <v>0.16479302336424323</v>
      </c>
    </row>
    <row r="70" spans="2:22" x14ac:dyDescent="0.2">
      <c r="B70" s="4" t="str">
        <f t="shared" si="1"/>
        <v>Titoli</v>
      </c>
      <c r="C70" s="4" t="str">
        <f t="shared" si="1"/>
        <v>Debt securities</v>
      </c>
      <c r="D70" s="10">
        <v>0.22818467194861738</v>
      </c>
      <c r="E70" s="10">
        <v>0.20611956178472851</v>
      </c>
      <c r="F70" s="10">
        <v>0.19653626818659611</v>
      </c>
      <c r="G70" s="10">
        <v>0.2117926645984437</v>
      </c>
      <c r="H70" s="10">
        <v>0.24195352347110513</v>
      </c>
      <c r="I70" s="10">
        <v>0.2522169783903887</v>
      </c>
      <c r="J70" s="10">
        <v>0.25109747011548966</v>
      </c>
      <c r="K70" s="10">
        <v>0.27741019128606209</v>
      </c>
      <c r="L70" s="10">
        <v>0.28447760987935283</v>
      </c>
      <c r="M70" s="10">
        <v>0.28520568127498264</v>
      </c>
      <c r="N70" s="10">
        <v>0.29257880418192495</v>
      </c>
      <c r="O70" s="10">
        <v>0.3022240194061242</v>
      </c>
      <c r="P70" s="10">
        <v>0.28815041831630411</v>
      </c>
      <c r="Q70" s="10">
        <v>0.28972421715815916</v>
      </c>
      <c r="R70" s="10">
        <v>0.29957186912063039</v>
      </c>
      <c r="S70" s="10">
        <v>0.30971964678866892</v>
      </c>
      <c r="T70" s="10">
        <v>0.30360846465115138</v>
      </c>
      <c r="U70" s="10">
        <v>0.28915332768208296</v>
      </c>
      <c r="V70" s="10">
        <v>0.30794247601086233</v>
      </c>
    </row>
    <row r="71" spans="2:22" x14ac:dyDescent="0.2">
      <c r="B71" s="4" t="str">
        <f t="shared" si="1"/>
        <v>Prestiti</v>
      </c>
      <c r="C71" s="4" t="str">
        <f t="shared" si="1"/>
        <v>Loans</v>
      </c>
      <c r="D71" s="10">
        <v>0.39148557883459267</v>
      </c>
      <c r="E71" s="10">
        <v>0.39819954515277733</v>
      </c>
      <c r="F71" s="10">
        <v>0.41669655112519277</v>
      </c>
      <c r="G71" s="10">
        <v>0.41364672264028651</v>
      </c>
      <c r="H71" s="10">
        <v>0.39310403569703495</v>
      </c>
      <c r="I71" s="10">
        <v>0.38660111647772916</v>
      </c>
      <c r="J71" s="10">
        <v>0.37238601837623275</v>
      </c>
      <c r="K71" s="10">
        <v>0.35300314586349896</v>
      </c>
      <c r="L71" s="10">
        <v>0.34848346809014197</v>
      </c>
      <c r="M71" s="10">
        <v>0.33521529999543209</v>
      </c>
      <c r="N71" s="10">
        <v>0.3283131119117319</v>
      </c>
      <c r="O71" s="10">
        <v>0.31452886423250381</v>
      </c>
      <c r="P71" s="10">
        <v>0.31097915148077143</v>
      </c>
      <c r="Q71" s="10">
        <v>0.310171921923662</v>
      </c>
      <c r="R71" s="10">
        <v>0.29473339906410656</v>
      </c>
      <c r="S71" s="10">
        <v>0.27978136227608991</v>
      </c>
      <c r="T71" s="10">
        <v>0.26549100393274094</v>
      </c>
      <c r="U71" s="10">
        <v>0.28313400609869982</v>
      </c>
      <c r="V71" s="10">
        <v>0.28562395877415503</v>
      </c>
    </row>
    <row r="72" spans="2:22" x14ac:dyDescent="0.2">
      <c r="B72" s="4" t="str">
        <f t="shared" si="1"/>
        <v>Azioni e altre partecipazioni</v>
      </c>
      <c r="C72" s="4" t="str">
        <f t="shared" si="1"/>
        <v>Shares and other equity</v>
      </c>
      <c r="D72" s="10">
        <v>0.12683251890581362</v>
      </c>
      <c r="E72" s="10">
        <v>0.13811657348829243</v>
      </c>
      <c r="F72" s="10">
        <v>0.11696330081930553</v>
      </c>
      <c r="G72" s="10">
        <v>9.1984551417323132E-2</v>
      </c>
      <c r="H72" s="10">
        <v>9.1991966611183376E-2</v>
      </c>
      <c r="I72" s="10">
        <v>8.2298797403812837E-2</v>
      </c>
      <c r="J72" s="10">
        <v>7.284885446201958E-2</v>
      </c>
      <c r="K72" s="10">
        <v>6.8347413578424346E-2</v>
      </c>
      <c r="L72" s="10">
        <v>7.9153237737803125E-2</v>
      </c>
      <c r="M72" s="10">
        <v>7.8791595895484609E-2</v>
      </c>
      <c r="N72" s="10">
        <v>7.9177287792856557E-2</v>
      </c>
      <c r="O72" s="10">
        <v>7.6945415151413774E-2</v>
      </c>
      <c r="P72" s="10">
        <v>8.0524895854440642E-2</v>
      </c>
      <c r="Q72" s="10">
        <v>8.0393199861658049E-2</v>
      </c>
      <c r="R72" s="10">
        <v>8.8580383138280885E-2</v>
      </c>
      <c r="S72" s="10">
        <v>8.3093280382100496E-2</v>
      </c>
      <c r="T72" s="10">
        <v>8.9018404681161553E-2</v>
      </c>
      <c r="U72" s="10">
        <v>9.5601798468495147E-2</v>
      </c>
      <c r="V72" s="10">
        <v>0.10154337805051727</v>
      </c>
    </row>
    <row r="73" spans="2:22" x14ac:dyDescent="0.2">
      <c r="B73" s="4" t="str">
        <f t="shared" si="1"/>
        <v>Derivati</v>
      </c>
      <c r="C73" s="4" t="str">
        <f t="shared" si="1"/>
        <v>Derivatives</v>
      </c>
      <c r="D73" s="10">
        <v>2.822996892540959E-2</v>
      </c>
      <c r="E73" s="10">
        <v>1.7940135635445095E-2</v>
      </c>
      <c r="F73" s="10">
        <v>2.0199982147434892E-2</v>
      </c>
      <c r="G73" s="10">
        <v>3.2821634443200194E-2</v>
      </c>
      <c r="H73" s="10">
        <v>2.8161071501560348E-2</v>
      </c>
      <c r="I73" s="10">
        <v>2.9834880806447937E-2</v>
      </c>
      <c r="J73" s="10">
        <v>3.9285655289879755E-2</v>
      </c>
      <c r="K73" s="10">
        <v>4.2145646934343674E-2</v>
      </c>
      <c r="L73" s="10">
        <v>2.7870415942171593E-2</v>
      </c>
      <c r="M73" s="10">
        <v>3.7101667263765535E-2</v>
      </c>
      <c r="N73" s="10">
        <v>2.9241406641770357E-2</v>
      </c>
      <c r="O73" s="10">
        <v>2.7608374696524701E-2</v>
      </c>
      <c r="P73" s="10">
        <v>2.2138641162430295E-2</v>
      </c>
      <c r="Q73" s="10">
        <v>1.9152013857865677E-2</v>
      </c>
      <c r="R73" s="10">
        <v>2.1337190053412943E-2</v>
      </c>
      <c r="S73" s="10">
        <v>2.0330148102117439E-2</v>
      </c>
      <c r="T73" s="10">
        <v>1.5080586279244423E-2</v>
      </c>
      <c r="U73" s="10">
        <v>2.0532119567043216E-2</v>
      </c>
      <c r="V73" s="10">
        <v>1.5574403447484437E-2</v>
      </c>
    </row>
    <row r="74" spans="2:22" x14ac:dyDescent="0.2">
      <c r="B74" s="4" t="str">
        <f t="shared" si="1"/>
        <v>Quote di fondi comuni</v>
      </c>
      <c r="C74" s="4" t="str">
        <f t="shared" si="1"/>
        <v>Mutual fund shares</v>
      </c>
      <c r="D74" s="10">
        <v>4.4892343120635739E-2</v>
      </c>
      <c r="E74" s="10">
        <v>4.7405165054624838E-2</v>
      </c>
      <c r="F74" s="10">
        <v>4.5732759823369933E-2</v>
      </c>
      <c r="G74" s="10">
        <v>3.0892015299533594E-2</v>
      </c>
      <c r="H74" s="10">
        <v>3.0822123760000389E-2</v>
      </c>
      <c r="I74" s="10">
        <v>3.1095523431203229E-2</v>
      </c>
      <c r="J74" s="10">
        <v>2.571784481323728E-2</v>
      </c>
      <c r="K74" s="10">
        <v>2.3359175154962095E-2</v>
      </c>
      <c r="L74" s="10">
        <v>2.6127303397053495E-2</v>
      </c>
      <c r="M74" s="10">
        <v>3.2947156263649156E-2</v>
      </c>
      <c r="N74" s="10">
        <v>4.0739354555600876E-2</v>
      </c>
      <c r="O74" s="10">
        <v>4.3815452660937636E-2</v>
      </c>
      <c r="P74" s="10">
        <v>4.7844743788533345E-2</v>
      </c>
      <c r="Q74" s="10">
        <v>5.1962790430350222E-2</v>
      </c>
      <c r="R74" s="10">
        <v>5.5381010616781454E-2</v>
      </c>
      <c r="S74" s="10">
        <v>5.6091107797693364E-2</v>
      </c>
      <c r="T74" s="10">
        <v>5.8025842325943537E-2</v>
      </c>
      <c r="U74" s="10">
        <v>5.387077891847715E-2</v>
      </c>
      <c r="V74" s="10">
        <v>5.8720396049595863E-2</v>
      </c>
    </row>
    <row r="75" spans="2:22" x14ac:dyDescent="0.2">
      <c r="B75" s="4" t="str">
        <f t="shared" si="1"/>
        <v>Riserve assicurative e garanzie standard</v>
      </c>
      <c r="C75" s="4" t="str">
        <f t="shared" si="1"/>
        <v>Insurance, pension and standardised guarantee schemes</v>
      </c>
      <c r="D75" s="10">
        <v>2.481764660466998E-3</v>
      </c>
      <c r="E75" s="10">
        <v>2.4206136333595639E-3</v>
      </c>
      <c r="F75" s="10">
        <v>2.5761988265219867E-3</v>
      </c>
      <c r="G75" s="10">
        <v>3.0917241509594751E-3</v>
      </c>
      <c r="H75" s="10">
        <v>3.2011580758261812E-3</v>
      </c>
      <c r="I75" s="10">
        <v>3.3542665012823731E-3</v>
      </c>
      <c r="J75" s="10">
        <v>3.4891950793412255E-3</v>
      </c>
      <c r="K75" s="10">
        <v>3.5266262094553959E-3</v>
      </c>
      <c r="L75" s="10">
        <v>3.8960091944850728E-3</v>
      </c>
      <c r="M75" s="10">
        <v>4.0422916741668031E-3</v>
      </c>
      <c r="N75" s="10">
        <v>4.4496588009898365E-3</v>
      </c>
      <c r="O75" s="10">
        <v>4.4578220719504059E-3</v>
      </c>
      <c r="P75" s="10">
        <v>5.5993130364138562E-3</v>
      </c>
      <c r="Q75" s="10">
        <v>5.8750502920032303E-3</v>
      </c>
      <c r="R75" s="10">
        <v>5.8269882941545592E-3</v>
      </c>
      <c r="S75" s="10">
        <v>6.3332841157086447E-3</v>
      </c>
      <c r="T75" s="10">
        <v>6.9516469254707249E-3</v>
      </c>
      <c r="U75" s="10">
        <v>7.8443901340502498E-3</v>
      </c>
      <c r="V75" s="10">
        <v>8.4597823947803377E-3</v>
      </c>
    </row>
    <row r="76" spans="2:22" x14ac:dyDescent="0.2">
      <c r="B76" s="4" t="str">
        <f t="shared" si="1"/>
        <v>Altri conti attivi</v>
      </c>
      <c r="C76" s="4" t="str">
        <f t="shared" si="1"/>
        <v>Other accounts receivable</v>
      </c>
      <c r="D76" s="10">
        <v>1.7398180254944451E-3</v>
      </c>
      <c r="E76" s="10">
        <v>1.8600878125090931E-3</v>
      </c>
      <c r="F76" s="10">
        <v>1.8621586295833111E-3</v>
      </c>
      <c r="G76" s="10">
        <v>1.1259602199448844E-3</v>
      </c>
      <c r="H76" s="10">
        <v>8.6418379539193301E-4</v>
      </c>
      <c r="I76" s="10">
        <v>8.0543620432568937E-4</v>
      </c>
      <c r="J76" s="10">
        <v>7.1536819097454626E-4</v>
      </c>
      <c r="K76" s="10">
        <v>9.2306581513222391E-4</v>
      </c>
      <c r="L76" s="10">
        <v>3.187453250010807E-3</v>
      </c>
      <c r="M76" s="10">
        <v>4.3254087586856397E-3</v>
      </c>
      <c r="N76" s="10">
        <v>3.3006148435373666E-3</v>
      </c>
      <c r="O76" s="10">
        <v>3.6815285770124611E-3</v>
      </c>
      <c r="P76" s="10">
        <v>3.8086918658295187E-3</v>
      </c>
      <c r="Q76" s="10">
        <v>3.4865475318692396E-3</v>
      </c>
      <c r="R76" s="10">
        <v>3.450889383182448E-3</v>
      </c>
      <c r="S76" s="10">
        <v>2.8991301722376336E-3</v>
      </c>
      <c r="T76" s="10">
        <v>4.9232111103494442E-3</v>
      </c>
      <c r="U76" s="10">
        <v>1.04941188523585E-2</v>
      </c>
      <c r="V76" s="10">
        <v>1.4869963438193558E-2</v>
      </c>
    </row>
    <row r="77" spans="2:22" x14ac:dyDescent="0.2">
      <c r="B77" s="2" t="str">
        <f t="shared" si="1"/>
        <v>Totale attività finanziarie (b)</v>
      </c>
      <c r="C77" s="2" t="str">
        <f t="shared" si="1"/>
        <v>Financial assets (b)</v>
      </c>
      <c r="D77" s="11">
        <v>0.98449279128679912</v>
      </c>
      <c r="E77" s="11">
        <v>0.98505101181925725</v>
      </c>
      <c r="F77" s="11">
        <v>0.98445383410811882</v>
      </c>
      <c r="G77" s="11">
        <v>0.98404856934606244</v>
      </c>
      <c r="H77" s="11">
        <v>0.98392063990861478</v>
      </c>
      <c r="I77" s="11">
        <v>0.98340496659444199</v>
      </c>
      <c r="J77" s="11">
        <v>0.98338072943456589</v>
      </c>
      <c r="K77" s="11">
        <v>0.98404652931486625</v>
      </c>
      <c r="L77" s="11">
        <v>0.98296905880159291</v>
      </c>
      <c r="M77" s="11">
        <v>0.98374204778562768</v>
      </c>
      <c r="N77" s="11">
        <v>0.98333773589852536</v>
      </c>
      <c r="O77" s="11">
        <v>0.98371250358711693</v>
      </c>
      <c r="P77" s="11">
        <v>0.98246766962085597</v>
      </c>
      <c r="Q77" s="11">
        <v>0.98247987462892838</v>
      </c>
      <c r="R77" s="11">
        <v>0.9820656997203826</v>
      </c>
      <c r="S77" s="11">
        <v>0.98322290662221723</v>
      </c>
      <c r="T77" s="11">
        <v>0.98351115568056302</v>
      </c>
      <c r="U77" s="11">
        <v>0.9815864591031439</v>
      </c>
      <c r="V77" s="11">
        <v>0.98046260089476434</v>
      </c>
    </row>
    <row r="78" spans="2:22" x14ac:dyDescent="0.2">
      <c r="B78" s="2" t="str">
        <f t="shared" si="1"/>
        <v>Ricchezza lorda (a+b)</v>
      </c>
      <c r="C78" s="2" t="str">
        <f t="shared" si="1"/>
        <v>Gross wealth (a+b)</v>
      </c>
      <c r="D78" s="11">
        <v>1</v>
      </c>
      <c r="E78" s="11">
        <v>1</v>
      </c>
      <c r="F78" s="11">
        <v>1</v>
      </c>
      <c r="G78" s="11">
        <v>1</v>
      </c>
      <c r="H78" s="11">
        <v>1</v>
      </c>
      <c r="I78" s="11">
        <v>1</v>
      </c>
      <c r="J78" s="11">
        <v>1</v>
      </c>
      <c r="K78" s="11">
        <v>1</v>
      </c>
      <c r="L78" s="11">
        <v>1</v>
      </c>
      <c r="M78" s="11">
        <v>1</v>
      </c>
      <c r="N78" s="11">
        <v>1</v>
      </c>
      <c r="O78" s="11">
        <v>1</v>
      </c>
      <c r="P78" s="11">
        <v>1</v>
      </c>
      <c r="Q78" s="11">
        <v>1</v>
      </c>
      <c r="R78" s="11">
        <v>1</v>
      </c>
      <c r="S78" s="11">
        <v>1</v>
      </c>
      <c r="T78" s="11">
        <v>1</v>
      </c>
      <c r="U78" s="11">
        <v>1</v>
      </c>
      <c r="V78" s="11">
        <v>1</v>
      </c>
    </row>
    <row r="79" spans="2:22" ht="18" x14ac:dyDescent="0.25">
      <c r="B79" s="19"/>
    </row>
    <row r="80" spans="2:22" x14ac:dyDescent="0.2">
      <c r="B80" s="20" t="s">
        <v>76</v>
      </c>
    </row>
    <row r="81" spans="2:22" x14ac:dyDescent="0.2">
      <c r="B81" s="20" t="s">
        <v>201</v>
      </c>
    </row>
    <row r="85" spans="2:22" ht="15.75" x14ac:dyDescent="0.25">
      <c r="B85" s="24" t="s">
        <v>140</v>
      </c>
    </row>
    <row r="86" spans="2:22" ht="15.75" x14ac:dyDescent="0.25">
      <c r="B86" s="24" t="s">
        <v>141</v>
      </c>
    </row>
    <row r="88" spans="2:22" x14ac:dyDescent="0.2">
      <c r="B88" s="2" t="str">
        <f t="shared" ref="B88:C88" si="2">B5</f>
        <v>Attività/Passività</v>
      </c>
      <c r="C88" s="2" t="str">
        <f t="shared" si="2"/>
        <v>Assets/Liabilities</v>
      </c>
      <c r="D88" s="3" t="s">
        <v>0</v>
      </c>
      <c r="E88" s="3" t="s">
        <v>1</v>
      </c>
      <c r="F88" s="3" t="s">
        <v>2</v>
      </c>
      <c r="G88" s="3" t="s">
        <v>3</v>
      </c>
      <c r="H88" s="3" t="s">
        <v>4</v>
      </c>
      <c r="I88" s="3" t="s">
        <v>5</v>
      </c>
      <c r="J88" s="3" t="s">
        <v>6</v>
      </c>
      <c r="K88" s="3" t="s">
        <v>7</v>
      </c>
      <c r="L88" s="3" t="s">
        <v>8</v>
      </c>
      <c r="M88" s="3" t="s">
        <v>9</v>
      </c>
      <c r="N88" s="3" t="s">
        <v>10</v>
      </c>
      <c r="O88" s="3" t="s">
        <v>11</v>
      </c>
      <c r="P88" s="3" t="s">
        <v>12</v>
      </c>
      <c r="Q88" s="3" t="s">
        <v>131</v>
      </c>
      <c r="R88" s="3" t="s">
        <v>132</v>
      </c>
      <c r="S88" s="3" t="s">
        <v>133</v>
      </c>
      <c r="T88" s="3" t="s">
        <v>172</v>
      </c>
      <c r="U88" s="3" t="s">
        <v>179</v>
      </c>
      <c r="V88" s="3" t="s">
        <v>180</v>
      </c>
    </row>
    <row r="89" spans="2:22" x14ac:dyDescent="0.2">
      <c r="B89" s="4" t="s">
        <v>13</v>
      </c>
      <c r="C89" s="4" t="s">
        <v>53</v>
      </c>
      <c r="D89" s="5"/>
      <c r="E89" s="10">
        <v>-2.7070637026763926E-2</v>
      </c>
      <c r="F89" s="10">
        <v>-0.10645705122054851</v>
      </c>
      <c r="G89" s="10">
        <v>2.8116946864645997E-2</v>
      </c>
      <c r="H89" s="10">
        <v>2.8959343528534184E-2</v>
      </c>
      <c r="I89" s="10">
        <v>8.8884377809355333E-2</v>
      </c>
      <c r="J89" s="10">
        <v>0.1760945989133908</v>
      </c>
      <c r="K89" s="10">
        <v>4.6388134057971098E-2</v>
      </c>
      <c r="L89" s="10">
        <v>1.0993648354739771E-2</v>
      </c>
      <c r="M89" s="10">
        <v>-4.0424689349587289E-2</v>
      </c>
      <c r="N89" s="10">
        <v>9.8721781029713615E-2</v>
      </c>
      <c r="O89" s="10">
        <v>3.2485001065903014E-4</v>
      </c>
      <c r="P89" s="10">
        <v>-2.9328489227615092E-3</v>
      </c>
      <c r="Q89" s="10">
        <v>-4.6503816793893094E-2</v>
      </c>
      <c r="R89" s="10">
        <v>4.2655394370256547E-2</v>
      </c>
      <c r="S89" s="10">
        <v>2.6905003224914695E-2</v>
      </c>
      <c r="T89" s="10">
        <v>2.2840336972234719E-2</v>
      </c>
      <c r="U89" s="10">
        <v>4.4641116612733435E-2</v>
      </c>
      <c r="V89" s="10">
        <v>4.7977159065462315E-2</v>
      </c>
    </row>
    <row r="90" spans="2:22" x14ac:dyDescent="0.2">
      <c r="B90" s="4" t="s">
        <v>39</v>
      </c>
      <c r="C90" s="4" t="s">
        <v>54</v>
      </c>
      <c r="D90" s="5"/>
      <c r="E90" s="10">
        <v>8.6548894310600144E-2</v>
      </c>
      <c r="F90" s="10">
        <v>0.12853020848849972</v>
      </c>
      <c r="G90" s="10">
        <v>7.8349319332140496E-2</v>
      </c>
      <c r="H90" s="10">
        <v>8.8877538375983528E-2</v>
      </c>
      <c r="I90" s="10">
        <v>8.1419070828637835E-2</v>
      </c>
      <c r="J90" s="10">
        <v>5.0751838690593028E-2</v>
      </c>
      <c r="K90" s="10">
        <v>3.0862146878854798E-2</v>
      </c>
      <c r="L90" s="10">
        <v>3.7543288876461904E-2</v>
      </c>
      <c r="M90" s="10">
        <v>-2.7404659214572514E-2</v>
      </c>
      <c r="N90" s="10">
        <v>2.9502376345500004E-2</v>
      </c>
      <c r="O90" s="10">
        <v>2.09612524747507E-2</v>
      </c>
      <c r="P90" s="10">
        <v>0.10423061628442098</v>
      </c>
      <c r="Q90" s="10">
        <v>2.0979275643950249E-2</v>
      </c>
      <c r="R90" s="10">
        <v>6.9845415471927616E-2</v>
      </c>
      <c r="S90" s="10">
        <v>8.2711293041175596E-3</v>
      </c>
      <c r="T90" s="10">
        <v>5.2369269714368644E-2</v>
      </c>
      <c r="U90" s="10">
        <v>5.2555323000438095E-2</v>
      </c>
      <c r="V90" s="10">
        <v>2.332620196693036E-2</v>
      </c>
    </row>
    <row r="91" spans="2:22" x14ac:dyDescent="0.2">
      <c r="B91" s="4" t="s">
        <v>38</v>
      </c>
      <c r="C91" s="4" t="s">
        <v>55</v>
      </c>
      <c r="D91" s="5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</row>
    <row r="92" spans="2:22" x14ac:dyDescent="0.2">
      <c r="B92" s="4" t="s">
        <v>118</v>
      </c>
      <c r="C92" s="4" t="s">
        <v>96</v>
      </c>
      <c r="D92" s="5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</row>
    <row r="93" spans="2:22" x14ac:dyDescent="0.2">
      <c r="B93" s="58" t="s">
        <v>122</v>
      </c>
      <c r="C93" s="4" t="s">
        <v>130</v>
      </c>
      <c r="D93" s="5"/>
      <c r="E93" s="10">
        <v>1.2527395221732116E-2</v>
      </c>
      <c r="F93" s="10">
        <v>4.1152263374485843E-3</v>
      </c>
      <c r="G93" s="10">
        <v>4.1542473919523079E-2</v>
      </c>
      <c r="H93" s="10">
        <v>3.0942586299409859E-2</v>
      </c>
      <c r="I93" s="10">
        <v>-6.1960939823535238E-3</v>
      </c>
      <c r="J93" s="10">
        <v>6.4342361215022513E-3</v>
      </c>
      <c r="K93" s="10">
        <v>1.833680245812282E-2</v>
      </c>
      <c r="L93" s="10">
        <v>-1.6765621958341574E-2</v>
      </c>
      <c r="M93" s="10">
        <v>-1.2101863538495716E-2</v>
      </c>
      <c r="N93" s="10">
        <v>5.2683000150308176E-2</v>
      </c>
      <c r="O93" s="10">
        <v>3.4625544370671807E-2</v>
      </c>
      <c r="P93" s="10">
        <v>1.0419541816174273E-2</v>
      </c>
      <c r="Q93" s="10">
        <v>-5.3267772997335787E-3</v>
      </c>
      <c r="R93" s="10">
        <v>3.6136857764046147E-2</v>
      </c>
      <c r="S93" s="10">
        <v>-2.5621769669124566E-3</v>
      </c>
      <c r="T93" s="10">
        <v>8.7204924930244954E-2</v>
      </c>
      <c r="U93" s="10">
        <v>6.8498452012383748E-2</v>
      </c>
      <c r="V93" s="10">
        <v>4.3500638593949703E-2</v>
      </c>
    </row>
    <row r="94" spans="2:22" x14ac:dyDescent="0.2">
      <c r="B94" s="58" t="s">
        <v>123</v>
      </c>
      <c r="C94" s="6" t="s">
        <v>57</v>
      </c>
      <c r="D94" s="5"/>
      <c r="E94" s="10">
        <v>1.6648471615720587E-2</v>
      </c>
      <c r="F94" s="10">
        <v>2.4697986577181176E-2</v>
      </c>
      <c r="G94" s="10">
        <v>1.7553052135184672E-2</v>
      </c>
      <c r="H94" s="10">
        <v>3.7332646755921732E-2</v>
      </c>
      <c r="I94" s="10">
        <v>-4.2442293373045337E-2</v>
      </c>
      <c r="J94" s="10">
        <v>-3.006739243131162E-2</v>
      </c>
      <c r="K94" s="10">
        <v>-2.7792624265098816E-2</v>
      </c>
      <c r="L94" s="10">
        <v>-2.2264980758658664E-2</v>
      </c>
      <c r="M94" s="10">
        <v>-1.0120888389091837E-2</v>
      </c>
      <c r="N94" s="10">
        <v>7.2422607213859694E-2</v>
      </c>
      <c r="O94" s="10">
        <v>8.0773305084745756E-2</v>
      </c>
      <c r="P94" s="10">
        <v>8.625336927223716E-2</v>
      </c>
      <c r="Q94" s="10">
        <v>6.8125422964132612E-2</v>
      </c>
      <c r="R94" s="10">
        <v>9.5248152059134158E-2</v>
      </c>
      <c r="S94" s="10">
        <v>1.0991129965291037E-2</v>
      </c>
      <c r="T94" s="10">
        <v>5.9698645813465706E-2</v>
      </c>
      <c r="U94" s="10">
        <v>5.3815694744420405E-2</v>
      </c>
      <c r="V94" s="10">
        <v>0.15525192143467118</v>
      </c>
    </row>
    <row r="95" spans="2:22" x14ac:dyDescent="0.2">
      <c r="B95" s="58" t="s">
        <v>124</v>
      </c>
      <c r="C95" s="6" t="s">
        <v>58</v>
      </c>
      <c r="D95" s="5"/>
      <c r="E95" s="10">
        <v>-4.2816256439610734E-2</v>
      </c>
      <c r="F95" s="10">
        <v>-2.0093290276282823E-2</v>
      </c>
      <c r="G95" s="10">
        <v>3.7409984132796399E-2</v>
      </c>
      <c r="H95" s="10">
        <v>3.0119418789340442E-2</v>
      </c>
      <c r="I95" s="10">
        <v>-3.5863171720632719E-2</v>
      </c>
      <c r="J95" s="10">
        <v>5.5558846176627354E-2</v>
      </c>
      <c r="K95" s="10">
        <v>3.4341507210594271E-2</v>
      </c>
      <c r="L95" s="10">
        <v>-3.7975370259860034E-3</v>
      </c>
      <c r="M95" s="10">
        <v>-2.8699014322278522E-2</v>
      </c>
      <c r="N95" s="10">
        <v>7.1484637811168428E-2</v>
      </c>
      <c r="O95" s="10">
        <v>0.10114593689498205</v>
      </c>
      <c r="P95" s="10">
        <v>2.2809351834250746E-3</v>
      </c>
      <c r="Q95" s="10">
        <v>-1.1710601175801166E-2</v>
      </c>
      <c r="R95" s="10">
        <v>2.9455504917246387E-2</v>
      </c>
      <c r="S95" s="10">
        <v>4.3058856423878134E-2</v>
      </c>
      <c r="T95" s="10">
        <v>7.6575972836527548E-2</v>
      </c>
      <c r="U95" s="10">
        <v>3.8552516910818818E-2</v>
      </c>
      <c r="V95" s="10">
        <v>1.9659554063773784E-2</v>
      </c>
    </row>
    <row r="96" spans="2:22" x14ac:dyDescent="0.2">
      <c r="B96" s="58" t="s">
        <v>120</v>
      </c>
      <c r="C96" s="6" t="s">
        <v>129</v>
      </c>
      <c r="D96" s="5"/>
      <c r="E96" s="10">
        <v>7.266982622432859E-2</v>
      </c>
      <c r="F96" s="10">
        <v>2.3446244477172286E-2</v>
      </c>
      <c r="G96" s="10">
        <v>5.0768433776549847E-2</v>
      </c>
      <c r="H96" s="10">
        <v>3.0347849904135905E-2</v>
      </c>
      <c r="I96" s="10">
        <v>2.908182253176661E-2</v>
      </c>
      <c r="J96" s="10">
        <v>-2.9034924571192302E-2</v>
      </c>
      <c r="K96" s="10">
        <v>1.2291156752154895E-2</v>
      </c>
      <c r="L96" s="10">
        <v>-2.822601839684628E-2</v>
      </c>
      <c r="M96" s="10">
        <v>3.94850713976631E-3</v>
      </c>
      <c r="N96" s="10">
        <v>3.0871181509617037E-2</v>
      </c>
      <c r="O96" s="10">
        <v>-4.0869656109543247E-2</v>
      </c>
      <c r="P96" s="10">
        <v>2.8879686137750406E-3</v>
      </c>
      <c r="Q96" s="10">
        <v>-1.5756587883727247E-2</v>
      </c>
      <c r="R96" s="10">
        <v>2.842947833287331E-2</v>
      </c>
      <c r="S96" s="10">
        <v>-5.8937198067632826E-2</v>
      </c>
      <c r="T96" s="10">
        <v>0.10894364590463153</v>
      </c>
      <c r="U96" s="10">
        <v>0.10986524020162541</v>
      </c>
      <c r="V96" s="10">
        <v>4.0828621744369221E-2</v>
      </c>
    </row>
    <row r="97" spans="2:22" x14ac:dyDescent="0.2">
      <c r="B97" s="4" t="s">
        <v>14</v>
      </c>
      <c r="C97" s="4" t="s">
        <v>59</v>
      </c>
      <c r="D97" s="5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</row>
    <row r="98" spans="2:22" x14ac:dyDescent="0.2">
      <c r="B98" s="4" t="s">
        <v>43</v>
      </c>
      <c r="C98" s="4" t="s">
        <v>60</v>
      </c>
      <c r="D98" s="5"/>
      <c r="E98" s="10">
        <v>4.7765822311888181E-2</v>
      </c>
      <c r="F98" s="10">
        <v>-1.8845049831517736E-2</v>
      </c>
      <c r="G98" s="10">
        <v>7.6609972379706417E-2</v>
      </c>
      <c r="H98" s="10">
        <v>-3.3182554685390282E-2</v>
      </c>
      <c r="I98" s="10">
        <v>8.4843406305646386E-3</v>
      </c>
      <c r="J98" s="10">
        <v>-7.2271846004708484E-2</v>
      </c>
      <c r="K98" s="10">
        <v>-5.5175116153228933E-2</v>
      </c>
      <c r="L98" s="10">
        <v>-5.0379176870210984E-2</v>
      </c>
      <c r="M98" s="10">
        <v>3.3274409899144508E-4</v>
      </c>
      <c r="N98" s="10">
        <v>6.2867715847903294E-2</v>
      </c>
      <c r="O98" s="10">
        <v>4.6787286063569647E-2</v>
      </c>
      <c r="P98" s="10">
        <v>1.8891193452547857E-2</v>
      </c>
      <c r="Q98" s="10">
        <v>1.3626026995305197E-2</v>
      </c>
      <c r="R98" s="10">
        <v>5.261348627670917E-2</v>
      </c>
      <c r="S98" s="10">
        <v>7.4459856649306586E-2</v>
      </c>
      <c r="T98" s="10">
        <v>3.0586616755451011E-2</v>
      </c>
      <c r="U98" s="10">
        <v>9.1535631684336302E-2</v>
      </c>
      <c r="V98" s="10">
        <v>9.1353811149032946E-2</v>
      </c>
    </row>
    <row r="99" spans="2:22" x14ac:dyDescent="0.2">
      <c r="B99" s="59" t="s">
        <v>127</v>
      </c>
      <c r="C99" s="7" t="s">
        <v>117</v>
      </c>
      <c r="D99" s="5"/>
      <c r="E99" s="10">
        <v>4.6234218545929393E-2</v>
      </c>
      <c r="F99" s="10">
        <v>3.7782956058588626E-2</v>
      </c>
      <c r="G99" s="10">
        <v>4.7433841218925493E-2</v>
      </c>
      <c r="H99" s="10">
        <v>-1.5656700991463494E-2</v>
      </c>
      <c r="I99" s="10">
        <v>2.5939177101967727E-2</v>
      </c>
      <c r="J99" s="10">
        <v>-0.13168568287782878</v>
      </c>
      <c r="K99" s="10">
        <v>-7.7967433535600442E-2</v>
      </c>
      <c r="L99" s="10">
        <v>-6.7752473841200658E-2</v>
      </c>
      <c r="M99" s="10">
        <v>-4.1696292534281316E-2</v>
      </c>
      <c r="N99" s="10">
        <v>-1.695903333510014E-3</v>
      </c>
      <c r="O99" s="10">
        <v>-1.5607580824972177E-2</v>
      </c>
      <c r="P99" s="10">
        <v>-6.0400151000377751E-3</v>
      </c>
      <c r="Q99" s="10">
        <v>-1.8935489121588555E-2</v>
      </c>
      <c r="R99" s="10">
        <v>-1.1060723371308484E-2</v>
      </c>
      <c r="S99" s="10">
        <v>5.4580024605748748E-2</v>
      </c>
      <c r="T99" s="10">
        <v>5.536111994909327E-2</v>
      </c>
      <c r="U99" s="10">
        <v>4.6176263692091178E-2</v>
      </c>
      <c r="V99" s="10">
        <v>6.9160943278420831E-2</v>
      </c>
    </row>
    <row r="100" spans="2:22" x14ac:dyDescent="0.2">
      <c r="B100" s="58" t="s">
        <v>171</v>
      </c>
      <c r="C100" s="7" t="s">
        <v>170</v>
      </c>
      <c r="D100" s="5"/>
      <c r="E100" s="10">
        <v>4.8916955696616714E-2</v>
      </c>
      <c r="F100" s="10">
        <v>-6.1297064603674706E-2</v>
      </c>
      <c r="G100" s="10">
        <v>0.10079090788249376</v>
      </c>
      <c r="H100" s="10">
        <v>-4.7003773584905609E-2</v>
      </c>
      <c r="I100" s="10">
        <v>-5.7336543335023953E-3</v>
      </c>
      <c r="J100" s="10">
        <v>-2.2334087361009308E-2</v>
      </c>
      <c r="K100" s="10">
        <v>-3.8160724760477063E-2</v>
      </c>
      <c r="L100" s="10">
        <v>-3.794680670845333E-2</v>
      </c>
      <c r="M100" s="10">
        <v>2.9477020602218636E-2</v>
      </c>
      <c r="N100" s="10">
        <v>0.10454296661193226</v>
      </c>
      <c r="O100" s="10">
        <v>8.3188800792864184E-2</v>
      </c>
      <c r="P100" s="10">
        <v>3.210956710699369E-2</v>
      </c>
      <c r="Q100" s="10">
        <v>3.0251821481009578E-2</v>
      </c>
      <c r="R100" s="10">
        <v>8.3573099572454151E-2</v>
      </c>
      <c r="S100" s="10">
        <v>8.3281633868526286E-2</v>
      </c>
      <c r="T100" s="10">
        <v>1.988408585893299E-2</v>
      </c>
      <c r="U100" s="10">
        <v>0.11181240313559876</v>
      </c>
      <c r="V100" s="10">
        <v>0.10068890280611742</v>
      </c>
    </row>
    <row r="101" spans="2:22" x14ac:dyDescent="0.2">
      <c r="B101" s="4" t="s">
        <v>15</v>
      </c>
      <c r="C101" s="4" t="s">
        <v>61</v>
      </c>
      <c r="D101" s="5"/>
      <c r="E101" s="10">
        <v>4.065040650406504E-2</v>
      </c>
      <c r="F101" s="10">
        <v>3.90625E-2</v>
      </c>
      <c r="G101" s="10">
        <v>-2.255639097744366E-2</v>
      </c>
      <c r="H101" s="10">
        <v>-6.9230769230769262E-2</v>
      </c>
      <c r="I101" s="10">
        <v>2.4793388429752126E-2</v>
      </c>
      <c r="J101" s="10">
        <v>-8.0645161290322578E-2</v>
      </c>
      <c r="K101" s="10">
        <v>-0.15789473684210531</v>
      </c>
      <c r="L101" s="10">
        <v>0.61458333333333337</v>
      </c>
      <c r="M101" s="10">
        <v>0.47096774193548391</v>
      </c>
      <c r="N101" s="10">
        <v>0.17543859649122806</v>
      </c>
      <c r="O101" s="10">
        <v>0.18656716417910446</v>
      </c>
      <c r="P101" s="10">
        <v>-4.4025157232704469E-2</v>
      </c>
      <c r="Q101" s="10">
        <v>-5.5921052631578927E-2</v>
      </c>
      <c r="R101" s="10">
        <v>3.484320557491289E-2</v>
      </c>
      <c r="S101" s="10">
        <v>-5.38720538720538E-2</v>
      </c>
      <c r="T101" s="10">
        <v>-2.4911032028469851E-2</v>
      </c>
      <c r="U101" s="10">
        <v>0.1569343065693431</v>
      </c>
      <c r="V101" s="10">
        <v>1.2618296529968522E-2</v>
      </c>
    </row>
    <row r="102" spans="2:22" x14ac:dyDescent="0.2">
      <c r="B102" s="4" t="s">
        <v>16</v>
      </c>
      <c r="C102" s="4" t="s">
        <v>62</v>
      </c>
      <c r="D102" s="5"/>
      <c r="E102" s="10">
        <v>-4.7021943573667272E-3</v>
      </c>
      <c r="F102" s="10">
        <v>6.2992125984251742E-3</v>
      </c>
      <c r="G102" s="10">
        <v>-7.8247261345852897E-3</v>
      </c>
      <c r="H102" s="10">
        <v>-1.4195583596214489E-2</v>
      </c>
      <c r="I102" s="10">
        <v>-1.2799999999999954E-2</v>
      </c>
      <c r="J102" s="10">
        <v>-2.5931928687196133E-2</v>
      </c>
      <c r="K102" s="10">
        <v>-3.3277870216306155E-2</v>
      </c>
      <c r="L102" s="10">
        <v>-0.25301204819277112</v>
      </c>
      <c r="M102" s="10">
        <v>-1.6129032258064419E-2</v>
      </c>
      <c r="N102" s="10">
        <v>-2.1077283372365471E-2</v>
      </c>
      <c r="O102" s="10">
        <v>-1.4354066985645798E-2</v>
      </c>
      <c r="P102" s="10">
        <v>-1.2135922330097087E-2</v>
      </c>
      <c r="Q102" s="10">
        <v>-9.8280098280099665E-3</v>
      </c>
      <c r="R102" s="10">
        <v>-1.7369727047146299E-2</v>
      </c>
      <c r="S102" s="10">
        <v>2.7777777777777814E-2</v>
      </c>
      <c r="T102" s="10">
        <v>7.371007371007301E-3</v>
      </c>
      <c r="U102" s="10">
        <v>9.7560975609755751E-3</v>
      </c>
      <c r="V102" s="10">
        <v>9.6618357487922371E-3</v>
      </c>
    </row>
    <row r="103" spans="2:22" x14ac:dyDescent="0.2">
      <c r="B103" s="2" t="str">
        <f t="shared" ref="B103:C108" si="3">B20</f>
        <v>Totale attività non finanziarie (a)</v>
      </c>
      <c r="C103" s="2" t="str">
        <f t="shared" si="3"/>
        <v>Non-financial assets (a)</v>
      </c>
      <c r="D103" s="8"/>
      <c r="E103" s="11">
        <v>6.645597625308057E-2</v>
      </c>
      <c r="F103" s="11">
        <v>8.611778009375487E-2</v>
      </c>
      <c r="G103" s="11">
        <v>7.2107770582194669E-2</v>
      </c>
      <c r="H103" s="11">
        <v>7.2448083563932203E-2</v>
      </c>
      <c r="I103" s="11">
        <v>7.3237015963545329E-2</v>
      </c>
      <c r="J103" s="11">
        <v>5.1241178476795067E-2</v>
      </c>
      <c r="K103" s="11">
        <v>2.7063530567384867E-2</v>
      </c>
      <c r="L103" s="11">
        <v>2.855185082591016E-2</v>
      </c>
      <c r="M103" s="11">
        <v>-2.6631929777810561E-2</v>
      </c>
      <c r="N103" s="11">
        <v>3.7994947857305096E-2</v>
      </c>
      <c r="O103" s="11">
        <v>2.0859618685085537E-2</v>
      </c>
      <c r="P103" s="11">
        <v>8.6548028489287165E-2</v>
      </c>
      <c r="Q103" s="11">
        <v>1.4045945706660845E-2</v>
      </c>
      <c r="R103" s="11">
        <v>6.5673116180216082E-2</v>
      </c>
      <c r="S103" s="11">
        <v>1.2304902532219416E-2</v>
      </c>
      <c r="T103" s="11">
        <v>5.0217632091927235E-2</v>
      </c>
      <c r="U103" s="11">
        <v>5.4386564933902211E-2</v>
      </c>
      <c r="V103" s="11">
        <v>2.9224704812035412E-2</v>
      </c>
    </row>
    <row r="104" spans="2:22" x14ac:dyDescent="0.2">
      <c r="B104" s="4" t="str">
        <f t="shared" si="3"/>
        <v>Oro monetario e DSP</v>
      </c>
      <c r="C104" s="4" t="str">
        <f t="shared" si="3"/>
        <v>Monetary gold and SDRs</v>
      </c>
      <c r="D104" s="5"/>
      <c r="E104" s="10">
        <v>0.10974307919732856</v>
      </c>
      <c r="F104" s="10">
        <v>0.17675953914728243</v>
      </c>
      <c r="G104" s="10">
        <v>9.2520662772534304E-2</v>
      </c>
      <c r="H104" s="10">
        <v>0.36113804551832374</v>
      </c>
      <c r="I104" s="10">
        <v>0.35017929584815766</v>
      </c>
      <c r="J104" s="10">
        <v>0.13977223759114163</v>
      </c>
      <c r="K104" s="10">
        <v>3.4648106968438515E-2</v>
      </c>
      <c r="L104" s="10">
        <v>-0.29148260692945865</v>
      </c>
      <c r="M104" s="10">
        <v>0.12789341989907821</v>
      </c>
      <c r="N104" s="10">
        <v>-7.479173937987962E-3</v>
      </c>
      <c r="O104" s="10">
        <v>0.10117980754274869</v>
      </c>
      <c r="P104" s="10">
        <v>-1.5608683108060538E-2</v>
      </c>
      <c r="Q104" s="10">
        <v>3.7671473906591681E-2</v>
      </c>
      <c r="R104" s="10">
        <v>0.19672767082884726</v>
      </c>
      <c r="S104" s="10">
        <v>0.12965612395101228</v>
      </c>
      <c r="T104" s="10">
        <v>0.18395607918981635</v>
      </c>
      <c r="U104" s="10">
        <v>5.8236534470972448E-2</v>
      </c>
      <c r="V104" s="10">
        <v>7.7617305770951453E-2</v>
      </c>
    </row>
    <row r="105" spans="2:22" x14ac:dyDescent="0.2">
      <c r="B105" s="4" t="str">
        <f t="shared" si="3"/>
        <v>Biglietti e depositi</v>
      </c>
      <c r="C105" s="4" t="str">
        <f t="shared" si="3"/>
        <v>Currency and deposits</v>
      </c>
      <c r="D105" s="5"/>
      <c r="E105" s="10">
        <v>0.19556343913093882</v>
      </c>
      <c r="F105" s="10">
        <v>0.10694088520330496</v>
      </c>
      <c r="G105" s="10">
        <v>0.13089450298017646</v>
      </c>
      <c r="H105" s="10">
        <v>2.1643784411270454E-2</v>
      </c>
      <c r="I105" s="10">
        <v>3.8501594756829266E-2</v>
      </c>
      <c r="J105" s="10">
        <v>0.16130891271203396</v>
      </c>
      <c r="K105" s="10">
        <v>5.9557971131627953E-2</v>
      </c>
      <c r="L105" s="10">
        <v>-4.2257943398183846E-2</v>
      </c>
      <c r="M105" s="10">
        <v>-5.8978602746418175E-3</v>
      </c>
      <c r="N105" s="10">
        <v>1.1198524392255625E-2</v>
      </c>
      <c r="O105" s="10">
        <v>6.7132613906349253E-2</v>
      </c>
      <c r="P105" s="10">
        <v>7.7777982922239891E-2</v>
      </c>
      <c r="Q105" s="10">
        <v>5.0161291589334274E-3</v>
      </c>
      <c r="R105" s="10">
        <v>-1.2035779465211529E-2</v>
      </c>
      <c r="S105" s="10">
        <v>0.14297543031500393</v>
      </c>
      <c r="T105" s="10">
        <v>0.13854340093162901</v>
      </c>
      <c r="U105" s="10">
        <v>-0.14803921245818574</v>
      </c>
      <c r="V105" s="10">
        <v>-0.20197703646050344</v>
      </c>
    </row>
    <row r="106" spans="2:22" x14ac:dyDescent="0.2">
      <c r="B106" s="4" t="str">
        <f t="shared" si="3"/>
        <v>Titoli</v>
      </c>
      <c r="C106" s="4" t="str">
        <f t="shared" si="3"/>
        <v>Debt securities</v>
      </c>
      <c r="D106" s="5"/>
      <c r="E106" s="10">
        <v>-6.962697338306344E-4</v>
      </c>
      <c r="F106" s="10">
        <v>-4.1614848588118272E-3</v>
      </c>
      <c r="G106" s="10">
        <v>0.12597905015758534</v>
      </c>
      <c r="H106" s="10">
        <v>0.21542507848845305</v>
      </c>
      <c r="I106" s="10">
        <v>8.3998399055061054E-2</v>
      </c>
      <c r="J106" s="10">
        <v>4.5048763508294731E-2</v>
      </c>
      <c r="K106" s="10">
        <v>0.18204541497814877</v>
      </c>
      <c r="L106" s="10">
        <v>-1.1973944103264234E-2</v>
      </c>
      <c r="M106" s="10">
        <v>2.2256744318357894E-2</v>
      </c>
      <c r="N106" s="10">
        <v>3.8990930937271337E-2</v>
      </c>
      <c r="O106" s="10">
        <v>7.8777357684168409E-2</v>
      </c>
      <c r="P106" s="10">
        <v>-3.7603815492834584E-2</v>
      </c>
      <c r="Q106" s="10">
        <v>2.0294658479892244E-2</v>
      </c>
      <c r="R106" s="10">
        <v>7.6447896817425906E-2</v>
      </c>
      <c r="S106" s="10">
        <v>0.11878537768327223</v>
      </c>
      <c r="T106" s="10">
        <v>4.7492518473555984E-2</v>
      </c>
      <c r="U106" s="10">
        <v>-0.10077765665396451</v>
      </c>
      <c r="V106" s="10">
        <v>3.3051963156116325E-2</v>
      </c>
    </row>
    <row r="107" spans="2:22" x14ac:dyDescent="0.2">
      <c r="B107" s="4" t="str">
        <f t="shared" si="3"/>
        <v>Prestiti</v>
      </c>
      <c r="C107" s="4" t="str">
        <f t="shared" si="3"/>
        <v>Loans</v>
      </c>
      <c r="D107" s="5"/>
      <c r="E107" s="10">
        <v>0.12525190529362684</v>
      </c>
      <c r="F107" s="10">
        <v>9.2910429578448583E-2</v>
      </c>
      <c r="G107" s="10">
        <v>3.7222151093535091E-2</v>
      </c>
      <c r="H107" s="10">
        <v>1.1078955654693422E-2</v>
      </c>
      <c r="I107" s="10">
        <v>2.2684973413722512E-2</v>
      </c>
      <c r="J107" s="10">
        <v>1.1110917613482678E-2</v>
      </c>
      <c r="K107" s="10">
        <v>1.4236643453855552E-2</v>
      </c>
      <c r="L107" s="10">
        <v>-4.8855888327992605E-2</v>
      </c>
      <c r="M107" s="10">
        <v>-1.917493663437915E-2</v>
      </c>
      <c r="N107" s="10">
        <v>-8.0461586937106092E-3</v>
      </c>
      <c r="O107" s="10">
        <v>5.0205508657380125E-4</v>
      </c>
      <c r="P107" s="10">
        <v>-1.9911721832743378E-3</v>
      </c>
      <c r="Q107" s="10">
        <v>1.2118297264685452E-2</v>
      </c>
      <c r="R107" s="10">
        <v>-1.0755477737990182E-2</v>
      </c>
      <c r="S107" s="10">
        <v>2.7231865679400398E-2</v>
      </c>
      <c r="T107" s="10">
        <v>1.3997393884917558E-2</v>
      </c>
      <c r="U107" s="10">
        <v>6.9200633894829361E-3</v>
      </c>
      <c r="V107" s="10">
        <v>-2.1449225555881329E-2</v>
      </c>
    </row>
    <row r="108" spans="2:22" x14ac:dyDescent="0.2">
      <c r="B108" s="4" t="s">
        <v>125</v>
      </c>
      <c r="C108" s="4" t="str">
        <f t="shared" si="3"/>
        <v>Shares and other equity</v>
      </c>
      <c r="D108" s="5"/>
      <c r="E108" s="10">
        <v>0.20470286652307371</v>
      </c>
      <c r="F108" s="10">
        <v>-0.11555823084443011</v>
      </c>
      <c r="G108" s="10">
        <v>-0.17827333499656325</v>
      </c>
      <c r="H108" s="10">
        <v>6.4001315901947339E-2</v>
      </c>
      <c r="I108" s="10">
        <v>-6.968535201973633E-2</v>
      </c>
      <c r="J108" s="10">
        <v>-7.0824446716941047E-2</v>
      </c>
      <c r="K108" s="10">
        <v>3.8144557936259597E-3</v>
      </c>
      <c r="L108" s="10">
        <v>0.11580760957301783</v>
      </c>
      <c r="M108" s="10">
        <v>1.4988485340093997E-2</v>
      </c>
      <c r="N108" s="10">
        <v>1.7765657795823491E-2</v>
      </c>
      <c r="O108" s="10">
        <v>1.4910702161751563E-2</v>
      </c>
      <c r="P108" s="10">
        <v>5.6357791440691918E-2</v>
      </c>
      <c r="Q108" s="10">
        <v>1.3092762099501993E-2</v>
      </c>
      <c r="R108" s="10">
        <v>0.14708347110776221</v>
      </c>
      <c r="S108" s="10">
        <v>1.5096675652704153E-2</v>
      </c>
      <c r="T108" s="10">
        <v>0.14477388059882668</v>
      </c>
      <c r="U108" s="10">
        <v>1.4002500045881818E-2</v>
      </c>
      <c r="V108" s="10">
        <v>3.030619066666369E-2</v>
      </c>
    </row>
    <row r="109" spans="2:22" x14ac:dyDescent="0.2">
      <c r="B109" s="4" t="str">
        <f t="shared" ref="B109:C116" si="4">B26</f>
        <v>Derivati</v>
      </c>
      <c r="C109" s="4" t="str">
        <f t="shared" si="4"/>
        <v>Derivatives</v>
      </c>
      <c r="D109" s="5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</row>
    <row r="110" spans="2:22" x14ac:dyDescent="0.2">
      <c r="B110" s="4" t="str">
        <f t="shared" si="4"/>
        <v>Quote di fondi comuni</v>
      </c>
      <c r="C110" s="4" t="str">
        <f t="shared" si="4"/>
        <v>Mutual fund shares</v>
      </c>
      <c r="D110" s="5"/>
      <c r="E110" s="10">
        <v>0.16820256453260626</v>
      </c>
      <c r="F110" s="10">
        <v>7.5513087876693348E-3</v>
      </c>
      <c r="G110" s="10">
        <v>-0.29420117323187428</v>
      </c>
      <c r="H110" s="10">
        <v>6.1508497702368874E-2</v>
      </c>
      <c r="I110" s="10">
        <v>4.9111348806793353E-2</v>
      </c>
      <c r="J110" s="10">
        <v>-0.13182907593149887</v>
      </c>
      <c r="K110" s="10">
        <v>-2.8199720085130518E-2</v>
      </c>
      <c r="L110" s="10">
        <v>7.7655139415911803E-2</v>
      </c>
      <c r="M110" s="10">
        <v>0.28579949194804177</v>
      </c>
      <c r="N110" s="10">
        <v>0.25234295480456931</v>
      </c>
      <c r="O110" s="10">
        <v>0.1232045772965035</v>
      </c>
      <c r="P110" s="10">
        <v>0.10222573234507248</v>
      </c>
      <c r="Q110" s="10">
        <v>0.10209314467865506</v>
      </c>
      <c r="R110" s="10">
        <v>0.10954569905714825</v>
      </c>
      <c r="S110" s="10">
        <v>9.6004143742001252E-2</v>
      </c>
      <c r="T110" s="10">
        <v>0.10543508828280154</v>
      </c>
      <c r="U110" s="10">
        <v>-0.12343409990306062</v>
      </c>
      <c r="V110" s="10">
        <v>5.7344439417354148E-2</v>
      </c>
    </row>
    <row r="111" spans="2:22" x14ac:dyDescent="0.2">
      <c r="B111" s="4" t="str">
        <f t="shared" si="4"/>
        <v>Riserve assicurative e garanzie standard</v>
      </c>
      <c r="C111" s="4" t="str">
        <f t="shared" si="4"/>
        <v>Insurance, pension and standardised guarantee schemes</v>
      </c>
      <c r="D111" s="5"/>
      <c r="E111" s="10">
        <v>7.9020373428505472E-2</v>
      </c>
      <c r="F111" s="10">
        <v>0.11152523558335813</v>
      </c>
      <c r="G111" s="10">
        <v>0.2539593604383566</v>
      </c>
      <c r="H111" s="10">
        <v>0.10157364904360865</v>
      </c>
      <c r="I111" s="10">
        <v>8.9624143859349512E-2</v>
      </c>
      <c r="J111" s="10">
        <v>9.1933583822621567E-2</v>
      </c>
      <c r="K111" s="10">
        <v>8.1404736659423535E-2</v>
      </c>
      <c r="L111" s="10">
        <v>6.4396067848000671E-2</v>
      </c>
      <c r="M111" s="10">
        <v>5.7931568352955334E-2</v>
      </c>
      <c r="N111" s="10">
        <v>0.11487488491192398</v>
      </c>
      <c r="O111" s="10">
        <v>4.6265067667477094E-2</v>
      </c>
      <c r="P111" s="10">
        <v>0.26787264852951709</v>
      </c>
      <c r="Q111" s="10">
        <v>6.472367248605651E-2</v>
      </c>
      <c r="R111" s="10">
        <v>3.2545835695231125E-2</v>
      </c>
      <c r="S111" s="10">
        <v>0.17615316338234374</v>
      </c>
      <c r="T111" s="10">
        <v>0.17290960953786899</v>
      </c>
      <c r="U111" s="10">
        <v>6.5428350590840442E-2</v>
      </c>
      <c r="V111" s="10">
        <v>4.6118233967364468E-2</v>
      </c>
    </row>
    <row r="112" spans="2:22" x14ac:dyDescent="0.2">
      <c r="B112" s="4" t="str">
        <f t="shared" si="4"/>
        <v>Altri conti attivi</v>
      </c>
      <c r="C112" s="4" t="str">
        <f t="shared" si="4"/>
        <v>Other accounts receivable</v>
      </c>
      <c r="D112" s="5"/>
      <c r="E112" s="10">
        <v>0.18275389541373949</v>
      </c>
      <c r="F112" s="10">
        <v>4.555925551659664E-2</v>
      </c>
      <c r="G112" s="10">
        <v>-0.3682162162162162</v>
      </c>
      <c r="H112" s="10">
        <v>-0.1834360027378508</v>
      </c>
      <c r="I112" s="10">
        <v>-3.080469404861693E-2</v>
      </c>
      <c r="J112" s="10">
        <v>-6.7675675675675673E-2</v>
      </c>
      <c r="K112" s="10">
        <v>0.38056586270871984</v>
      </c>
      <c r="L112" s="10">
        <v>2.327008231143961</v>
      </c>
      <c r="M112" s="10">
        <v>0.38367225967500229</v>
      </c>
      <c r="N112" s="10">
        <v>-0.22715080003079782</v>
      </c>
      <c r="O112" s="10">
        <v>0.16487421858769766</v>
      </c>
      <c r="P112" s="10">
        <v>4.4266335705429323E-2</v>
      </c>
      <c r="Q112" s="10">
        <v>-7.107677510480824E-2</v>
      </c>
      <c r="R112" s="10">
        <v>3.0415138583574038E-2</v>
      </c>
      <c r="S112" s="10">
        <v>-9.089146972474095E-2</v>
      </c>
      <c r="T112" s="10">
        <v>0.81462359126061945</v>
      </c>
      <c r="U112" s="10">
        <v>1.012566734042885</v>
      </c>
      <c r="V112" s="10">
        <v>0.37449981838225621</v>
      </c>
    </row>
    <row r="113" spans="2:22" x14ac:dyDescent="0.2">
      <c r="B113" s="2" t="str">
        <f t="shared" si="4"/>
        <v>Totale attività finanziarie (b)</v>
      </c>
      <c r="C113" s="2" t="str">
        <f t="shared" si="4"/>
        <v>Financial assets (b)</v>
      </c>
      <c r="D113" s="8"/>
      <c r="E113" s="11">
        <v>0.10690652336045313</v>
      </c>
      <c r="F113" s="11">
        <v>4.3763383974937113E-2</v>
      </c>
      <c r="G113" s="11">
        <v>4.4439482295164409E-2</v>
      </c>
      <c r="H113" s="11">
        <v>6.3777237579427951E-2</v>
      </c>
      <c r="I113" s="11">
        <v>3.9342292215675721E-2</v>
      </c>
      <c r="J113" s="11">
        <v>4.9682201374713977E-2</v>
      </c>
      <c r="K113" s="11">
        <v>7.06512502230561E-2</v>
      </c>
      <c r="L113" s="11">
        <v>-3.7574917733939062E-2</v>
      </c>
      <c r="M113" s="11">
        <v>2.0448965232845877E-2</v>
      </c>
      <c r="N113" s="11">
        <v>1.2391615061537506E-2</v>
      </c>
      <c r="O113" s="11">
        <v>4.4747142144114328E-2</v>
      </c>
      <c r="P113" s="11">
        <v>8.1233908863127344E-3</v>
      </c>
      <c r="Q113" s="11">
        <v>1.4764964474714058E-2</v>
      </c>
      <c r="R113" s="11">
        <v>4.0623579644261054E-2</v>
      </c>
      <c r="S113" s="11">
        <v>8.3404164189776434E-2</v>
      </c>
      <c r="T113" s="11">
        <v>6.8890240822728668E-2</v>
      </c>
      <c r="U113" s="11">
        <v>-5.7672123852135861E-2</v>
      </c>
      <c r="V113" s="11">
        <v>-3.1090445867767054E-2</v>
      </c>
    </row>
    <row r="114" spans="2:22" x14ac:dyDescent="0.2">
      <c r="B114" s="2" t="str">
        <f t="shared" si="4"/>
        <v>Ricchezza lorda (a+b)</v>
      </c>
      <c r="C114" s="2" t="str">
        <f t="shared" si="4"/>
        <v>Gross wealth (a+b)</v>
      </c>
      <c r="D114" s="8"/>
      <c r="E114" s="11">
        <v>0.10627924828389584</v>
      </c>
      <c r="F114" s="11">
        <v>4.4396539341919825E-2</v>
      </c>
      <c r="G114" s="11">
        <v>4.4869618094819055E-2</v>
      </c>
      <c r="H114" s="11">
        <v>6.3915549977860669E-2</v>
      </c>
      <c r="I114" s="11">
        <v>3.9887297684015784E-2</v>
      </c>
      <c r="J114" s="11">
        <v>4.9708072651801584E-2</v>
      </c>
      <c r="K114" s="11">
        <v>6.9926854116768147E-2</v>
      </c>
      <c r="L114" s="11">
        <v>-3.651996627021694E-2</v>
      </c>
      <c r="M114" s="11">
        <v>1.9647133278351037E-2</v>
      </c>
      <c r="N114" s="11">
        <v>1.2807872822659798E-2</v>
      </c>
      <c r="O114" s="11">
        <v>4.4349121919509793E-2</v>
      </c>
      <c r="P114" s="11">
        <v>9.4007318899528673E-3</v>
      </c>
      <c r="Q114" s="11">
        <v>1.4752358400123716E-2</v>
      </c>
      <c r="R114" s="11">
        <v>4.1062450664858224E-2</v>
      </c>
      <c r="S114" s="11">
        <v>8.2129048681550729E-2</v>
      </c>
      <c r="T114" s="11">
        <v>6.8576968722445286E-2</v>
      </c>
      <c r="U114" s="11">
        <v>-5.5824405578102664E-2</v>
      </c>
      <c r="V114" s="11">
        <v>-2.9979830374024474E-2</v>
      </c>
    </row>
    <row r="115" spans="2:22" x14ac:dyDescent="0.2">
      <c r="B115" s="4" t="str">
        <f t="shared" si="4"/>
        <v>Oro monetario e DSP</v>
      </c>
      <c r="C115" s="4" t="str">
        <f t="shared" si="4"/>
        <v>Monetary gold and SDRs</v>
      </c>
      <c r="D115" s="5"/>
      <c r="E115" s="10"/>
      <c r="F115" s="10"/>
      <c r="G115" s="10"/>
      <c r="H115" s="10"/>
      <c r="I115" s="10"/>
      <c r="J115" s="10"/>
      <c r="K115" s="10"/>
      <c r="L115" s="10"/>
      <c r="M115" s="10">
        <v>7.6707936322151005E-2</v>
      </c>
      <c r="N115" s="10">
        <v>5.8023847113533658E-2</v>
      </c>
      <c r="O115" s="10">
        <v>1.9664837573936237E-3</v>
      </c>
      <c r="P115" s="10">
        <v>-6.889455127326137E-2</v>
      </c>
      <c r="Q115" s="10">
        <v>2.2544702027038181E-2</v>
      </c>
      <c r="R115" s="10">
        <v>1.7820958850241351E-2</v>
      </c>
      <c r="S115" s="10">
        <v>-4.6347609532340392E-2</v>
      </c>
      <c r="T115" s="10">
        <v>2.3518243748871059</v>
      </c>
      <c r="U115" s="10">
        <v>1.2784344067147407E-2</v>
      </c>
      <c r="V115" s="10">
        <v>-2.7298706955364665E-2</v>
      </c>
    </row>
    <row r="116" spans="2:22" x14ac:dyDescent="0.2">
      <c r="B116" s="4" t="str">
        <f>B33</f>
        <v>Biglietti e depositi</v>
      </c>
      <c r="C116" s="4" t="str">
        <f t="shared" si="4"/>
        <v>Currency and deposits</v>
      </c>
      <c r="D116" s="5"/>
      <c r="E116" s="10">
        <v>0.13609100457836695</v>
      </c>
      <c r="F116" s="10">
        <v>9.1298688847423662E-2</v>
      </c>
      <c r="G116" s="10">
        <v>6.9916428664035843E-2</v>
      </c>
      <c r="H116" s="10">
        <v>3.5399716000512355E-3</v>
      </c>
      <c r="I116" s="10">
        <v>4.9684667078950466E-2</v>
      </c>
      <c r="J116" s="10">
        <v>0.10560587354895147</v>
      </c>
      <c r="K116" s="10">
        <v>5.8397960812649835E-2</v>
      </c>
      <c r="L116" s="10">
        <v>9.8508665594105871E-3</v>
      </c>
      <c r="M116" s="10">
        <v>-4.1353224294583867E-3</v>
      </c>
      <c r="N116" s="10">
        <v>3.1834271878785951E-2</v>
      </c>
      <c r="O116" s="10">
        <v>8.8621016502134456E-2</v>
      </c>
      <c r="P116" s="10">
        <v>6.8837138088337968E-2</v>
      </c>
      <c r="Q116" s="10">
        <v>2.6940583921053439E-2</v>
      </c>
      <c r="R116" s="10">
        <v>1.0492410800672087E-2</v>
      </c>
      <c r="S116" s="10">
        <v>0.12871283520812865</v>
      </c>
      <c r="T116" s="10">
        <v>9.9020397386417797E-2</v>
      </c>
      <c r="U116" s="10">
        <v>-3.7417079350400777E-2</v>
      </c>
      <c r="V116" s="10">
        <v>-0.10189782351400312</v>
      </c>
    </row>
    <row r="117" spans="2:22" x14ac:dyDescent="0.2">
      <c r="B117" s="4" t="str">
        <f t="shared" ref="B117:C124" si="5">B34</f>
        <v>Titoli</v>
      </c>
      <c r="C117" s="4" t="str">
        <f t="shared" si="5"/>
        <v>Debt securities</v>
      </c>
      <c r="D117" s="5"/>
      <c r="E117" s="10">
        <v>0.10713324405767125</v>
      </c>
      <c r="F117" s="10">
        <v>0.11031682251741372</v>
      </c>
      <c r="G117" s="10">
        <v>0.155645075942384</v>
      </c>
      <c r="H117" s="10">
        <v>0.10090509364567544</v>
      </c>
      <c r="I117" s="10">
        <v>5.0782272594204481E-2</v>
      </c>
      <c r="J117" s="10">
        <v>5.5324935222223162E-2</v>
      </c>
      <c r="K117" s="10">
        <v>9.4716653836158668E-2</v>
      </c>
      <c r="L117" s="10">
        <v>-8.7960381317093286E-2</v>
      </c>
      <c r="M117" s="10">
        <v>-0.15056203607925789</v>
      </c>
      <c r="N117" s="10">
        <v>-0.11619008957366306</v>
      </c>
      <c r="O117" s="10">
        <v>-8.0987486023824704E-2</v>
      </c>
      <c r="P117" s="10">
        <v>-0.26244494509626937</v>
      </c>
      <c r="Q117" s="10">
        <v>-7.827482249489294E-2</v>
      </c>
      <c r="R117" s="10">
        <v>7.3879032838236894E-2</v>
      </c>
      <c r="S117" s="10">
        <v>-5.77603949521567E-2</v>
      </c>
      <c r="T117" s="10">
        <v>2.1326612886644362E-3</v>
      </c>
      <c r="U117" s="10">
        <v>-3.0684636811482129E-2</v>
      </c>
      <c r="V117" s="10">
        <v>7.6609364351555645E-2</v>
      </c>
    </row>
    <row r="118" spans="2:22" x14ac:dyDescent="0.2">
      <c r="B118" s="4" t="str">
        <f t="shared" si="5"/>
        <v>Prestiti</v>
      </c>
      <c r="C118" s="4" t="str">
        <f t="shared" si="5"/>
        <v>Loans</v>
      </c>
      <c r="D118" s="5"/>
      <c r="E118" s="10">
        <v>0.12595632515122471</v>
      </c>
      <c r="F118" s="10">
        <v>5.2796186268175851E-2</v>
      </c>
      <c r="G118" s="10">
        <v>0.10850430799584167</v>
      </c>
      <c r="H118" s="10">
        <v>0.1187147917922378</v>
      </c>
      <c r="I118" s="10">
        <v>0.19010420113447993</v>
      </c>
      <c r="J118" s="10">
        <v>-6.7446953645444174E-2</v>
      </c>
      <c r="K118" s="10">
        <v>0.10490630515668549</v>
      </c>
      <c r="L118" s="10">
        <v>-0.19530627308246346</v>
      </c>
      <c r="M118" s="10">
        <v>-3.9559494017386607E-2</v>
      </c>
      <c r="N118" s="10">
        <v>4.5442668095821374E-3</v>
      </c>
      <c r="O118" s="10">
        <v>7.2019160743303401E-4</v>
      </c>
      <c r="P118" s="10">
        <v>-7.3014247633561513E-2</v>
      </c>
      <c r="Q118" s="10">
        <v>0.13005616124169747</v>
      </c>
      <c r="R118" s="10">
        <v>-0.10357261732650229</v>
      </c>
      <c r="S118" s="10">
        <v>-1.9661341213700525E-2</v>
      </c>
      <c r="T118" s="10">
        <v>3.1999647275340784E-2</v>
      </c>
      <c r="U118" s="10">
        <v>3.2898812258869946E-2</v>
      </c>
      <c r="V118" s="10">
        <v>-4.6087343352123673E-2</v>
      </c>
    </row>
    <row r="119" spans="2:22" x14ac:dyDescent="0.2">
      <c r="B119" s="4" t="str">
        <f t="shared" si="5"/>
        <v>Azioni e altre partecipazioni</v>
      </c>
      <c r="C119" s="4" t="str">
        <f t="shared" si="5"/>
        <v>Shares and other equity</v>
      </c>
      <c r="D119" s="5"/>
      <c r="E119" s="10">
        <v>0.25728856718249454</v>
      </c>
      <c r="F119" s="10">
        <v>-0.22638953657068936</v>
      </c>
      <c r="G119" s="10">
        <v>-0.52005059804910903</v>
      </c>
      <c r="H119" s="10">
        <v>0.13150308532374325</v>
      </c>
      <c r="I119" s="10">
        <v>-0.16452653960067459</v>
      </c>
      <c r="J119" s="10">
        <v>-0.20161650760212296</v>
      </c>
      <c r="K119" s="10">
        <v>0.11205140174591668</v>
      </c>
      <c r="L119" s="10">
        <v>0.3390596049211409</v>
      </c>
      <c r="M119" s="10">
        <v>0.1374011179650711</v>
      </c>
      <c r="N119" s="10">
        <v>0.1184666496589092</v>
      </c>
      <c r="O119" s="10">
        <v>-0.14352655089557975</v>
      </c>
      <c r="P119" s="10">
        <v>0.22229013738092615</v>
      </c>
      <c r="Q119" s="10">
        <v>-0.13689970214388897</v>
      </c>
      <c r="R119" s="10">
        <v>0.17944160747377474</v>
      </c>
      <c r="S119" s="10">
        <v>-1.7254136594916369E-2</v>
      </c>
      <c r="T119" s="10">
        <v>0.22772090119543334</v>
      </c>
      <c r="U119" s="10">
        <v>1.2079141277358268E-2</v>
      </c>
      <c r="V119" s="10">
        <v>0.19906195292537571</v>
      </c>
    </row>
    <row r="120" spans="2:22" x14ac:dyDescent="0.2">
      <c r="B120" s="4" t="str">
        <f t="shared" si="5"/>
        <v>Derivati</v>
      </c>
      <c r="C120" s="4" t="str">
        <f t="shared" si="5"/>
        <v>Derivatives</v>
      </c>
      <c r="D120" s="5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</row>
    <row r="121" spans="2:22" x14ac:dyDescent="0.2">
      <c r="B121" s="4" t="str">
        <f t="shared" si="5"/>
        <v>Quote di fondi comuni</v>
      </c>
      <c r="C121" s="4" t="str">
        <f t="shared" si="5"/>
        <v>Mutual fund shares</v>
      </c>
      <c r="D121" s="5"/>
      <c r="E121" s="10">
        <v>-0.10814220225979294</v>
      </c>
      <c r="F121" s="10">
        <v>-0.14009187047254237</v>
      </c>
      <c r="G121" s="10">
        <v>-0.20424819898081364</v>
      </c>
      <c r="H121" s="10">
        <v>9.5415251344180621E-3</v>
      </c>
      <c r="I121" s="10">
        <v>-7.4626638798224648E-2</v>
      </c>
      <c r="J121" s="10">
        <v>-0.16822318700025626</v>
      </c>
      <c r="K121" s="10">
        <v>-1.9705867965766222E-2</v>
      </c>
      <c r="L121" s="10">
        <v>0.10345924566594515</v>
      </c>
      <c r="M121" s="10">
        <v>0.25518238749441857</v>
      </c>
      <c r="N121" s="10">
        <v>0.12831981787238386</v>
      </c>
      <c r="O121" s="10">
        <v>5.1027831778024987E-2</v>
      </c>
      <c r="P121" s="10">
        <v>8.9410678234928417E-2</v>
      </c>
      <c r="Q121" s="10">
        <v>-2.3337949179237604E-2</v>
      </c>
      <c r="R121" s="10">
        <v>6.0153657278846001E-2</v>
      </c>
      <c r="S121" s="10">
        <v>1.8407631061667866E-2</v>
      </c>
      <c r="T121" s="10">
        <v>9.26526439891035E-2</v>
      </c>
      <c r="U121" s="10">
        <v>-5.0787730491283441E-2</v>
      </c>
      <c r="V121" s="10">
        <v>9.4855938818721661E-2</v>
      </c>
    </row>
    <row r="122" spans="2:22" x14ac:dyDescent="0.2">
      <c r="B122" s="4" t="str">
        <f t="shared" si="5"/>
        <v>Riserve assicurative e garanzie standard</v>
      </c>
      <c r="C122" s="4" t="str">
        <f t="shared" si="5"/>
        <v>Insurance, pension and standardised guarantee schemes</v>
      </c>
      <c r="D122" s="5"/>
      <c r="E122" s="10">
        <v>5.6198326298533149E-2</v>
      </c>
      <c r="F122" s="10">
        <v>-5.8014026754709186E-3</v>
      </c>
      <c r="G122" s="10">
        <v>-4.152477788949737E-2</v>
      </c>
      <c r="H122" s="10">
        <v>0.10350984714985938</v>
      </c>
      <c r="I122" s="10">
        <v>7.421902102244704E-2</v>
      </c>
      <c r="J122" s="10">
        <v>8.0828208874202875E-3</v>
      </c>
      <c r="K122" s="10">
        <v>3.3092795802138565E-2</v>
      </c>
      <c r="L122" s="10">
        <v>6.0166919125420222E-2</v>
      </c>
      <c r="M122" s="10">
        <v>0.11240945250530003</v>
      </c>
      <c r="N122" s="10">
        <v>8.8730583068046001E-2</v>
      </c>
      <c r="O122" s="10">
        <v>7.323343238207311E-2</v>
      </c>
      <c r="P122" s="10">
        <v>5.7316137189835123E-2</v>
      </c>
      <c r="Q122" s="10">
        <v>1.5086460432126706E-3</v>
      </c>
      <c r="R122" s="10">
        <v>0.11554493359687416</v>
      </c>
      <c r="S122" s="10">
        <v>6.6126086885725063E-2</v>
      </c>
      <c r="T122" s="10">
        <v>2.9305555046765137E-2</v>
      </c>
      <c r="U122" s="10">
        <v>-0.13694819352422169</v>
      </c>
      <c r="V122" s="10">
        <v>5.5404769692498336E-2</v>
      </c>
    </row>
    <row r="123" spans="2:22" x14ac:dyDescent="0.2">
      <c r="B123" s="4" t="str">
        <f t="shared" si="5"/>
        <v>Altri conti passivi</v>
      </c>
      <c r="C123" s="4" t="str">
        <f t="shared" si="5"/>
        <v>Other accounts payable</v>
      </c>
      <c r="D123" s="5"/>
      <c r="E123" s="10">
        <v>7.7787717319435262E-2</v>
      </c>
      <c r="F123" s="10">
        <v>5.4535102386136361E-2</v>
      </c>
      <c r="G123" s="10">
        <v>-0.11787072243346007</v>
      </c>
      <c r="H123" s="10">
        <v>-0.17543103448275862</v>
      </c>
      <c r="I123" s="10">
        <v>2.5091479351803451E-2</v>
      </c>
      <c r="J123" s="10">
        <v>-9.9949005609382968E-2</v>
      </c>
      <c r="K123" s="10">
        <v>7.705382436260623E-2</v>
      </c>
      <c r="L123" s="10">
        <v>2.6080589163598105</v>
      </c>
      <c r="M123" s="10">
        <v>9.2860100423973468E-2</v>
      </c>
      <c r="N123" s="10">
        <v>-0.22001003223121088</v>
      </c>
      <c r="O123" s="10">
        <v>5.2891555549474188E-2</v>
      </c>
      <c r="P123" s="10">
        <v>0.2432130372064614</v>
      </c>
      <c r="Q123" s="10">
        <v>0.31671266098009693</v>
      </c>
      <c r="R123" s="10">
        <v>-0.28475452914370997</v>
      </c>
      <c r="S123" s="10">
        <v>0.59993895248005547</v>
      </c>
      <c r="T123" s="10">
        <v>-5.8564496043900405E-2</v>
      </c>
      <c r="U123" s="10">
        <v>0.29293345197499698</v>
      </c>
      <c r="V123" s="10">
        <v>7.5296533220483602E-2</v>
      </c>
    </row>
    <row r="124" spans="2:22" x14ac:dyDescent="0.2">
      <c r="B124" s="2" t="str">
        <f>B41</f>
        <v>Totale passività finanziarie (c)</v>
      </c>
      <c r="C124" s="2" t="str">
        <f t="shared" si="5"/>
        <v>Financial liabilities (c)</v>
      </c>
      <c r="D124" s="8"/>
      <c r="E124" s="11">
        <v>0.10985244051847476</v>
      </c>
      <c r="F124" s="11">
        <v>5.4191700757187621E-3</v>
      </c>
      <c r="G124" s="11">
        <v>-1.1606121671388506E-2</v>
      </c>
      <c r="H124" s="11">
        <v>4.6156354489922537E-2</v>
      </c>
      <c r="I124" s="11">
        <v>4.4151109821072065E-2</v>
      </c>
      <c r="J124" s="11">
        <v>4.8328443342723501E-2</v>
      </c>
      <c r="K124" s="11">
        <v>7.0874426289260731E-2</v>
      </c>
      <c r="L124" s="11">
        <v>-2.0638978431923111E-2</v>
      </c>
      <c r="M124" s="11">
        <v>8.7436661405900767E-3</v>
      </c>
      <c r="N124" s="11">
        <v>1.2511885891044433E-2</v>
      </c>
      <c r="O124" s="11">
        <v>3.284917685035537E-2</v>
      </c>
      <c r="P124" s="11">
        <v>1.9607077744715134E-2</v>
      </c>
      <c r="Q124" s="11">
        <v>6.2516874419302931E-4</v>
      </c>
      <c r="R124" s="11">
        <v>4.1306658370414098E-2</v>
      </c>
      <c r="S124" s="11">
        <v>7.5441933241259182E-2</v>
      </c>
      <c r="T124" s="11">
        <v>8.0085522854770358E-2</v>
      </c>
      <c r="U124" s="11">
        <v>-4.0726763864387651E-2</v>
      </c>
      <c r="V124" s="11">
        <v>-3.1597538346277744E-2</v>
      </c>
    </row>
    <row r="125" spans="2:22" x14ac:dyDescent="0.2">
      <c r="B125" s="2" t="str">
        <f t="shared" ref="B125:C125" si="6">B42</f>
        <v>Ricchezza netta (a+b-c)</v>
      </c>
      <c r="C125" s="2" t="str">
        <f t="shared" si="6"/>
        <v>Net wealth (a+b-c)</v>
      </c>
      <c r="D125" s="8"/>
      <c r="E125" s="11">
        <v>0.27264855449932507</v>
      </c>
      <c r="F125" s="11">
        <v>-1.5382579004758328</v>
      </c>
      <c r="G125" s="11">
        <v>4.3283053357552159</v>
      </c>
      <c r="H125" s="11">
        <v>0.31377429611470792</v>
      </c>
      <c r="I125" s="11">
        <v>-7.8815941638002915E-3</v>
      </c>
      <c r="J125" s="11">
        <v>6.5975143746515669E-2</v>
      </c>
      <c r="K125" s="11">
        <v>5.8939084566795821E-2</v>
      </c>
      <c r="L125" s="11">
        <v>-0.2227468287301789</v>
      </c>
      <c r="M125" s="11">
        <v>0.18075240237751744</v>
      </c>
      <c r="N125" s="11">
        <v>1.6544154801443462E-2</v>
      </c>
      <c r="O125" s="11">
        <v>0.18893862233398151</v>
      </c>
      <c r="P125" s="11">
        <v>-0.10207715929629758</v>
      </c>
      <c r="Q125" s="11">
        <v>0.18996605885792803</v>
      </c>
      <c r="R125" s="11">
        <v>3.851557057826141E-2</v>
      </c>
      <c r="S125" s="11">
        <v>0.1520574481432577</v>
      </c>
      <c r="T125" s="11">
        <v>-4.3766638050323034E-2</v>
      </c>
      <c r="U125" s="11">
        <v>-0.22229248382773611</v>
      </c>
      <c r="V125" s="11">
        <v>-7.9785473183929638E-3</v>
      </c>
    </row>
    <row r="126" spans="2:22" ht="18" x14ac:dyDescent="0.25">
      <c r="B126" s="19"/>
    </row>
    <row r="127" spans="2:22" x14ac:dyDescent="0.2">
      <c r="B127" s="20" t="s">
        <v>76</v>
      </c>
    </row>
    <row r="128" spans="2:22" x14ac:dyDescent="0.2">
      <c r="B128" s="20" t="s">
        <v>201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130"/>
  <sheetViews>
    <sheetView zoomScale="70" zoomScaleNormal="70"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defaultColWidth="9.28515625" defaultRowHeight="14.25" x14ac:dyDescent="0.2"/>
  <cols>
    <col min="1" max="1" width="5.42578125" style="1" customWidth="1"/>
    <col min="2" max="2" width="38.5703125" style="1" customWidth="1"/>
    <col min="3" max="3" width="36.140625" style="1" bestFit="1" customWidth="1"/>
    <col min="4" max="16384" width="9.28515625" style="1"/>
  </cols>
  <sheetData>
    <row r="2" spans="2:22" ht="15.75" x14ac:dyDescent="0.25">
      <c r="B2" s="24" t="s">
        <v>135</v>
      </c>
    </row>
    <row r="3" spans="2:22" ht="15.75" x14ac:dyDescent="0.25">
      <c r="B3" s="24" t="s">
        <v>162</v>
      </c>
    </row>
    <row r="5" spans="2:22" x14ac:dyDescent="0.2">
      <c r="B5" s="2" t="s">
        <v>52</v>
      </c>
      <c r="C5" s="2" t="s">
        <v>51</v>
      </c>
      <c r="D5" s="61" t="s">
        <v>0</v>
      </c>
      <c r="E5" s="61" t="s">
        <v>1</v>
      </c>
      <c r="F5" s="61" t="s">
        <v>2</v>
      </c>
      <c r="G5" s="61" t="s">
        <v>3</v>
      </c>
      <c r="H5" s="61" t="s">
        <v>4</v>
      </c>
      <c r="I5" s="61" t="s">
        <v>5</v>
      </c>
      <c r="J5" s="61" t="s">
        <v>6</v>
      </c>
      <c r="K5" s="61" t="s">
        <v>7</v>
      </c>
      <c r="L5" s="61" t="s">
        <v>8</v>
      </c>
      <c r="M5" s="61" t="s">
        <v>9</v>
      </c>
      <c r="N5" s="61" t="s">
        <v>10</v>
      </c>
      <c r="O5" s="61" t="s">
        <v>11</v>
      </c>
      <c r="P5" s="61" t="s">
        <v>12</v>
      </c>
      <c r="Q5" s="61" t="s">
        <v>131</v>
      </c>
      <c r="R5" s="61" t="s">
        <v>132</v>
      </c>
      <c r="S5" s="61" t="s">
        <v>133</v>
      </c>
      <c r="T5" s="61" t="s">
        <v>172</v>
      </c>
      <c r="U5" s="61" t="s">
        <v>179</v>
      </c>
      <c r="V5" s="61" t="s">
        <v>180</v>
      </c>
    </row>
    <row r="6" spans="2:22" x14ac:dyDescent="0.2">
      <c r="B6" s="4" t="s">
        <v>13</v>
      </c>
      <c r="C6" s="4" t="s">
        <v>53</v>
      </c>
      <c r="D6" s="66">
        <v>49073.1</v>
      </c>
      <c r="E6" s="66">
        <v>48978.6</v>
      </c>
      <c r="F6" s="66">
        <v>49657.7</v>
      </c>
      <c r="G6" s="66">
        <v>49949.3</v>
      </c>
      <c r="H6" s="66">
        <v>50620</v>
      </c>
      <c r="I6" s="66">
        <v>50170.1</v>
      </c>
      <c r="J6" s="66">
        <v>50142.6</v>
      </c>
      <c r="K6" s="66">
        <v>48814.8</v>
      </c>
      <c r="L6" s="66">
        <v>46906.6</v>
      </c>
      <c r="M6" s="66">
        <v>45781</v>
      </c>
      <c r="N6" s="66">
        <v>44617.8</v>
      </c>
      <c r="O6" s="66">
        <v>43776.9</v>
      </c>
      <c r="P6" s="66">
        <v>43688.3</v>
      </c>
      <c r="Q6" s="66">
        <v>42788.6</v>
      </c>
      <c r="R6" s="66">
        <v>42537.8</v>
      </c>
      <c r="S6" s="66">
        <v>42142.5</v>
      </c>
      <c r="T6" s="66">
        <v>42036.5</v>
      </c>
      <c r="U6" s="66">
        <v>42791.3</v>
      </c>
      <c r="V6" s="66">
        <v>43443.9</v>
      </c>
    </row>
    <row r="7" spans="2:22" x14ac:dyDescent="0.2">
      <c r="B7" s="4" t="s">
        <v>39</v>
      </c>
      <c r="C7" s="4" t="s">
        <v>54</v>
      </c>
      <c r="D7" s="66">
        <v>263457.3</v>
      </c>
      <c r="E7" s="66">
        <v>274878.2</v>
      </c>
      <c r="F7" s="66">
        <v>289386.8</v>
      </c>
      <c r="G7" s="66">
        <v>304717.09999999998</v>
      </c>
      <c r="H7" s="66">
        <v>314776.59999999998</v>
      </c>
      <c r="I7" s="66">
        <v>326530</v>
      </c>
      <c r="J7" s="66">
        <v>342248.4</v>
      </c>
      <c r="K7" s="66">
        <v>342505.4</v>
      </c>
      <c r="L7" s="66">
        <v>340490.5</v>
      </c>
      <c r="M7" s="66">
        <v>335778.1</v>
      </c>
      <c r="N7" s="66">
        <v>330774.8</v>
      </c>
      <c r="O7" s="66">
        <v>325613.8</v>
      </c>
      <c r="P7" s="66">
        <v>323580.7</v>
      </c>
      <c r="Q7" s="66">
        <v>319047.5</v>
      </c>
      <c r="R7" s="66">
        <v>317655.3</v>
      </c>
      <c r="S7" s="66">
        <v>314879.5</v>
      </c>
      <c r="T7" s="66">
        <v>324281.40000000002</v>
      </c>
      <c r="U7" s="66">
        <v>348872.3</v>
      </c>
      <c r="V7" s="66">
        <v>349431.7</v>
      </c>
    </row>
    <row r="8" spans="2:22" x14ac:dyDescent="0.2">
      <c r="B8" s="4" t="s">
        <v>38</v>
      </c>
      <c r="C8" s="4" t="s">
        <v>55</v>
      </c>
      <c r="D8" s="66">
        <v>433399.2</v>
      </c>
      <c r="E8" s="66">
        <v>462577.8</v>
      </c>
      <c r="F8" s="66">
        <v>487338.3</v>
      </c>
      <c r="G8" s="66">
        <v>509716.5</v>
      </c>
      <c r="H8" s="66">
        <v>530020.5</v>
      </c>
      <c r="I8" s="66">
        <v>559382.6</v>
      </c>
      <c r="J8" s="66">
        <v>583103.1</v>
      </c>
      <c r="K8" s="66">
        <v>584310</v>
      </c>
      <c r="L8" s="66">
        <v>579581.80000000005</v>
      </c>
      <c r="M8" s="66">
        <v>572962.80000000005</v>
      </c>
      <c r="N8" s="66">
        <v>568744.80000000005</v>
      </c>
      <c r="O8" s="66">
        <v>561391.4</v>
      </c>
      <c r="P8" s="66">
        <v>557003.69999999995</v>
      </c>
      <c r="Q8" s="66">
        <v>559030.4</v>
      </c>
      <c r="R8" s="66">
        <v>553281.6</v>
      </c>
      <c r="S8" s="66">
        <v>550116.19999999995</v>
      </c>
      <c r="T8" s="66">
        <v>578040.9</v>
      </c>
      <c r="U8" s="66">
        <v>631123.6</v>
      </c>
      <c r="V8" s="66">
        <v>623148.1</v>
      </c>
    </row>
    <row r="9" spans="2:22" x14ac:dyDescent="0.2">
      <c r="B9" s="4" t="s">
        <v>118</v>
      </c>
      <c r="C9" s="4" t="s">
        <v>96</v>
      </c>
      <c r="D9" s="66">
        <v>0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v>0</v>
      </c>
      <c r="P9" s="66">
        <v>0</v>
      </c>
      <c r="Q9" s="66">
        <v>0</v>
      </c>
      <c r="R9" s="66">
        <v>0</v>
      </c>
      <c r="S9" s="66">
        <v>0</v>
      </c>
      <c r="T9" s="66">
        <v>0</v>
      </c>
      <c r="U9" s="66">
        <v>0</v>
      </c>
      <c r="V9" s="66">
        <v>0</v>
      </c>
    </row>
    <row r="10" spans="2:22" x14ac:dyDescent="0.2">
      <c r="B10" s="58" t="s">
        <v>122</v>
      </c>
      <c r="C10" s="4" t="s">
        <v>130</v>
      </c>
      <c r="D10" s="66">
        <v>61736.7</v>
      </c>
      <c r="E10" s="66">
        <v>63582.6</v>
      </c>
      <c r="F10" s="66">
        <v>65799.7</v>
      </c>
      <c r="G10" s="66">
        <v>69534.600000000006</v>
      </c>
      <c r="H10" s="66">
        <v>73876.3</v>
      </c>
      <c r="I10" s="66">
        <v>76536.800000000003</v>
      </c>
      <c r="J10" s="66">
        <v>80092.100000000006</v>
      </c>
      <c r="K10" s="66">
        <v>80256.600000000006</v>
      </c>
      <c r="L10" s="66">
        <v>77149.3</v>
      </c>
      <c r="M10" s="66">
        <v>74583.8</v>
      </c>
      <c r="N10" s="66">
        <v>72656.3</v>
      </c>
      <c r="O10" s="66">
        <v>72843.3</v>
      </c>
      <c r="P10" s="66">
        <v>74482.7</v>
      </c>
      <c r="Q10" s="66">
        <v>74780.7</v>
      </c>
      <c r="R10" s="66">
        <v>76581.100000000006</v>
      </c>
      <c r="S10" s="66">
        <v>78368.5</v>
      </c>
      <c r="T10" s="66">
        <v>80783.600000000006</v>
      </c>
      <c r="U10" s="66">
        <v>83759.3</v>
      </c>
      <c r="V10" s="66">
        <v>88179.9</v>
      </c>
    </row>
    <row r="11" spans="2:22" x14ac:dyDescent="0.2">
      <c r="B11" s="58" t="s">
        <v>123</v>
      </c>
      <c r="C11" s="6" t="s">
        <v>57</v>
      </c>
      <c r="D11" s="66">
        <v>6741.4</v>
      </c>
      <c r="E11" s="66">
        <v>7008.2</v>
      </c>
      <c r="F11" s="66">
        <v>7831</v>
      </c>
      <c r="G11" s="66">
        <v>8523.7999999999993</v>
      </c>
      <c r="H11" s="66">
        <v>8580.7000000000007</v>
      </c>
      <c r="I11" s="66">
        <v>9125.6</v>
      </c>
      <c r="J11" s="66">
        <v>9251.4</v>
      </c>
      <c r="K11" s="66">
        <v>10185.9</v>
      </c>
      <c r="L11" s="66">
        <v>9974</v>
      </c>
      <c r="M11" s="66">
        <v>9552.1</v>
      </c>
      <c r="N11" s="66">
        <v>8927.2999999999993</v>
      </c>
      <c r="O11" s="66">
        <v>8435.7999999999993</v>
      </c>
      <c r="P11" s="66">
        <v>8318.9</v>
      </c>
      <c r="Q11" s="66">
        <v>8062.8</v>
      </c>
      <c r="R11" s="66">
        <v>8144.8</v>
      </c>
      <c r="S11" s="66">
        <v>8317.9</v>
      </c>
      <c r="T11" s="66">
        <v>8851.9</v>
      </c>
      <c r="U11" s="66">
        <v>9543.5</v>
      </c>
      <c r="V11" s="66">
        <v>10833</v>
      </c>
    </row>
    <row r="12" spans="2:22" x14ac:dyDescent="0.2">
      <c r="B12" s="58" t="s">
        <v>124</v>
      </c>
      <c r="C12" s="6" t="s">
        <v>58</v>
      </c>
      <c r="D12" s="66">
        <v>2998.9</v>
      </c>
      <c r="E12" s="66">
        <v>3129.4</v>
      </c>
      <c r="F12" s="66">
        <v>3314.3</v>
      </c>
      <c r="G12" s="66">
        <v>3535.2</v>
      </c>
      <c r="H12" s="66">
        <v>4021.1</v>
      </c>
      <c r="I12" s="66">
        <v>3884.3</v>
      </c>
      <c r="J12" s="66">
        <v>3606.4</v>
      </c>
      <c r="K12" s="66">
        <v>3397.5</v>
      </c>
      <c r="L12" s="66">
        <v>3166.4</v>
      </c>
      <c r="M12" s="66">
        <v>2936.8</v>
      </c>
      <c r="N12" s="66">
        <v>2870.3</v>
      </c>
      <c r="O12" s="66">
        <v>3136.3</v>
      </c>
      <c r="P12" s="66">
        <v>3186.7</v>
      </c>
      <c r="Q12" s="66">
        <v>3053</v>
      </c>
      <c r="R12" s="66">
        <v>2947.3</v>
      </c>
      <c r="S12" s="66">
        <v>3231.7</v>
      </c>
      <c r="T12" s="66">
        <v>3548.9</v>
      </c>
      <c r="U12" s="66">
        <v>4140.7</v>
      </c>
      <c r="V12" s="66">
        <v>4493.6000000000004</v>
      </c>
    </row>
    <row r="13" spans="2:22" x14ac:dyDescent="0.2">
      <c r="B13" s="58" t="s">
        <v>120</v>
      </c>
      <c r="C13" s="6" t="s">
        <v>129</v>
      </c>
      <c r="D13" s="66">
        <v>51996.3</v>
      </c>
      <c r="E13" s="66">
        <v>53445</v>
      </c>
      <c r="F13" s="66">
        <v>54654.400000000001</v>
      </c>
      <c r="G13" s="66">
        <v>57475.7</v>
      </c>
      <c r="H13" s="66">
        <v>61274.5</v>
      </c>
      <c r="I13" s="66">
        <v>63526.9</v>
      </c>
      <c r="J13" s="66">
        <v>67234.3</v>
      </c>
      <c r="K13" s="66">
        <v>66673.100000000006</v>
      </c>
      <c r="L13" s="66">
        <v>64008.9</v>
      </c>
      <c r="M13" s="66">
        <v>62095</v>
      </c>
      <c r="N13" s="66">
        <v>60858.6</v>
      </c>
      <c r="O13" s="66">
        <v>61271.199999999997</v>
      </c>
      <c r="P13" s="66">
        <v>62977.2</v>
      </c>
      <c r="Q13" s="66">
        <v>63664.9</v>
      </c>
      <c r="R13" s="66">
        <v>65489</v>
      </c>
      <c r="S13" s="66">
        <v>66818.899999999994</v>
      </c>
      <c r="T13" s="66">
        <v>68382.8</v>
      </c>
      <c r="U13" s="66">
        <v>70075.100000000006</v>
      </c>
      <c r="V13" s="66">
        <v>72853.3</v>
      </c>
    </row>
    <row r="14" spans="2:22" x14ac:dyDescent="0.2">
      <c r="B14" s="4" t="s">
        <v>14</v>
      </c>
      <c r="C14" s="4" t="s">
        <v>59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6">
        <v>0</v>
      </c>
      <c r="R14" s="66">
        <v>0</v>
      </c>
      <c r="S14" s="66">
        <v>0</v>
      </c>
      <c r="T14" s="66">
        <v>0</v>
      </c>
      <c r="U14" s="66">
        <v>0</v>
      </c>
      <c r="V14" s="66">
        <v>0</v>
      </c>
    </row>
    <row r="15" spans="2:22" x14ac:dyDescent="0.2">
      <c r="B15" s="4" t="s">
        <v>43</v>
      </c>
      <c r="C15" s="4" t="s">
        <v>60</v>
      </c>
      <c r="D15" s="66">
        <v>37643.199999999997</v>
      </c>
      <c r="E15" s="66">
        <v>40077.9</v>
      </c>
      <c r="F15" s="66">
        <v>42179.199999999997</v>
      </c>
      <c r="G15" s="66">
        <v>43521.5</v>
      </c>
      <c r="H15" s="66">
        <v>42901.9</v>
      </c>
      <c r="I15" s="66">
        <v>44161.1</v>
      </c>
      <c r="J15" s="66">
        <v>43898.3</v>
      </c>
      <c r="K15" s="66">
        <v>43429.2</v>
      </c>
      <c r="L15" s="66">
        <v>43892.7</v>
      </c>
      <c r="M15" s="66">
        <v>42454.5</v>
      </c>
      <c r="N15" s="66">
        <v>42788.800000000003</v>
      </c>
      <c r="O15" s="66">
        <v>43988.6</v>
      </c>
      <c r="P15" s="66">
        <v>43879</v>
      </c>
      <c r="Q15" s="66">
        <v>44154.5</v>
      </c>
      <c r="R15" s="66">
        <v>44890.400000000001</v>
      </c>
      <c r="S15" s="66">
        <v>45654</v>
      </c>
      <c r="T15" s="66">
        <v>47096.3</v>
      </c>
      <c r="U15" s="66">
        <v>48981.2</v>
      </c>
      <c r="V15" s="66">
        <v>51720.5</v>
      </c>
    </row>
    <row r="16" spans="2:22" x14ac:dyDescent="0.2">
      <c r="B16" s="59" t="s">
        <v>127</v>
      </c>
      <c r="C16" s="7" t="s">
        <v>117</v>
      </c>
      <c r="D16" s="66">
        <v>30635</v>
      </c>
      <c r="E16" s="66">
        <v>33044</v>
      </c>
      <c r="F16" s="66">
        <v>34906</v>
      </c>
      <c r="G16" s="66">
        <v>36236</v>
      </c>
      <c r="H16" s="66">
        <v>35557</v>
      </c>
      <c r="I16" s="66">
        <v>36530</v>
      </c>
      <c r="J16" s="66">
        <v>36169</v>
      </c>
      <c r="K16" s="66">
        <v>35877</v>
      </c>
      <c r="L16" s="66">
        <v>36506</v>
      </c>
      <c r="M16" s="66">
        <v>35164</v>
      </c>
      <c r="N16" s="66">
        <v>35254</v>
      </c>
      <c r="O16" s="66">
        <v>35016</v>
      </c>
      <c r="P16" s="66">
        <v>34972</v>
      </c>
      <c r="Q16" s="66">
        <v>35173</v>
      </c>
      <c r="R16" s="66">
        <v>35741</v>
      </c>
      <c r="S16" s="66">
        <v>35941</v>
      </c>
      <c r="T16" s="66">
        <v>36667</v>
      </c>
      <c r="U16" s="66">
        <v>38199</v>
      </c>
      <c r="V16" s="66">
        <v>39810</v>
      </c>
    </row>
    <row r="17" spans="2:22" x14ac:dyDescent="0.2">
      <c r="B17" s="58" t="s">
        <v>171</v>
      </c>
      <c r="C17" s="7" t="s">
        <v>170</v>
      </c>
      <c r="D17" s="66">
        <v>7008.2</v>
      </c>
      <c r="E17" s="66">
        <v>7033.9</v>
      </c>
      <c r="F17" s="66">
        <v>7273.2</v>
      </c>
      <c r="G17" s="66">
        <v>7285.5</v>
      </c>
      <c r="H17" s="66">
        <v>7344.9</v>
      </c>
      <c r="I17" s="66">
        <v>7631.1</v>
      </c>
      <c r="J17" s="66">
        <v>7729.3</v>
      </c>
      <c r="K17" s="66">
        <v>7552.2</v>
      </c>
      <c r="L17" s="66">
        <v>7386.7</v>
      </c>
      <c r="M17" s="66">
        <v>7290.5</v>
      </c>
      <c r="N17" s="66">
        <v>7534.8</v>
      </c>
      <c r="O17" s="66">
        <v>7641.7</v>
      </c>
      <c r="P17" s="66">
        <v>7632.2</v>
      </c>
      <c r="Q17" s="66">
        <v>7751.7</v>
      </c>
      <c r="R17" s="66">
        <v>7961</v>
      </c>
      <c r="S17" s="66">
        <v>8582</v>
      </c>
      <c r="T17" s="66">
        <v>9279.7000000000007</v>
      </c>
      <c r="U17" s="66">
        <v>9656.6</v>
      </c>
      <c r="V17" s="66">
        <v>10820.8</v>
      </c>
    </row>
    <row r="18" spans="2:22" x14ac:dyDescent="0.2">
      <c r="B18" s="4" t="s">
        <v>15</v>
      </c>
      <c r="C18" s="4" t="s">
        <v>61</v>
      </c>
      <c r="D18" s="66">
        <v>1396.6</v>
      </c>
      <c r="E18" s="66">
        <v>1513.6</v>
      </c>
      <c r="F18" s="66">
        <v>1527.6</v>
      </c>
      <c r="G18" s="66">
        <v>1618.6</v>
      </c>
      <c r="H18" s="66">
        <v>1684.6</v>
      </c>
      <c r="I18" s="66">
        <v>1813.6</v>
      </c>
      <c r="J18" s="66">
        <v>1891.6</v>
      </c>
      <c r="K18" s="66">
        <v>1845.6</v>
      </c>
      <c r="L18" s="66">
        <v>1894.6</v>
      </c>
      <c r="M18" s="66">
        <v>2019.9</v>
      </c>
      <c r="N18" s="66">
        <v>2291.9</v>
      </c>
      <c r="O18" s="66">
        <v>2534.9</v>
      </c>
      <c r="P18" s="66">
        <v>2827.9</v>
      </c>
      <c r="Q18" s="66">
        <v>3079.9</v>
      </c>
      <c r="R18" s="66">
        <v>3361.6</v>
      </c>
      <c r="S18" s="66">
        <v>5594.6</v>
      </c>
      <c r="T18" s="66">
        <v>5879.6</v>
      </c>
      <c r="U18" s="66">
        <v>9401.6</v>
      </c>
      <c r="V18" s="66">
        <v>8188.8</v>
      </c>
    </row>
    <row r="19" spans="2:22" x14ac:dyDescent="0.2">
      <c r="B19" s="4" t="s">
        <v>16</v>
      </c>
      <c r="C19" s="4" t="s">
        <v>62</v>
      </c>
      <c r="D19" s="66">
        <v>9351.2999999999993</v>
      </c>
      <c r="E19" s="66">
        <v>9628.5</v>
      </c>
      <c r="F19" s="66">
        <v>10004</v>
      </c>
      <c r="G19" s="66">
        <v>10368.9</v>
      </c>
      <c r="H19" s="66">
        <v>10642.5</v>
      </c>
      <c r="I19" s="66">
        <v>10756.4</v>
      </c>
      <c r="J19" s="66">
        <v>10936.8</v>
      </c>
      <c r="K19" s="66">
        <v>11032.9</v>
      </c>
      <c r="L19" s="66">
        <v>10858.9</v>
      </c>
      <c r="M19" s="66">
        <v>11084.1</v>
      </c>
      <c r="N19" s="66">
        <v>11250.8</v>
      </c>
      <c r="O19" s="66">
        <v>11502.4</v>
      </c>
      <c r="P19" s="66">
        <v>11596.6</v>
      </c>
      <c r="Q19" s="66">
        <v>11709</v>
      </c>
      <c r="R19" s="66">
        <v>11754.4</v>
      </c>
      <c r="S19" s="66">
        <v>11962.6</v>
      </c>
      <c r="T19" s="66">
        <v>12088.5</v>
      </c>
      <c r="U19" s="66">
        <v>12264</v>
      </c>
      <c r="V19" s="66">
        <v>12399.9</v>
      </c>
    </row>
    <row r="20" spans="2:22" x14ac:dyDescent="0.2">
      <c r="B20" s="2" t="s">
        <v>42</v>
      </c>
      <c r="C20" s="2" t="s">
        <v>63</v>
      </c>
      <c r="D20" s="67">
        <v>856057.4</v>
      </c>
      <c r="E20" s="67">
        <v>901237.4</v>
      </c>
      <c r="F20" s="67">
        <v>945893.2</v>
      </c>
      <c r="G20" s="67">
        <v>989426.6</v>
      </c>
      <c r="H20" s="67">
        <v>1024522.4</v>
      </c>
      <c r="I20" s="67">
        <v>1069350.8</v>
      </c>
      <c r="J20" s="67">
        <v>1112313</v>
      </c>
      <c r="K20" s="67">
        <v>1112194.5</v>
      </c>
      <c r="L20" s="67">
        <v>1100774.5</v>
      </c>
      <c r="M20" s="67">
        <v>1084664.1000000001</v>
      </c>
      <c r="N20" s="67">
        <v>1073125.3</v>
      </c>
      <c r="O20" s="67">
        <v>1061651.2</v>
      </c>
      <c r="P20" s="67">
        <v>1057058.8</v>
      </c>
      <c r="Q20" s="67">
        <v>1054590.6000000001</v>
      </c>
      <c r="R20" s="67">
        <v>1050062.1000000001</v>
      </c>
      <c r="S20" s="67">
        <v>1048718</v>
      </c>
      <c r="T20" s="67">
        <v>1090206.8</v>
      </c>
      <c r="U20" s="67">
        <v>1177193.3</v>
      </c>
      <c r="V20" s="67">
        <v>1176512.8</v>
      </c>
    </row>
    <row r="21" spans="2:22" x14ac:dyDescent="0.2">
      <c r="B21" s="4" t="s">
        <v>17</v>
      </c>
      <c r="C21" s="4" t="s">
        <v>64</v>
      </c>
      <c r="D21" s="66">
        <v>0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v>0</v>
      </c>
      <c r="P21" s="66">
        <v>0</v>
      </c>
      <c r="Q21" s="66">
        <v>0</v>
      </c>
      <c r="R21" s="66">
        <v>0</v>
      </c>
      <c r="S21" s="66">
        <v>0</v>
      </c>
      <c r="T21" s="66">
        <v>0</v>
      </c>
      <c r="U21" s="66">
        <v>0</v>
      </c>
      <c r="V21" s="66">
        <v>0</v>
      </c>
    </row>
    <row r="22" spans="2:22" x14ac:dyDescent="0.2">
      <c r="B22" s="4" t="s">
        <v>18</v>
      </c>
      <c r="C22" s="4" t="s">
        <v>65</v>
      </c>
      <c r="D22" s="66">
        <v>76754.570000000007</v>
      </c>
      <c r="E22" s="66">
        <v>89038.09</v>
      </c>
      <c r="F22" s="66">
        <v>81087.73</v>
      </c>
      <c r="G22" s="66">
        <v>90043.69</v>
      </c>
      <c r="H22" s="66">
        <v>93888.74</v>
      </c>
      <c r="I22" s="66">
        <v>103977.77</v>
      </c>
      <c r="J22" s="66">
        <v>86115.61</v>
      </c>
      <c r="K22" s="66">
        <v>78476.19</v>
      </c>
      <c r="L22" s="66">
        <v>75421.289999999994</v>
      </c>
      <c r="M22" s="66">
        <v>84613.440000000002</v>
      </c>
      <c r="N22" s="66">
        <v>76860.479999999996</v>
      </c>
      <c r="O22" s="66">
        <v>84138.35</v>
      </c>
      <c r="P22" s="66">
        <v>72685.88</v>
      </c>
      <c r="Q22" s="66">
        <v>78987.69</v>
      </c>
      <c r="R22" s="66">
        <v>81771.789999999994</v>
      </c>
      <c r="S22" s="66">
        <v>101971.03</v>
      </c>
      <c r="T22" s="66">
        <v>110278.59</v>
      </c>
      <c r="U22" s="66">
        <v>99551.26</v>
      </c>
      <c r="V22" s="66">
        <v>100517.44</v>
      </c>
    </row>
    <row r="23" spans="2:22" x14ac:dyDescent="0.2">
      <c r="B23" s="4" t="s">
        <v>19</v>
      </c>
      <c r="C23" s="4" t="s">
        <v>105</v>
      </c>
      <c r="D23" s="66">
        <v>14151.24</v>
      </c>
      <c r="E23" s="66">
        <v>16078.83</v>
      </c>
      <c r="F23" s="66">
        <v>18278.12</v>
      </c>
      <c r="G23" s="66">
        <v>21272</v>
      </c>
      <c r="H23" s="66">
        <v>25626.73</v>
      </c>
      <c r="I23" s="66">
        <v>28285.11</v>
      </c>
      <c r="J23" s="66">
        <v>33373.589999999997</v>
      </c>
      <c r="K23" s="66">
        <v>37365.410000000003</v>
      </c>
      <c r="L23" s="66">
        <v>36880.959999999999</v>
      </c>
      <c r="M23" s="66">
        <v>38562.269999999997</v>
      </c>
      <c r="N23" s="66">
        <v>36776.879999999997</v>
      </c>
      <c r="O23" s="66">
        <v>35159.03</v>
      </c>
      <c r="P23" s="66">
        <v>34446.65</v>
      </c>
      <c r="Q23" s="66">
        <v>36079.9</v>
      </c>
      <c r="R23" s="66">
        <v>38588.97</v>
      </c>
      <c r="S23" s="66">
        <v>39714.31</v>
      </c>
      <c r="T23" s="66">
        <v>57053.48</v>
      </c>
      <c r="U23" s="66">
        <v>90968</v>
      </c>
      <c r="V23" s="66">
        <v>101627.47</v>
      </c>
    </row>
    <row r="24" spans="2:22" x14ac:dyDescent="0.2">
      <c r="B24" s="4" t="s">
        <v>20</v>
      </c>
      <c r="C24" s="4" t="s">
        <v>66</v>
      </c>
      <c r="D24" s="66">
        <v>74558.69</v>
      </c>
      <c r="E24" s="66">
        <v>58981.23</v>
      </c>
      <c r="F24" s="66">
        <v>60931.48</v>
      </c>
      <c r="G24" s="66">
        <v>69418.2</v>
      </c>
      <c r="H24" s="66">
        <v>66733.649999999994</v>
      </c>
      <c r="I24" s="66">
        <v>67590.53</v>
      </c>
      <c r="J24" s="66">
        <v>74644.100000000006</v>
      </c>
      <c r="K24" s="66">
        <v>100566.78</v>
      </c>
      <c r="L24" s="66">
        <v>124751.76</v>
      </c>
      <c r="M24" s="66">
        <v>138858.09</v>
      </c>
      <c r="N24" s="66">
        <v>138301.04999999999</v>
      </c>
      <c r="O24" s="66">
        <v>135239.57999999999</v>
      </c>
      <c r="P24" s="66">
        <v>140718.72</v>
      </c>
      <c r="Q24" s="66">
        <v>137207.10999999999</v>
      </c>
      <c r="R24" s="66">
        <v>136826.29</v>
      </c>
      <c r="S24" s="66">
        <v>138806.47</v>
      </c>
      <c r="T24" s="66">
        <v>131654.62</v>
      </c>
      <c r="U24" s="66">
        <v>129546.56</v>
      </c>
      <c r="V24" s="66">
        <v>125847.02</v>
      </c>
    </row>
    <row r="25" spans="2:22" x14ac:dyDescent="0.2">
      <c r="B25" s="4" t="s">
        <v>125</v>
      </c>
      <c r="C25" s="4" t="s">
        <v>67</v>
      </c>
      <c r="D25" s="66">
        <v>139165.93</v>
      </c>
      <c r="E25" s="66">
        <v>145484.51999999999</v>
      </c>
      <c r="F25" s="66">
        <v>144016.26</v>
      </c>
      <c r="G25" s="66">
        <v>130701.28</v>
      </c>
      <c r="H25" s="66">
        <v>130381.57</v>
      </c>
      <c r="I25" s="66">
        <v>122252.36</v>
      </c>
      <c r="J25" s="66">
        <v>119590.14</v>
      </c>
      <c r="K25" s="66">
        <v>118043.09</v>
      </c>
      <c r="L25" s="66">
        <v>126918.39999999999</v>
      </c>
      <c r="M25" s="66">
        <v>131208.29</v>
      </c>
      <c r="N25" s="66">
        <v>132958.85999999999</v>
      </c>
      <c r="O25" s="66">
        <v>137682.78</v>
      </c>
      <c r="P25" s="66">
        <v>144533.48000000001</v>
      </c>
      <c r="Q25" s="66">
        <v>141379.26</v>
      </c>
      <c r="R25" s="66">
        <v>149362.47</v>
      </c>
      <c r="S25" s="66">
        <v>148939.25</v>
      </c>
      <c r="T25" s="66">
        <v>148253.14000000001</v>
      </c>
      <c r="U25" s="66">
        <v>148974.53</v>
      </c>
      <c r="V25" s="66">
        <v>156857.91</v>
      </c>
    </row>
    <row r="26" spans="2:22" x14ac:dyDescent="0.2">
      <c r="B26" s="4" t="s">
        <v>21</v>
      </c>
      <c r="C26" s="4" t="s">
        <v>119</v>
      </c>
      <c r="D26" s="66">
        <v>0</v>
      </c>
      <c r="E26" s="66">
        <v>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v>0</v>
      </c>
      <c r="P26" s="66">
        <v>0</v>
      </c>
      <c r="Q26" s="66">
        <v>0</v>
      </c>
      <c r="R26" s="66">
        <v>0</v>
      </c>
      <c r="S26" s="66">
        <v>0</v>
      </c>
      <c r="T26" s="66">
        <v>0</v>
      </c>
      <c r="U26" s="66">
        <v>5246.33</v>
      </c>
      <c r="V26" s="66">
        <v>1876.99</v>
      </c>
    </row>
    <row r="27" spans="2:22" x14ac:dyDescent="0.2">
      <c r="B27" s="4" t="s">
        <v>22</v>
      </c>
      <c r="C27" s="4" t="s">
        <v>68</v>
      </c>
      <c r="D27" s="66">
        <v>4229.34</v>
      </c>
      <c r="E27" s="66">
        <v>4229.34</v>
      </c>
      <c r="F27" s="66">
        <v>4229.34</v>
      </c>
      <c r="G27" s="66">
        <v>4229.34</v>
      </c>
      <c r="H27" s="66">
        <v>4229.34</v>
      </c>
      <c r="I27" s="66">
        <v>4229.34</v>
      </c>
      <c r="J27" s="66">
        <v>4229.34</v>
      </c>
      <c r="K27" s="66">
        <v>10529.34</v>
      </c>
      <c r="L27" s="66">
        <v>11847.73</v>
      </c>
      <c r="M27" s="66">
        <v>11855.78</v>
      </c>
      <c r="N27" s="66">
        <v>14751.15</v>
      </c>
      <c r="O27" s="66">
        <v>21272.98</v>
      </c>
      <c r="P27" s="66">
        <v>26742.18</v>
      </c>
      <c r="Q27" s="66">
        <v>28169.18</v>
      </c>
      <c r="R27" s="66">
        <v>33110.71</v>
      </c>
      <c r="S27" s="66">
        <v>36568.43</v>
      </c>
      <c r="T27" s="66">
        <v>43886.71</v>
      </c>
      <c r="U27" s="66">
        <v>42562.720000000001</v>
      </c>
      <c r="V27" s="66">
        <v>47146.53</v>
      </c>
    </row>
    <row r="28" spans="2:22" x14ac:dyDescent="0.2">
      <c r="B28" s="4" t="s">
        <v>23</v>
      </c>
      <c r="C28" s="4" t="s">
        <v>106</v>
      </c>
      <c r="D28" s="66">
        <v>1543.43</v>
      </c>
      <c r="E28" s="66">
        <v>1601.12</v>
      </c>
      <c r="F28" s="66">
        <v>1595.88</v>
      </c>
      <c r="G28" s="66">
        <v>1502.27</v>
      </c>
      <c r="H28" s="66">
        <v>1513.49</v>
      </c>
      <c r="I28" s="66">
        <v>1450.13</v>
      </c>
      <c r="J28" s="66">
        <v>1481.88</v>
      </c>
      <c r="K28" s="66">
        <v>1357.21</v>
      </c>
      <c r="L28" s="66">
        <v>1323.25</v>
      </c>
      <c r="M28" s="66">
        <v>1307.6099999999999</v>
      </c>
      <c r="N28" s="66">
        <v>1278.44</v>
      </c>
      <c r="O28" s="66">
        <v>1318.08</v>
      </c>
      <c r="P28" s="66">
        <v>1205.5999999999999</v>
      </c>
      <c r="Q28" s="66">
        <v>1111.06</v>
      </c>
      <c r="R28" s="66">
        <v>1118.93</v>
      </c>
      <c r="S28" s="66">
        <v>1105.69</v>
      </c>
      <c r="T28" s="66">
        <v>1159</v>
      </c>
      <c r="U28" s="66">
        <v>1022.12</v>
      </c>
      <c r="V28" s="66">
        <v>1199.44</v>
      </c>
    </row>
    <row r="29" spans="2:22" x14ac:dyDescent="0.2">
      <c r="B29" s="4" t="s">
        <v>24</v>
      </c>
      <c r="C29" s="4" t="s">
        <v>88</v>
      </c>
      <c r="D29" s="66">
        <v>95689.27</v>
      </c>
      <c r="E29" s="66">
        <v>99623.57</v>
      </c>
      <c r="F29" s="66">
        <v>106905.82</v>
      </c>
      <c r="G29" s="66">
        <v>106118.33</v>
      </c>
      <c r="H29" s="66">
        <v>107369.96</v>
      </c>
      <c r="I29" s="66">
        <v>110520.21</v>
      </c>
      <c r="J29" s="66">
        <v>111953.19</v>
      </c>
      <c r="K29" s="66">
        <v>112233.12</v>
      </c>
      <c r="L29" s="66">
        <v>112984.12</v>
      </c>
      <c r="M29" s="66">
        <v>119366.42</v>
      </c>
      <c r="N29" s="66">
        <v>121117.19</v>
      </c>
      <c r="O29" s="66">
        <v>119803.08</v>
      </c>
      <c r="P29" s="66">
        <v>119410.29</v>
      </c>
      <c r="Q29" s="66">
        <v>120189.5</v>
      </c>
      <c r="R29" s="66">
        <v>124428.49</v>
      </c>
      <c r="S29" s="66">
        <v>127839.89</v>
      </c>
      <c r="T29" s="66">
        <v>134664.70000000001</v>
      </c>
      <c r="U29" s="66">
        <v>134125.47</v>
      </c>
      <c r="V29" s="66">
        <v>134785.25</v>
      </c>
    </row>
    <row r="30" spans="2:22" x14ac:dyDescent="0.2">
      <c r="B30" s="2" t="s">
        <v>44</v>
      </c>
      <c r="C30" s="2" t="s">
        <v>69</v>
      </c>
      <c r="D30" s="67">
        <v>406092.46</v>
      </c>
      <c r="E30" s="67">
        <v>415036.69</v>
      </c>
      <c r="F30" s="67">
        <v>417044.62</v>
      </c>
      <c r="G30" s="67">
        <v>423285.1</v>
      </c>
      <c r="H30" s="67">
        <v>429743.48</v>
      </c>
      <c r="I30" s="67">
        <v>438305.45</v>
      </c>
      <c r="J30" s="67">
        <v>431387.84</v>
      </c>
      <c r="K30" s="67">
        <v>458571.12</v>
      </c>
      <c r="L30" s="67">
        <v>490127.52</v>
      </c>
      <c r="M30" s="67">
        <v>525771.91</v>
      </c>
      <c r="N30" s="67">
        <v>522044.05</v>
      </c>
      <c r="O30" s="67">
        <v>534613.88</v>
      </c>
      <c r="P30" s="67">
        <v>539742.79</v>
      </c>
      <c r="Q30" s="67">
        <v>543123.71</v>
      </c>
      <c r="R30" s="67">
        <v>565207.64</v>
      </c>
      <c r="S30" s="67">
        <v>594945.07999999996</v>
      </c>
      <c r="T30" s="67">
        <v>626950.25</v>
      </c>
      <c r="U30" s="67">
        <v>651996.99</v>
      </c>
      <c r="V30" s="67">
        <v>669858.06000000006</v>
      </c>
    </row>
    <row r="31" spans="2:22" x14ac:dyDescent="0.2">
      <c r="B31" s="2" t="s">
        <v>33</v>
      </c>
      <c r="C31" s="2" t="s">
        <v>98</v>
      </c>
      <c r="D31" s="67">
        <v>1262149.8600000001</v>
      </c>
      <c r="E31" s="67">
        <v>1316274.0900000001</v>
      </c>
      <c r="F31" s="67">
        <v>1362937.8199999998</v>
      </c>
      <c r="G31" s="67">
        <v>1412711.7</v>
      </c>
      <c r="H31" s="67">
        <v>1454265.88</v>
      </c>
      <c r="I31" s="67">
        <v>1507656.25</v>
      </c>
      <c r="J31" s="67">
        <v>1543700.84</v>
      </c>
      <c r="K31" s="67">
        <v>1570765.62</v>
      </c>
      <c r="L31" s="67">
        <v>1590902.02</v>
      </c>
      <c r="M31" s="67">
        <v>1610436.0100000002</v>
      </c>
      <c r="N31" s="67">
        <v>1595169.35</v>
      </c>
      <c r="O31" s="67">
        <v>1596265.08</v>
      </c>
      <c r="P31" s="67">
        <v>1596801.59</v>
      </c>
      <c r="Q31" s="67">
        <v>1597714.31</v>
      </c>
      <c r="R31" s="67">
        <v>1615269.7400000002</v>
      </c>
      <c r="S31" s="67">
        <v>1643663.08</v>
      </c>
      <c r="T31" s="67">
        <v>1717157.05</v>
      </c>
      <c r="U31" s="67">
        <v>1829190.29</v>
      </c>
      <c r="V31" s="67">
        <v>1846370.86</v>
      </c>
    </row>
    <row r="32" spans="2:22" x14ac:dyDescent="0.2">
      <c r="B32" s="4" t="s">
        <v>17</v>
      </c>
      <c r="C32" s="4" t="s">
        <v>64</v>
      </c>
      <c r="D32" s="66">
        <v>0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v>0</v>
      </c>
      <c r="P32" s="66">
        <v>0</v>
      </c>
      <c r="Q32" s="66">
        <v>0</v>
      </c>
      <c r="R32" s="66">
        <v>0</v>
      </c>
      <c r="S32" s="66">
        <v>0</v>
      </c>
      <c r="T32" s="66">
        <v>0</v>
      </c>
      <c r="U32" s="66">
        <v>0</v>
      </c>
      <c r="V32" s="66">
        <v>0</v>
      </c>
    </row>
    <row r="33" spans="2:22" x14ac:dyDescent="0.2">
      <c r="B33" s="4" t="s">
        <v>18</v>
      </c>
      <c r="C33" s="4" t="s">
        <v>65</v>
      </c>
      <c r="D33" s="66">
        <v>239301.02</v>
      </c>
      <c r="E33" s="66">
        <v>244805.56</v>
      </c>
      <c r="F33" s="66">
        <v>234583.73</v>
      </c>
      <c r="G33" s="66">
        <v>232991.38</v>
      </c>
      <c r="H33" s="66">
        <v>232390.04</v>
      </c>
      <c r="I33" s="66">
        <v>232917.98</v>
      </c>
      <c r="J33" s="66">
        <v>227614.51</v>
      </c>
      <c r="K33" s="66">
        <v>234587.43</v>
      </c>
      <c r="L33" s="66">
        <v>229646.03</v>
      </c>
      <c r="M33" s="66">
        <v>242373.71</v>
      </c>
      <c r="N33" s="66">
        <v>248594</v>
      </c>
      <c r="O33" s="66">
        <v>240236.5</v>
      </c>
      <c r="P33" s="66">
        <v>239568.98</v>
      </c>
      <c r="Q33" s="66">
        <v>245371.08</v>
      </c>
      <c r="R33" s="66">
        <v>234635.88</v>
      </c>
      <c r="S33" s="66">
        <v>237859.12</v>
      </c>
      <c r="T33" s="66">
        <v>238256.37</v>
      </c>
      <c r="U33" s="66">
        <v>232277.66</v>
      </c>
      <c r="V33" s="66">
        <v>209726.88</v>
      </c>
    </row>
    <row r="34" spans="2:22" x14ac:dyDescent="0.2">
      <c r="B34" s="4" t="s">
        <v>19</v>
      </c>
      <c r="C34" s="4" t="s">
        <v>105</v>
      </c>
      <c r="D34" s="66">
        <v>1332152.08</v>
      </c>
      <c r="E34" s="66">
        <v>1330228.82</v>
      </c>
      <c r="F34" s="66">
        <v>1336194.3999999999</v>
      </c>
      <c r="G34" s="66">
        <v>1408094.26</v>
      </c>
      <c r="H34" s="66">
        <v>1533388.49</v>
      </c>
      <c r="I34" s="66">
        <v>1548768.27</v>
      </c>
      <c r="J34" s="66">
        <v>1481045.74</v>
      </c>
      <c r="K34" s="66">
        <v>1718685.5</v>
      </c>
      <c r="L34" s="66">
        <v>1838456.34</v>
      </c>
      <c r="M34" s="66">
        <v>2050126.99</v>
      </c>
      <c r="N34" s="66">
        <v>2103556.4700000002</v>
      </c>
      <c r="O34" s="66">
        <v>2120991.4900000002</v>
      </c>
      <c r="P34" s="66">
        <v>2123368.66</v>
      </c>
      <c r="Q34" s="66">
        <v>2082982.39</v>
      </c>
      <c r="R34" s="66">
        <v>2259406.0699999998</v>
      </c>
      <c r="S34" s="66">
        <v>2497172.16</v>
      </c>
      <c r="T34" s="66">
        <v>2508695.14</v>
      </c>
      <c r="U34" s="66">
        <v>2204450.2200000002</v>
      </c>
      <c r="V34" s="66">
        <v>2413599.41</v>
      </c>
    </row>
    <row r="35" spans="2:22" x14ac:dyDescent="0.2">
      <c r="B35" s="4" t="s">
        <v>20</v>
      </c>
      <c r="C35" s="4" t="s">
        <v>66</v>
      </c>
      <c r="D35" s="66">
        <v>155366.68</v>
      </c>
      <c r="E35" s="66">
        <v>173395.34</v>
      </c>
      <c r="F35" s="66">
        <v>171330.44</v>
      </c>
      <c r="G35" s="66">
        <v>175208.24</v>
      </c>
      <c r="H35" s="66">
        <v>177588.83</v>
      </c>
      <c r="I35" s="66">
        <v>178561.33</v>
      </c>
      <c r="J35" s="66">
        <v>182986.59</v>
      </c>
      <c r="K35" s="66">
        <v>206801.84</v>
      </c>
      <c r="L35" s="66">
        <v>222369.39</v>
      </c>
      <c r="M35" s="66">
        <v>228824.06</v>
      </c>
      <c r="N35" s="66">
        <v>231010.69</v>
      </c>
      <c r="O35" s="66">
        <v>231123.87</v>
      </c>
      <c r="P35" s="66">
        <v>234981.39</v>
      </c>
      <c r="Q35" s="66">
        <v>229468.23</v>
      </c>
      <c r="R35" s="66">
        <v>221877.23</v>
      </c>
      <c r="S35" s="66">
        <v>240748.34</v>
      </c>
      <c r="T35" s="66">
        <v>263436.7</v>
      </c>
      <c r="U35" s="66">
        <v>297915.71000000002</v>
      </c>
      <c r="V35" s="66">
        <v>323621.32</v>
      </c>
    </row>
    <row r="36" spans="2:22" x14ac:dyDescent="0.2">
      <c r="B36" s="4" t="s">
        <v>125</v>
      </c>
      <c r="C36" s="4" t="s">
        <v>67</v>
      </c>
      <c r="D36" s="66">
        <v>0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v>0</v>
      </c>
      <c r="P36" s="66">
        <v>0</v>
      </c>
      <c r="Q36" s="66">
        <v>0</v>
      </c>
      <c r="R36" s="66">
        <v>327.60000000000002</v>
      </c>
      <c r="S36" s="66">
        <v>4551.5</v>
      </c>
      <c r="T36" s="66">
        <v>4556.1000000000004</v>
      </c>
      <c r="U36" s="66">
        <v>4560.1000000000004</v>
      </c>
      <c r="V36" s="66">
        <v>4560.1000000000004</v>
      </c>
    </row>
    <row r="37" spans="2:22" x14ac:dyDescent="0.2">
      <c r="B37" s="4" t="s">
        <v>21</v>
      </c>
      <c r="C37" s="4" t="s">
        <v>119</v>
      </c>
      <c r="D37" s="66">
        <v>22864.3</v>
      </c>
      <c r="E37" s="66">
        <v>21427.14</v>
      </c>
      <c r="F37" s="66">
        <v>16523.72</v>
      </c>
      <c r="G37" s="66">
        <v>25020.71</v>
      </c>
      <c r="H37" s="66">
        <v>21295.23</v>
      </c>
      <c r="I37" s="66">
        <v>18659.759999999998</v>
      </c>
      <c r="J37" s="66">
        <v>27511.53</v>
      </c>
      <c r="K37" s="66">
        <v>34250.339999999997</v>
      </c>
      <c r="L37" s="66">
        <v>28740.14</v>
      </c>
      <c r="M37" s="66">
        <v>40565.53</v>
      </c>
      <c r="N37" s="66">
        <v>31899.42</v>
      </c>
      <c r="O37" s="66">
        <v>29333.64</v>
      </c>
      <c r="P37" s="66">
        <v>23598.98</v>
      </c>
      <c r="Q37" s="66">
        <v>21245.69</v>
      </c>
      <c r="R37" s="66">
        <v>27001.75</v>
      </c>
      <c r="S37" s="66">
        <v>29729.67</v>
      </c>
      <c r="T37" s="66">
        <v>19716.55</v>
      </c>
      <c r="U37" s="66">
        <v>1027.75</v>
      </c>
      <c r="V37" s="66">
        <v>1051.58</v>
      </c>
    </row>
    <row r="38" spans="2:22" x14ac:dyDescent="0.2">
      <c r="B38" s="4" t="s">
        <v>22</v>
      </c>
      <c r="C38" s="4" t="s">
        <v>68</v>
      </c>
      <c r="D38" s="66">
        <v>0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66">
        <v>0</v>
      </c>
      <c r="O38" s="66">
        <v>0</v>
      </c>
      <c r="P38" s="66">
        <v>0</v>
      </c>
      <c r="Q38" s="66">
        <v>0</v>
      </c>
      <c r="R38" s="66">
        <v>0</v>
      </c>
      <c r="S38" s="66">
        <v>0</v>
      </c>
      <c r="T38" s="66">
        <v>0</v>
      </c>
      <c r="U38" s="66">
        <v>0</v>
      </c>
      <c r="V38" s="66">
        <v>0</v>
      </c>
    </row>
    <row r="39" spans="2:22" x14ac:dyDescent="0.2">
      <c r="B39" s="4" t="s">
        <v>23</v>
      </c>
      <c r="C39" s="4" t="s">
        <v>106</v>
      </c>
      <c r="D39" s="66">
        <v>93</v>
      </c>
      <c r="E39" s="66">
        <v>125</v>
      </c>
      <c r="F39" s="66">
        <v>172</v>
      </c>
      <c r="G39" s="66">
        <v>214</v>
      </c>
      <c r="H39" s="66">
        <v>322</v>
      </c>
      <c r="I39" s="66">
        <v>524</v>
      </c>
      <c r="J39" s="66">
        <v>692</v>
      </c>
      <c r="K39" s="66">
        <v>817</v>
      </c>
      <c r="L39" s="66">
        <v>1047</v>
      </c>
      <c r="M39" s="66">
        <v>1264</v>
      </c>
      <c r="N39" s="66">
        <v>1599</v>
      </c>
      <c r="O39" s="66">
        <v>2207</v>
      </c>
      <c r="P39" s="66">
        <v>4514</v>
      </c>
      <c r="Q39" s="66">
        <v>4946</v>
      </c>
      <c r="R39" s="66">
        <v>5300</v>
      </c>
      <c r="S39" s="66">
        <v>11714</v>
      </c>
      <c r="T39" s="66">
        <v>17170</v>
      </c>
      <c r="U39" s="66">
        <v>19917</v>
      </c>
      <c r="V39" s="66">
        <v>21597.119999999999</v>
      </c>
    </row>
    <row r="40" spans="2:22" x14ac:dyDescent="0.2">
      <c r="B40" s="4" t="s">
        <v>71</v>
      </c>
      <c r="C40" s="4" t="s">
        <v>70</v>
      </c>
      <c r="D40" s="66">
        <v>74512.73</v>
      </c>
      <c r="E40" s="66">
        <v>74807.320000000007</v>
      </c>
      <c r="F40" s="66">
        <v>82280.960000000006</v>
      </c>
      <c r="G40" s="66">
        <v>77786.490000000005</v>
      </c>
      <c r="H40" s="66">
        <v>78601.240000000005</v>
      </c>
      <c r="I40" s="66">
        <v>82071.23</v>
      </c>
      <c r="J40" s="66">
        <v>87972.08</v>
      </c>
      <c r="K40" s="66">
        <v>86235.06</v>
      </c>
      <c r="L40" s="66">
        <v>79286</v>
      </c>
      <c r="M40" s="66">
        <v>78255.38</v>
      </c>
      <c r="N40" s="66">
        <v>75573.929999999993</v>
      </c>
      <c r="O40" s="66">
        <v>80559.69</v>
      </c>
      <c r="P40" s="66">
        <v>85373.05</v>
      </c>
      <c r="Q40" s="66">
        <v>89212.21</v>
      </c>
      <c r="R40" s="66">
        <v>97294.3</v>
      </c>
      <c r="S40" s="66">
        <v>104882.34</v>
      </c>
      <c r="T40" s="66">
        <v>167124.79</v>
      </c>
      <c r="U40" s="66">
        <v>252626.64</v>
      </c>
      <c r="V40" s="66">
        <v>304487.96000000002</v>
      </c>
    </row>
    <row r="41" spans="2:22" x14ac:dyDescent="0.2">
      <c r="B41" s="2" t="s">
        <v>45</v>
      </c>
      <c r="C41" s="2" t="s">
        <v>72</v>
      </c>
      <c r="D41" s="67">
        <v>1824289.81</v>
      </c>
      <c r="E41" s="67">
        <v>1844789.18</v>
      </c>
      <c r="F41" s="67">
        <v>1841085.25</v>
      </c>
      <c r="G41" s="67">
        <v>1919315.07</v>
      </c>
      <c r="H41" s="67">
        <v>2043585.83</v>
      </c>
      <c r="I41" s="67">
        <v>2061502.58</v>
      </c>
      <c r="J41" s="67">
        <v>2007822.45</v>
      </c>
      <c r="K41" s="67">
        <v>2281377.17</v>
      </c>
      <c r="L41" s="67">
        <v>2399544.9</v>
      </c>
      <c r="M41" s="67">
        <v>2641409.66</v>
      </c>
      <c r="N41" s="67">
        <v>2692233.51</v>
      </c>
      <c r="O41" s="67">
        <v>2704452.19</v>
      </c>
      <c r="P41" s="67">
        <v>2711405.07</v>
      </c>
      <c r="Q41" s="67">
        <v>2673225.6</v>
      </c>
      <c r="R41" s="67">
        <v>2845842.83</v>
      </c>
      <c r="S41" s="67">
        <v>3126657.13</v>
      </c>
      <c r="T41" s="67">
        <v>3218955.66</v>
      </c>
      <c r="U41" s="67">
        <v>3012775.07</v>
      </c>
      <c r="V41" s="67">
        <v>3278644.37</v>
      </c>
    </row>
    <row r="42" spans="2:22" x14ac:dyDescent="0.2">
      <c r="B42" s="2" t="s">
        <v>34</v>
      </c>
      <c r="C42" s="2" t="s">
        <v>73</v>
      </c>
      <c r="D42" s="67">
        <v>-562139.94999999995</v>
      </c>
      <c r="E42" s="67">
        <v>-528515.08999999985</v>
      </c>
      <c r="F42" s="67">
        <v>-478147.43000000017</v>
      </c>
      <c r="G42" s="67">
        <v>-506603.37000000011</v>
      </c>
      <c r="H42" s="67">
        <v>-589319.95000000019</v>
      </c>
      <c r="I42" s="67">
        <v>-553846.33000000007</v>
      </c>
      <c r="J42" s="67">
        <v>-464121.60999999987</v>
      </c>
      <c r="K42" s="67">
        <v>-710611.54999999981</v>
      </c>
      <c r="L42" s="67">
        <v>-808642.87999999989</v>
      </c>
      <c r="M42" s="67">
        <v>-1030973.6499999999</v>
      </c>
      <c r="N42" s="67">
        <v>-1097064.1599999997</v>
      </c>
      <c r="O42" s="67">
        <v>-1108187.1099999999</v>
      </c>
      <c r="P42" s="67">
        <v>-1114603.4799999997</v>
      </c>
      <c r="Q42" s="67">
        <v>-1075511.29</v>
      </c>
      <c r="R42" s="67">
        <v>-1230573.0899999999</v>
      </c>
      <c r="S42" s="67">
        <v>-1482994.0499999998</v>
      </c>
      <c r="T42" s="67">
        <v>-1501798.61</v>
      </c>
      <c r="U42" s="67">
        <v>-1183584.7799999998</v>
      </c>
      <c r="V42" s="67">
        <v>-1432273.51</v>
      </c>
    </row>
    <row r="43" spans="2:22" x14ac:dyDescent="0.2">
      <c r="B43" s="15" t="s">
        <v>74</v>
      </c>
      <c r="C43" s="15" t="s">
        <v>97</v>
      </c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</row>
    <row r="44" spans="2:22" x14ac:dyDescent="0.2">
      <c r="B44" s="17" t="s">
        <v>164</v>
      </c>
      <c r="C44" s="17" t="s">
        <v>165</v>
      </c>
      <c r="D44" s="68">
        <v>1499073.1</v>
      </c>
      <c r="E44" s="68">
        <v>1559864.2</v>
      </c>
      <c r="F44" s="68">
        <v>1621714.5</v>
      </c>
      <c r="G44" s="68">
        <v>1643718.8</v>
      </c>
      <c r="H44" s="68">
        <v>1584106.8</v>
      </c>
      <c r="I44" s="68">
        <v>1617944.7</v>
      </c>
      <c r="J44" s="68">
        <v>1657362.2</v>
      </c>
      <c r="K44" s="68">
        <v>1632898.5</v>
      </c>
      <c r="L44" s="68">
        <v>1621260.7</v>
      </c>
      <c r="M44" s="68">
        <v>1635870.7</v>
      </c>
      <c r="N44" s="68">
        <v>1663277.7</v>
      </c>
      <c r="O44" s="68">
        <v>1704856.7</v>
      </c>
      <c r="P44" s="68">
        <v>1744493</v>
      </c>
      <c r="Q44" s="68">
        <v>1777744.4</v>
      </c>
      <c r="R44" s="68">
        <v>1804066.8</v>
      </c>
      <c r="S44" s="68">
        <v>1670011.9</v>
      </c>
      <c r="T44" s="68">
        <v>1842507.4</v>
      </c>
      <c r="U44" s="68">
        <v>1997054.9</v>
      </c>
      <c r="V44" s="68">
        <v>2128001.4</v>
      </c>
    </row>
    <row r="45" spans="2:22" ht="18" x14ac:dyDescent="0.25">
      <c r="B45" s="19"/>
    </row>
    <row r="46" spans="2:22" x14ac:dyDescent="0.2">
      <c r="B46" s="20" t="s">
        <v>76</v>
      </c>
    </row>
    <row r="47" spans="2:22" x14ac:dyDescent="0.2">
      <c r="B47" s="20" t="s">
        <v>201</v>
      </c>
    </row>
    <row r="51" spans="2:22" ht="15.75" x14ac:dyDescent="0.25">
      <c r="B51" s="24" t="s">
        <v>136</v>
      </c>
    </row>
    <row r="52" spans="2:22" ht="15.75" x14ac:dyDescent="0.25">
      <c r="B52" s="24" t="s">
        <v>138</v>
      </c>
    </row>
    <row r="54" spans="2:22" x14ac:dyDescent="0.2">
      <c r="B54" s="2" t="str">
        <f t="shared" ref="B54:C54" si="0">B5</f>
        <v>Attività/Passività</v>
      </c>
      <c r="C54" s="2" t="str">
        <f t="shared" si="0"/>
        <v>Assets/Liabilities</v>
      </c>
      <c r="D54" s="3" t="s">
        <v>0</v>
      </c>
      <c r="E54" s="3" t="s">
        <v>1</v>
      </c>
      <c r="F54" s="3" t="s">
        <v>2</v>
      </c>
      <c r="G54" s="3" t="s">
        <v>3</v>
      </c>
      <c r="H54" s="3" t="s">
        <v>4</v>
      </c>
      <c r="I54" s="3" t="s">
        <v>5</v>
      </c>
      <c r="J54" s="3" t="s">
        <v>6</v>
      </c>
      <c r="K54" s="3" t="s">
        <v>7</v>
      </c>
      <c r="L54" s="3" t="s">
        <v>8</v>
      </c>
      <c r="M54" s="3" t="s">
        <v>9</v>
      </c>
      <c r="N54" s="3" t="s">
        <v>10</v>
      </c>
      <c r="O54" s="3" t="s">
        <v>11</v>
      </c>
      <c r="P54" s="3" t="s">
        <v>12</v>
      </c>
      <c r="Q54" s="3" t="s">
        <v>131</v>
      </c>
      <c r="R54" s="3" t="s">
        <v>132</v>
      </c>
      <c r="S54" s="3" t="s">
        <v>133</v>
      </c>
      <c r="T54" s="3" t="s">
        <v>172</v>
      </c>
      <c r="U54" s="3" t="s">
        <v>179</v>
      </c>
      <c r="V54" s="3" t="s">
        <v>180</v>
      </c>
    </row>
    <row r="55" spans="2:22" x14ac:dyDescent="0.2">
      <c r="B55" s="4" t="s">
        <v>13</v>
      </c>
      <c r="C55" s="4" t="s">
        <v>53</v>
      </c>
      <c r="D55" s="10">
        <v>3.8880565260293251E-2</v>
      </c>
      <c r="E55" s="10">
        <v>3.7210031232932643E-2</v>
      </c>
      <c r="F55" s="10">
        <v>3.6434310700982679E-2</v>
      </c>
      <c r="G55" s="10">
        <v>3.5357037108137493E-2</v>
      </c>
      <c r="H55" s="10">
        <v>3.4807940347194283E-2</v>
      </c>
      <c r="I55" s="10">
        <v>3.3276882578505543E-2</v>
      </c>
      <c r="J55" s="10">
        <v>3.2482070813668794E-2</v>
      </c>
      <c r="K55" s="10">
        <v>3.1077074375997611E-2</v>
      </c>
      <c r="L55" s="10">
        <v>2.9484279616415345E-2</v>
      </c>
      <c r="M55" s="10">
        <v>2.8427705115709623E-2</v>
      </c>
      <c r="N55" s="10">
        <v>2.7970572528866606E-2</v>
      </c>
      <c r="O55" s="10">
        <v>2.7424580383603955E-2</v>
      </c>
      <c r="P55" s="10">
        <v>2.7359880071261704E-2</v>
      </c>
      <c r="Q55" s="10">
        <v>2.6781133355436991E-2</v>
      </c>
      <c r="R55" s="10">
        <v>2.6334796564690177E-2</v>
      </c>
      <c r="S55" s="10">
        <v>2.5639378600631462E-2</v>
      </c>
      <c r="T55" s="10">
        <v>2.4480288509428998E-2</v>
      </c>
      <c r="U55" s="10">
        <v>2.3393574869676356E-2</v>
      </c>
      <c r="V55" s="10">
        <v>2.3529346644909681E-2</v>
      </c>
    </row>
    <row r="56" spans="2:22" x14ac:dyDescent="0.2">
      <c r="B56" s="4" t="s">
        <v>39</v>
      </c>
      <c r="C56" s="4" t="s">
        <v>54</v>
      </c>
      <c r="D56" s="10">
        <v>0.2087369403186401</v>
      </c>
      <c r="E56" s="10">
        <v>0.20883051796605676</v>
      </c>
      <c r="F56" s="10">
        <v>0.21232575378970703</v>
      </c>
      <c r="G56" s="10">
        <v>0.21569659258856566</v>
      </c>
      <c r="H56" s="10">
        <v>0.21645051591253725</v>
      </c>
      <c r="I56" s="10">
        <v>0.21658120012436521</v>
      </c>
      <c r="J56" s="10">
        <v>0.22170642855904646</v>
      </c>
      <c r="K56" s="10">
        <v>0.21804997234405984</v>
      </c>
      <c r="L56" s="10">
        <v>0.21402355124296088</v>
      </c>
      <c r="M56" s="10">
        <v>0.20850136106929198</v>
      </c>
      <c r="N56" s="10">
        <v>0.20736030315527312</v>
      </c>
      <c r="O56" s="10">
        <v>0.20398479179911647</v>
      </c>
      <c r="P56" s="10">
        <v>0.20264302216783239</v>
      </c>
      <c r="Q56" s="10">
        <v>0.19968995583446955</v>
      </c>
      <c r="R56" s="10">
        <v>0.19665774213042581</v>
      </c>
      <c r="S56" s="10">
        <v>0.19157180314593425</v>
      </c>
      <c r="T56" s="10">
        <v>0.18884784009709538</v>
      </c>
      <c r="U56" s="10">
        <v>0.19072499012664232</v>
      </c>
      <c r="V56" s="10">
        <v>0.18925325760394637</v>
      </c>
    </row>
    <row r="57" spans="2:22" x14ac:dyDescent="0.2">
      <c r="B57" s="4" t="s">
        <v>38</v>
      </c>
      <c r="C57" s="4" t="s">
        <v>55</v>
      </c>
      <c r="D57" s="10">
        <v>0.34338172806199097</v>
      </c>
      <c r="E57" s="10">
        <v>0.35142969349187747</v>
      </c>
      <c r="F57" s="10">
        <v>0.35756458794283075</v>
      </c>
      <c r="G57" s="10">
        <v>0.36080716256544065</v>
      </c>
      <c r="H57" s="10">
        <v>0.36445914553121472</v>
      </c>
      <c r="I57" s="10">
        <v>0.37102794486475282</v>
      </c>
      <c r="J57" s="10">
        <v>0.3777306359436845</v>
      </c>
      <c r="K57" s="10">
        <v>0.37199057106941263</v>
      </c>
      <c r="L57" s="10">
        <v>0.36431017920261366</v>
      </c>
      <c r="M57" s="10">
        <v>0.35578116512682795</v>
      </c>
      <c r="N57" s="10">
        <v>0.35654195587446563</v>
      </c>
      <c r="O57" s="10">
        <v>0.35169058512512219</v>
      </c>
      <c r="P57" s="10">
        <v>0.34882461508571011</v>
      </c>
      <c r="Q57" s="10">
        <v>0.34989384303630605</v>
      </c>
      <c r="R57" s="10">
        <v>0.34253201573626946</v>
      </c>
      <c r="S57" s="10">
        <v>0.33468915052834303</v>
      </c>
      <c r="T57" s="10">
        <v>0.33662669352229607</v>
      </c>
      <c r="U57" s="10">
        <v>0.34502894720701799</v>
      </c>
      <c r="V57" s="10">
        <v>0.33749888145440071</v>
      </c>
    </row>
    <row r="58" spans="2:22" x14ac:dyDescent="0.2">
      <c r="B58" s="4" t="s">
        <v>118</v>
      </c>
      <c r="C58" s="4" t="s">
        <v>96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  <c r="O58" s="10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</row>
    <row r="59" spans="2:22" x14ac:dyDescent="0.2">
      <c r="B59" s="58" t="s">
        <v>122</v>
      </c>
      <c r="C59" s="4" t="s">
        <v>130</v>
      </c>
      <c r="D59" s="10">
        <v>4.891392215501255E-2</v>
      </c>
      <c r="E59" s="10">
        <v>4.8304984868311127E-2</v>
      </c>
      <c r="F59" s="10">
        <v>4.8277844399387204E-2</v>
      </c>
      <c r="G59" s="10">
        <v>4.9220658397605123E-2</v>
      </c>
      <c r="H59" s="10">
        <v>5.079972033724673E-2</v>
      </c>
      <c r="I59" s="10">
        <v>5.076541817804954E-2</v>
      </c>
      <c r="J59" s="10">
        <v>5.1883174462741113E-2</v>
      </c>
      <c r="K59" s="10">
        <v>5.1093937235524675E-2</v>
      </c>
      <c r="L59" s="10">
        <v>4.84940612496048E-2</v>
      </c>
      <c r="M59" s="10">
        <v>4.6312799475963028E-2</v>
      </c>
      <c r="N59" s="10">
        <v>4.5547703132585889E-2</v>
      </c>
      <c r="O59" s="10">
        <v>4.5633586120921721E-2</v>
      </c>
      <c r="P59" s="10">
        <v>4.6644931008617038E-2</v>
      </c>
      <c r="Q59" s="10">
        <v>4.6804800790699555E-2</v>
      </c>
      <c r="R59" s="10">
        <v>4.7410719153322338E-2</v>
      </c>
      <c r="S59" s="10">
        <v>4.7679175223671752E-2</v>
      </c>
      <c r="T59" s="10">
        <v>4.7044968892041648E-2</v>
      </c>
      <c r="U59" s="10">
        <v>4.5790369901865156E-2</v>
      </c>
      <c r="V59" s="10">
        <v>4.7758498528296743E-2</v>
      </c>
    </row>
    <row r="60" spans="2:22" x14ac:dyDescent="0.2">
      <c r="B60" s="58" t="s">
        <v>123</v>
      </c>
      <c r="C60" s="6" t="s">
        <v>57</v>
      </c>
      <c r="D60" s="10">
        <v>5.341204094417123E-3</v>
      </c>
      <c r="E60" s="10">
        <v>5.324271026257152E-3</v>
      </c>
      <c r="F60" s="10">
        <v>5.7456766442947494E-3</v>
      </c>
      <c r="G60" s="10">
        <v>6.0336443734415168E-3</v>
      </c>
      <c r="H60" s="10">
        <v>5.9003653444719487E-3</v>
      </c>
      <c r="I60" s="10">
        <v>6.052838636128096E-3</v>
      </c>
      <c r="J60" s="10">
        <v>5.9930005609117884E-3</v>
      </c>
      <c r="K60" s="10">
        <v>6.4846721053138396E-3</v>
      </c>
      <c r="L60" s="10">
        <v>6.2693992933644024E-3</v>
      </c>
      <c r="M60" s="10">
        <v>5.9313750690410845E-3</v>
      </c>
      <c r="N60" s="10">
        <v>5.5964590844226033E-3</v>
      </c>
      <c r="O60" s="10">
        <v>5.2847112335502565E-3</v>
      </c>
      <c r="P60" s="10">
        <v>5.2097267763867887E-3</v>
      </c>
      <c r="Q60" s="10">
        <v>5.0464591507601879E-3</v>
      </c>
      <c r="R60" s="10">
        <v>5.0423776279000928E-3</v>
      </c>
      <c r="S60" s="10">
        <v>5.0605869908570307E-3</v>
      </c>
      <c r="T60" s="10">
        <v>5.154974031059069E-3</v>
      </c>
      <c r="U60" s="10">
        <v>5.2173358081842869E-3</v>
      </c>
      <c r="V60" s="10">
        <v>5.8671853172552772E-3</v>
      </c>
    </row>
    <row r="61" spans="2:22" x14ac:dyDescent="0.2">
      <c r="B61" s="58" t="s">
        <v>124</v>
      </c>
      <c r="C61" s="6" t="s">
        <v>58</v>
      </c>
      <c r="D61" s="10">
        <v>2.3760253001969193E-3</v>
      </c>
      <c r="E61" s="10">
        <v>2.3774683584328548E-3</v>
      </c>
      <c r="F61" s="10">
        <v>2.4317323588540531E-3</v>
      </c>
      <c r="G61" s="10">
        <v>2.5024214070004515E-3</v>
      </c>
      <c r="H61" s="10">
        <v>2.7650377109858346E-3</v>
      </c>
      <c r="I61" s="10">
        <v>2.5763830448751169E-3</v>
      </c>
      <c r="J61" s="10">
        <v>2.3362039499829515E-3</v>
      </c>
      <c r="K61" s="10">
        <v>2.16295795931668E-3</v>
      </c>
      <c r="L61" s="10">
        <v>1.9903174175364994E-3</v>
      </c>
      <c r="M61" s="10">
        <v>1.8236055215879081E-3</v>
      </c>
      <c r="N61" s="10">
        <v>1.799370079421348E-3</v>
      </c>
      <c r="O61" s="10">
        <v>1.9647739208828647E-3</v>
      </c>
      <c r="P61" s="10">
        <v>1.9956768705371841E-3</v>
      </c>
      <c r="Q61" s="10">
        <v>1.9108547635152619E-3</v>
      </c>
      <c r="R61" s="10">
        <v>1.8246488044776966E-3</v>
      </c>
      <c r="S61" s="10">
        <v>1.9661572005377158E-3</v>
      </c>
      <c r="T61" s="10">
        <v>2.0667300058547352E-3</v>
      </c>
      <c r="U61" s="10">
        <v>2.2636791932675302E-3</v>
      </c>
      <c r="V61" s="10">
        <v>2.4337472483724099E-3</v>
      </c>
    </row>
    <row r="62" spans="2:22" x14ac:dyDescent="0.2">
      <c r="B62" s="58" t="s">
        <v>120</v>
      </c>
      <c r="C62" s="6" t="s">
        <v>129</v>
      </c>
      <c r="D62" s="10">
        <v>4.119661353050421E-2</v>
      </c>
      <c r="E62" s="10">
        <v>4.0603245483621118E-2</v>
      </c>
      <c r="F62" s="10">
        <v>4.0100435396238407E-2</v>
      </c>
      <c r="G62" s="10">
        <v>4.0684663403014215E-2</v>
      </c>
      <c r="H62" s="10">
        <v>4.2134317281788944E-2</v>
      </c>
      <c r="I62" s="10">
        <v>4.2136196497046328E-2</v>
      </c>
      <c r="J62" s="10">
        <v>4.355396995184637E-2</v>
      </c>
      <c r="K62" s="10">
        <v>4.2446243507672392E-2</v>
      </c>
      <c r="L62" s="10">
        <v>4.0234344538703899E-2</v>
      </c>
      <c r="M62" s="10">
        <v>3.8557880980319106E-2</v>
      </c>
      <c r="N62" s="10">
        <v>3.8151811279473237E-2</v>
      </c>
      <c r="O62" s="10">
        <v>3.8384100966488595E-2</v>
      </c>
      <c r="P62" s="10">
        <v>3.9439589986881206E-2</v>
      </c>
      <c r="Q62" s="10">
        <v>3.9847486876424108E-2</v>
      </c>
      <c r="R62" s="10">
        <v>4.0543692720944546E-2</v>
      </c>
      <c r="S62" s="10">
        <v>4.0652431032276996E-2</v>
      </c>
      <c r="T62" s="10">
        <v>3.9823264855127841E-2</v>
      </c>
      <c r="U62" s="10">
        <v>3.8309354900413345E-2</v>
      </c>
      <c r="V62" s="10">
        <v>3.9457565962669063E-2</v>
      </c>
    </row>
    <row r="63" spans="2:22" x14ac:dyDescent="0.2">
      <c r="B63" s="4" t="s">
        <v>14</v>
      </c>
      <c r="C63" s="4" t="s">
        <v>59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</row>
    <row r="64" spans="2:22" x14ac:dyDescent="0.2">
      <c r="B64" s="4" t="s">
        <v>43</v>
      </c>
      <c r="C64" s="4" t="s">
        <v>60</v>
      </c>
      <c r="D64" s="10">
        <v>2.982466757156713E-2</v>
      </c>
      <c r="E64" s="10">
        <v>3.0447989749612103E-2</v>
      </c>
      <c r="F64" s="10">
        <v>3.0947266545145839E-2</v>
      </c>
      <c r="G64" s="10">
        <v>3.0807064173107648E-2</v>
      </c>
      <c r="H64" s="10">
        <v>2.9500726510890845E-2</v>
      </c>
      <c r="I64" s="10">
        <v>2.9291226033785884E-2</v>
      </c>
      <c r="J64" s="10">
        <v>2.8437051313647016E-2</v>
      </c>
      <c r="K64" s="10">
        <v>2.7648427904858264E-2</v>
      </c>
      <c r="L64" s="10">
        <v>2.7589819767781801E-2</v>
      </c>
      <c r="M64" s="10">
        <v>2.6362115437297006E-2</v>
      </c>
      <c r="N64" s="10">
        <v>2.6823985804391239E-2</v>
      </c>
      <c r="O64" s="10">
        <v>2.7557202466647956E-2</v>
      </c>
      <c r="P64" s="10">
        <v>2.7479306305049456E-2</v>
      </c>
      <c r="Q64" s="10">
        <v>2.7636042140725396E-2</v>
      </c>
      <c r="R64" s="10">
        <v>2.7791271568054013E-2</v>
      </c>
      <c r="S64" s="10">
        <v>2.7775765335070979E-2</v>
      </c>
      <c r="T64" s="10">
        <v>2.7426903089615481E-2</v>
      </c>
      <c r="U64" s="10">
        <v>2.6777531166535983E-2</v>
      </c>
      <c r="V64" s="10">
        <v>2.8011978048657026E-2</v>
      </c>
    </row>
    <row r="65" spans="2:22" x14ac:dyDescent="0.2">
      <c r="B65" s="59" t="s">
        <v>127</v>
      </c>
      <c r="C65" s="7" t="s">
        <v>117</v>
      </c>
      <c r="D65" s="10">
        <v>2.4272078119154564E-2</v>
      </c>
      <c r="E65" s="10">
        <v>2.5104193914506058E-2</v>
      </c>
      <c r="F65" s="10">
        <v>2.5610852885423641E-2</v>
      </c>
      <c r="G65" s="10">
        <v>2.5649960993456768E-2</v>
      </c>
      <c r="H65" s="10">
        <v>2.4450136999707373E-2</v>
      </c>
      <c r="I65" s="10">
        <v>2.4229661104777696E-2</v>
      </c>
      <c r="J65" s="10">
        <v>2.3430057860174512E-2</v>
      </c>
      <c r="K65" s="10">
        <v>2.2840454071053579E-2</v>
      </c>
      <c r="L65" s="10">
        <v>2.2946730559811595E-2</v>
      </c>
      <c r="M65" s="10">
        <v>2.1835080550639201E-2</v>
      </c>
      <c r="N65" s="10">
        <v>2.2100474786579869E-2</v>
      </c>
      <c r="O65" s="10">
        <v>2.1936206234618626E-2</v>
      </c>
      <c r="P65" s="10">
        <v>2.1901280797196599E-2</v>
      </c>
      <c r="Q65" s="10">
        <v>2.2014574057360729E-2</v>
      </c>
      <c r="R65" s="10">
        <v>2.21269544738701E-2</v>
      </c>
      <c r="S65" s="10">
        <v>2.1866403423747887E-2</v>
      </c>
      <c r="T65" s="10">
        <v>2.1353317682852598E-2</v>
      </c>
      <c r="U65" s="10">
        <v>2.0883010482195374E-2</v>
      </c>
      <c r="V65" s="10">
        <v>2.1561215497085996E-2</v>
      </c>
    </row>
    <row r="66" spans="2:22" x14ac:dyDescent="0.2">
      <c r="B66" s="58" t="s">
        <v>171</v>
      </c>
      <c r="C66" s="7" t="s">
        <v>170</v>
      </c>
      <c r="D66" s="10">
        <v>5.5525894524125676E-3</v>
      </c>
      <c r="E66" s="10">
        <v>5.3437958351060452E-3</v>
      </c>
      <c r="F66" s="10">
        <v>5.336413659722203E-3</v>
      </c>
      <c r="G66" s="10">
        <v>5.1571031796508798E-3</v>
      </c>
      <c r="H66" s="10">
        <v>5.0505895111834708E-3</v>
      </c>
      <c r="I66" s="10">
        <v>5.0615649290081874E-3</v>
      </c>
      <c r="J66" s="10">
        <v>5.0069934534725004E-3</v>
      </c>
      <c r="K66" s="10">
        <v>4.8079738338046886E-3</v>
      </c>
      <c r="L66" s="10">
        <v>4.6430892079702057E-3</v>
      </c>
      <c r="M66" s="10">
        <v>4.5270348866578054E-3</v>
      </c>
      <c r="N66" s="10">
        <v>4.7235110178113692E-3</v>
      </c>
      <c r="O66" s="10">
        <v>4.7872374681027282E-3</v>
      </c>
      <c r="P66" s="10">
        <v>4.7796796094122119E-3</v>
      </c>
      <c r="Q66" s="10">
        <v>4.85174348848387E-3</v>
      </c>
      <c r="R66" s="10">
        <v>4.9285885836009031E-3</v>
      </c>
      <c r="S66" s="10">
        <v>5.2212646888679885E-3</v>
      </c>
      <c r="T66" s="10">
        <v>5.4041067472541315E-3</v>
      </c>
      <c r="U66" s="10">
        <v>5.2791664447333145E-3</v>
      </c>
      <c r="V66" s="10">
        <v>5.860577760634718E-3</v>
      </c>
    </row>
    <row r="67" spans="2:22" x14ac:dyDescent="0.2">
      <c r="B67" s="4" t="s">
        <v>15</v>
      </c>
      <c r="C67" s="4" t="s">
        <v>61</v>
      </c>
      <c r="D67" s="10">
        <v>1.106524703809736E-3</v>
      </c>
      <c r="E67" s="10">
        <v>1.149912477575244E-3</v>
      </c>
      <c r="F67" s="10">
        <v>1.1208141542363246E-3</v>
      </c>
      <c r="G67" s="10">
        <v>1.1457397854070296E-3</v>
      </c>
      <c r="H67" s="10">
        <v>1.1583851503137791E-3</v>
      </c>
      <c r="I67" s="10">
        <v>1.2029267281583583E-3</v>
      </c>
      <c r="J67" s="10">
        <v>1.2253669564628855E-3</v>
      </c>
      <c r="K67" s="10">
        <v>1.1749684208137939E-3</v>
      </c>
      <c r="L67" s="10">
        <v>1.1908967215969717E-3</v>
      </c>
      <c r="M67" s="10">
        <v>1.254256603464797E-3</v>
      </c>
      <c r="N67" s="10">
        <v>1.4367753492756114E-3</v>
      </c>
      <c r="O67" s="10">
        <v>1.5880194535108165E-3</v>
      </c>
      <c r="P67" s="10">
        <v>1.7709776954818789E-3</v>
      </c>
      <c r="Q67" s="10">
        <v>1.9276913154767951E-3</v>
      </c>
      <c r="R67" s="10">
        <v>2.0811384728844111E-3</v>
      </c>
      <c r="S67" s="10">
        <v>3.4037389219693371E-3</v>
      </c>
      <c r="T67" s="10">
        <v>3.4240315992063743E-3</v>
      </c>
      <c r="U67" s="10">
        <v>5.1397605002593801E-3</v>
      </c>
      <c r="V67" s="10">
        <v>4.435078660199392E-3</v>
      </c>
    </row>
    <row r="68" spans="2:22" x14ac:dyDescent="0.2">
      <c r="B68" s="4" t="s">
        <v>16</v>
      </c>
      <c r="C68" s="4" t="s">
        <v>62</v>
      </c>
      <c r="D68" s="10">
        <v>7.4090251057826037E-3</v>
      </c>
      <c r="E68" s="10">
        <v>7.3149658366366528E-3</v>
      </c>
      <c r="F68" s="10">
        <v>7.3400267078948629E-3</v>
      </c>
      <c r="G68" s="10">
        <v>7.3397141115204186E-3</v>
      </c>
      <c r="H68" s="10">
        <v>7.3181253485779373E-3</v>
      </c>
      <c r="I68" s="10">
        <v>7.1345175665872111E-3</v>
      </c>
      <c r="J68" s="10">
        <v>7.0847924135352541E-3</v>
      </c>
      <c r="K68" s="10">
        <v>7.0238995936261952E-3</v>
      </c>
      <c r="L68" s="10">
        <v>6.8256246226904658E-3</v>
      </c>
      <c r="M68" s="10">
        <v>6.8826702403406879E-3</v>
      </c>
      <c r="N68" s="10">
        <v>7.0530442426065916E-3</v>
      </c>
      <c r="O68" s="10">
        <v>7.2058207274696504E-3</v>
      </c>
      <c r="P68" s="10">
        <v>7.2623925681336524E-3</v>
      </c>
      <c r="Q68" s="10">
        <v>7.3285943092041275E-3</v>
      </c>
      <c r="R68" s="10">
        <v>7.2770508286745953E-3</v>
      </c>
      <c r="S68" s="10">
        <v>7.2780122310711027E-3</v>
      </c>
      <c r="T68" s="10">
        <v>7.0398336599439169E-3</v>
      </c>
      <c r="U68" s="10">
        <v>6.7046058942287516E-3</v>
      </c>
      <c r="V68" s="10">
        <v>6.7158230605957455E-3</v>
      </c>
    </row>
    <row r="69" spans="2:22" x14ac:dyDescent="0.2">
      <c r="B69" s="2" t="str">
        <f t="shared" ref="B69:C80" si="1">B20</f>
        <v>Totale attività non finanziarie (a)</v>
      </c>
      <c r="C69" s="2" t="str">
        <f t="shared" si="1"/>
        <v>Non-financial assets (a)</v>
      </c>
      <c r="D69" s="11">
        <v>0.67825337317709633</v>
      </c>
      <c r="E69" s="11">
        <v>0.68468824756703972</v>
      </c>
      <c r="F69" s="11">
        <v>0.69401053086926601</v>
      </c>
      <c r="G69" s="11">
        <v>0.70037403951563504</v>
      </c>
      <c r="H69" s="11">
        <v>0.70449455913797554</v>
      </c>
      <c r="I69" s="11">
        <v>0.70928024873043838</v>
      </c>
      <c r="J69" s="11">
        <v>0.72054958524217683</v>
      </c>
      <c r="K69" s="11">
        <v>0.70805885094429299</v>
      </c>
      <c r="L69" s="11">
        <v>0.69191847528108608</v>
      </c>
      <c r="M69" s="11">
        <v>0.67352201097391007</v>
      </c>
      <c r="N69" s="11">
        <v>0.67273440277673335</v>
      </c>
      <c r="O69" s="11">
        <v>0.665084523430156</v>
      </c>
      <c r="P69" s="11">
        <v>0.66198506227689813</v>
      </c>
      <c r="Q69" s="11">
        <v>0.66006206078231855</v>
      </c>
      <c r="R69" s="11">
        <v>0.65008467254515645</v>
      </c>
      <c r="S69" s="11">
        <v>0.63803708482641097</v>
      </c>
      <c r="T69" s="11">
        <v>0.63489055936962779</v>
      </c>
      <c r="U69" s="11">
        <v>0.64355977966622602</v>
      </c>
      <c r="V69" s="11">
        <v>0.63720286400100568</v>
      </c>
    </row>
    <row r="70" spans="2:22" x14ac:dyDescent="0.2">
      <c r="B70" s="4" t="str">
        <f t="shared" si="1"/>
        <v>Oro monetario e DSP</v>
      </c>
      <c r="C70" s="4" t="str">
        <f t="shared" si="1"/>
        <v>Monetary gold and SDRs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0">
        <v>0</v>
      </c>
      <c r="N70" s="10">
        <v>0</v>
      </c>
      <c r="O70" s="10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</row>
    <row r="71" spans="2:22" x14ac:dyDescent="0.2">
      <c r="B71" s="4" t="str">
        <f t="shared" si="1"/>
        <v>Biglietti e depositi</v>
      </c>
      <c r="C71" s="4" t="str">
        <f t="shared" si="1"/>
        <v>Currency and deposits</v>
      </c>
      <c r="D71" s="10">
        <v>6.0812564682295338E-2</v>
      </c>
      <c r="E71" s="10">
        <v>6.7644034533871272E-2</v>
      </c>
      <c r="F71" s="10">
        <v>5.9494812463271436E-2</v>
      </c>
      <c r="G71" s="10">
        <v>6.373819230066545E-2</v>
      </c>
      <c r="H71" s="10">
        <v>6.456091784261625E-2</v>
      </c>
      <c r="I71" s="10">
        <v>6.8966496839050678E-2</v>
      </c>
      <c r="J71" s="10">
        <v>5.5785167545805051E-2</v>
      </c>
      <c r="K71" s="10">
        <v>4.996047086897662E-2</v>
      </c>
      <c r="L71" s="10">
        <v>4.7407878707703188E-2</v>
      </c>
      <c r="M71" s="10">
        <v>5.2540702936715873E-2</v>
      </c>
      <c r="N71" s="10">
        <v>4.8183272829308052E-2</v>
      </c>
      <c r="O71" s="10">
        <v>5.2709509876642795E-2</v>
      </c>
      <c r="P71" s="10">
        <v>4.5519669103034899E-2</v>
      </c>
      <c r="Q71" s="10">
        <v>4.9437931115482094E-2</v>
      </c>
      <c r="R71" s="10">
        <v>5.0624231962644199E-2</v>
      </c>
      <c r="S71" s="10">
        <v>6.2038888164355432E-2</v>
      </c>
      <c r="T71" s="10">
        <v>6.4221609782285194E-2</v>
      </c>
      <c r="U71" s="10">
        <v>5.4423676172040032E-2</v>
      </c>
      <c r="V71" s="10">
        <v>5.4440547225707403E-2</v>
      </c>
    </row>
    <row r="72" spans="2:22" x14ac:dyDescent="0.2">
      <c r="B72" s="4" t="str">
        <f t="shared" si="1"/>
        <v>Titoli</v>
      </c>
      <c r="C72" s="4" t="str">
        <f t="shared" si="1"/>
        <v>Debt securities</v>
      </c>
      <c r="D72" s="10">
        <v>1.1212012494300795E-2</v>
      </c>
      <c r="E72" s="10">
        <v>1.2215411761238876E-2</v>
      </c>
      <c r="F72" s="10">
        <v>1.341082456718385E-2</v>
      </c>
      <c r="G72" s="10">
        <v>1.505756623945282E-2</v>
      </c>
      <c r="H72" s="10">
        <v>1.7621763910186768E-2</v>
      </c>
      <c r="I72" s="10">
        <v>1.8760980827028709E-2</v>
      </c>
      <c r="J72" s="10">
        <v>2.1619208291679102E-2</v>
      </c>
      <c r="K72" s="10">
        <v>2.3788023830060658E-2</v>
      </c>
      <c r="L72" s="10">
        <v>2.3182420750210625E-2</v>
      </c>
      <c r="M72" s="10">
        <v>2.3945235799837827E-2</v>
      </c>
      <c r="N72" s="10">
        <v>2.3055157121718767E-2</v>
      </c>
      <c r="O72" s="10">
        <v>2.2025809146936921E-2</v>
      </c>
      <c r="P72" s="10">
        <v>2.1572279371289953E-2</v>
      </c>
      <c r="Q72" s="10">
        <v>2.2582197439290633E-2</v>
      </c>
      <c r="R72" s="10">
        <v>2.3890108905277947E-2</v>
      </c>
      <c r="S72" s="10">
        <v>2.4162074626632116E-2</v>
      </c>
      <c r="T72" s="10">
        <v>3.3225545677374124E-2</v>
      </c>
      <c r="U72" s="10">
        <v>4.9731293948646532E-2</v>
      </c>
      <c r="V72" s="10">
        <v>5.5041742805667974E-2</v>
      </c>
    </row>
    <row r="73" spans="2:22" x14ac:dyDescent="0.2">
      <c r="B73" s="4" t="str">
        <f t="shared" si="1"/>
        <v>Prestiti</v>
      </c>
      <c r="C73" s="4" t="str">
        <f t="shared" si="1"/>
        <v>Loans</v>
      </c>
      <c r="D73" s="10">
        <v>5.9072771279315435E-2</v>
      </c>
      <c r="E73" s="10">
        <v>4.4809231183757479E-2</v>
      </c>
      <c r="F73" s="10">
        <v>4.4705986660491977E-2</v>
      </c>
      <c r="G73" s="10">
        <v>4.9138263666960495E-2</v>
      </c>
      <c r="H73" s="10">
        <v>4.5888204432053374E-2</v>
      </c>
      <c r="I73" s="10">
        <v>4.4831525753964138E-2</v>
      </c>
      <c r="J73" s="10">
        <v>4.8353993251697654E-2</v>
      </c>
      <c r="K73" s="10">
        <v>6.4024052168903459E-2</v>
      </c>
      <c r="L73" s="10">
        <v>7.8415740524359887E-2</v>
      </c>
      <c r="M73" s="10">
        <v>8.6223910256452832E-2</v>
      </c>
      <c r="N73" s="10">
        <v>8.6699916845819527E-2</v>
      </c>
      <c r="O73" s="10">
        <v>8.4722507367009481E-2</v>
      </c>
      <c r="P73" s="10">
        <v>8.8125363151723812E-2</v>
      </c>
      <c r="Q73" s="10">
        <v>8.5877124052296916E-2</v>
      </c>
      <c r="R73" s="10">
        <v>8.4708012916777597E-2</v>
      </c>
      <c r="S73" s="10">
        <v>8.4449466371173829E-2</v>
      </c>
      <c r="T73" s="10">
        <v>7.6670110051960588E-2</v>
      </c>
      <c r="U73" s="10">
        <v>7.0821806079016517E-2</v>
      </c>
      <c r="V73" s="10">
        <v>6.8159123785131656E-2</v>
      </c>
    </row>
    <row r="74" spans="2:22" x14ac:dyDescent="0.2">
      <c r="B74" s="4" t="str">
        <f t="shared" si="1"/>
        <v>Azioni e altre partecipazioni</v>
      </c>
      <c r="C74" s="4" t="str">
        <f t="shared" si="1"/>
        <v>Shares and other equity</v>
      </c>
      <c r="D74" s="10">
        <v>0.11026101924219996</v>
      </c>
      <c r="E74" s="10">
        <v>0.11052752698338078</v>
      </c>
      <c r="F74" s="10">
        <v>0.10566605305589072</v>
      </c>
      <c r="G74" s="10">
        <v>9.2518013406415481E-2</v>
      </c>
      <c r="H74" s="10">
        <v>8.9654561654159151E-2</v>
      </c>
      <c r="I74" s="10">
        <v>8.1087688257850551E-2</v>
      </c>
      <c r="J74" s="10">
        <v>7.7469764154562484E-2</v>
      </c>
      <c r="K74" s="10">
        <v>7.5150034159774892E-2</v>
      </c>
      <c r="L74" s="10">
        <v>7.9777634577395271E-2</v>
      </c>
      <c r="M74" s="10">
        <v>8.1473768088432139E-2</v>
      </c>
      <c r="N74" s="10">
        <v>8.3350937002394127E-2</v>
      </c>
      <c r="O74" s="10">
        <v>8.6253080221488018E-2</v>
      </c>
      <c r="P74" s="10">
        <v>9.0514363778908813E-2</v>
      </c>
      <c r="Q74" s="10">
        <v>8.8488448225765723E-2</v>
      </c>
      <c r="R74" s="10">
        <v>9.2469057211459912E-2</v>
      </c>
      <c r="S74" s="10">
        <v>9.061422125512486E-2</v>
      </c>
      <c r="T74" s="10">
        <v>8.633638955737917E-2</v>
      </c>
      <c r="U74" s="10">
        <v>8.1442882577295983E-2</v>
      </c>
      <c r="V74" s="10">
        <v>8.4954714894059799E-2</v>
      </c>
    </row>
    <row r="75" spans="2:22" x14ac:dyDescent="0.2">
      <c r="B75" s="4" t="str">
        <f t="shared" si="1"/>
        <v>Derivati</v>
      </c>
      <c r="C75" s="4" t="str">
        <f t="shared" si="1"/>
        <v>Derivatives</v>
      </c>
      <c r="D75" s="10">
        <v>0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0">
        <v>0</v>
      </c>
      <c r="M75" s="10">
        <v>0</v>
      </c>
      <c r="N75" s="10">
        <v>0</v>
      </c>
      <c r="O75" s="10">
        <v>0</v>
      </c>
      <c r="P75" s="10">
        <v>0</v>
      </c>
      <c r="Q75" s="10">
        <v>0</v>
      </c>
      <c r="R75" s="10">
        <v>0</v>
      </c>
      <c r="S75" s="10">
        <v>0</v>
      </c>
      <c r="T75" s="10">
        <v>0</v>
      </c>
      <c r="U75" s="10">
        <v>2.8681160340075936E-3</v>
      </c>
      <c r="V75" s="10">
        <v>1.0165834181330179E-3</v>
      </c>
    </row>
    <row r="76" spans="2:22" x14ac:dyDescent="0.2">
      <c r="B76" s="4" t="str">
        <f t="shared" si="1"/>
        <v>Quote di fondi comuni</v>
      </c>
      <c r="C76" s="4" t="str">
        <f t="shared" si="1"/>
        <v>Mutual fund shares</v>
      </c>
      <c r="D76" s="10">
        <v>3.3509016116358794E-3</v>
      </c>
      <c r="E76" s="10">
        <v>3.2131149827616828E-3</v>
      </c>
      <c r="F76" s="10">
        <v>3.1031056134314334E-3</v>
      </c>
      <c r="G76" s="10">
        <v>2.9937743136126079E-3</v>
      </c>
      <c r="H76" s="10">
        <v>2.9082302336626369E-3</v>
      </c>
      <c r="I76" s="10">
        <v>2.8052415794382838E-3</v>
      </c>
      <c r="J76" s="10">
        <v>2.7397406870621381E-3</v>
      </c>
      <c r="K76" s="10">
        <v>6.7033170741284745E-3</v>
      </c>
      <c r="L76" s="10">
        <v>7.4471776709416704E-3</v>
      </c>
      <c r="M76" s="10">
        <v>7.3618448211425665E-3</v>
      </c>
      <c r="N76" s="10">
        <v>9.2473880594558817E-3</v>
      </c>
      <c r="O76" s="10">
        <v>1.3326721398929556E-2</v>
      </c>
      <c r="P76" s="10">
        <v>1.6747340538407155E-2</v>
      </c>
      <c r="Q76" s="10">
        <v>1.7630924267054978E-2</v>
      </c>
      <c r="R76" s="10">
        <v>2.0498563911684493E-2</v>
      </c>
      <c r="S76" s="10">
        <v>2.2248130072983083E-2</v>
      </c>
      <c r="T76" s="10">
        <v>2.5557772948024759E-2</v>
      </c>
      <c r="U76" s="10">
        <v>2.3268612474429875E-2</v>
      </c>
      <c r="V76" s="10">
        <v>2.553470216703918E-2</v>
      </c>
    </row>
    <row r="77" spans="2:22" x14ac:dyDescent="0.2">
      <c r="B77" s="4" t="str">
        <f t="shared" si="1"/>
        <v>Riserve assicurative e garanzie standard</v>
      </c>
      <c r="C77" s="4" t="str">
        <f t="shared" si="1"/>
        <v>Insurance, pension and standardised guarantee schemes</v>
      </c>
      <c r="D77" s="10">
        <v>1.2228579576121015E-3</v>
      </c>
      <c r="E77" s="10">
        <v>1.2164031884878931E-3</v>
      </c>
      <c r="F77" s="10">
        <v>1.1709118175325123E-3</v>
      </c>
      <c r="G77" s="10">
        <v>1.0633946048581604E-3</v>
      </c>
      <c r="H77" s="10">
        <v>1.0407244100370423E-3</v>
      </c>
      <c r="I77" s="10">
        <v>9.6184392164991197E-4</v>
      </c>
      <c r="J77" s="10">
        <v>9.5995283645761316E-4</v>
      </c>
      <c r="K77" s="10">
        <v>8.6404361205715712E-4</v>
      </c>
      <c r="L77" s="10">
        <v>8.3176083967760627E-4</v>
      </c>
      <c r="M77" s="10">
        <v>8.1196023429704587E-4</v>
      </c>
      <c r="N77" s="10">
        <v>8.0144468673498518E-4</v>
      </c>
      <c r="O77" s="10">
        <v>8.2572751638468464E-4</v>
      </c>
      <c r="P77" s="10">
        <v>7.5500926824603168E-4</v>
      </c>
      <c r="Q77" s="10">
        <v>6.954059264825637E-4</v>
      </c>
      <c r="R77" s="10">
        <v>6.9272021402443898E-4</v>
      </c>
      <c r="S77" s="10">
        <v>6.7269868956355708E-4</v>
      </c>
      <c r="T77" s="10">
        <v>6.7495282391322328E-4</v>
      </c>
      <c r="U77" s="10">
        <v>5.587827606497955E-4</v>
      </c>
      <c r="V77" s="10">
        <v>6.4962030434124161E-4</v>
      </c>
    </row>
    <row r="78" spans="2:22" x14ac:dyDescent="0.2">
      <c r="B78" s="4" t="str">
        <f t="shared" si="1"/>
        <v>Altri conti attivi</v>
      </c>
      <c r="C78" s="4" t="str">
        <f t="shared" si="1"/>
        <v>Other accounts receivable</v>
      </c>
      <c r="D78" s="10">
        <v>7.5814507478533494E-2</v>
      </c>
      <c r="E78" s="10">
        <v>7.5686037396664088E-2</v>
      </c>
      <c r="F78" s="10">
        <v>7.8437782290024072E-2</v>
      </c>
      <c r="G78" s="10">
        <v>7.5116763030985023E-2</v>
      </c>
      <c r="H78" s="10">
        <v>7.3831038379309308E-2</v>
      </c>
      <c r="I78" s="10">
        <v>7.3305974090579346E-2</v>
      </c>
      <c r="J78" s="10">
        <v>7.252259446849818E-2</v>
      </c>
      <c r="K78" s="10">
        <v>7.1451220074450053E-2</v>
      </c>
      <c r="L78" s="10">
        <v>7.1018905362883369E-2</v>
      </c>
      <c r="M78" s="10">
        <v>7.4120560679713052E-2</v>
      </c>
      <c r="N78" s="10">
        <v>7.5927480677835238E-2</v>
      </c>
      <c r="O78" s="10">
        <v>7.5052121042452416E-2</v>
      </c>
      <c r="P78" s="10">
        <v>7.4780918774009983E-2</v>
      </c>
      <c r="Q78" s="10">
        <v>7.5225901932367362E-2</v>
      </c>
      <c r="R78" s="10">
        <v>7.7032638523891361E-2</v>
      </c>
      <c r="S78" s="10">
        <v>7.7777429909784188E-2</v>
      </c>
      <c r="T78" s="10">
        <v>7.8423053965855957E-2</v>
      </c>
      <c r="U78" s="10">
        <v>7.3325050287687668E-2</v>
      </c>
      <c r="V78" s="10">
        <v>7.3000095982883956E-2</v>
      </c>
    </row>
    <row r="79" spans="2:22" x14ac:dyDescent="0.2">
      <c r="B79" s="2" t="str">
        <f t="shared" si="1"/>
        <v>Totale attività finanziarie (b)</v>
      </c>
      <c r="C79" s="2" t="str">
        <f t="shared" si="1"/>
        <v>Financial assets (b)</v>
      </c>
      <c r="D79" s="11">
        <v>0.32174662682290356</v>
      </c>
      <c r="E79" s="11">
        <v>0.31531175243296022</v>
      </c>
      <c r="F79" s="11">
        <v>0.3059894691307341</v>
      </c>
      <c r="G79" s="11">
        <v>0.29962596048436491</v>
      </c>
      <c r="H79" s="11">
        <v>0.29550544086202452</v>
      </c>
      <c r="I79" s="11">
        <v>0.29071975126956162</v>
      </c>
      <c r="J79" s="11">
        <v>0.27945041475782317</v>
      </c>
      <c r="K79" s="11">
        <v>0.29194114905570695</v>
      </c>
      <c r="L79" s="11">
        <v>0.30808152471891387</v>
      </c>
      <c r="M79" s="11">
        <v>0.32647798902608988</v>
      </c>
      <c r="N79" s="11">
        <v>0.32726559722326659</v>
      </c>
      <c r="O79" s="11">
        <v>0.33491547656984388</v>
      </c>
      <c r="P79" s="11">
        <v>0.33801493772310187</v>
      </c>
      <c r="Q79" s="11">
        <v>0.33993793921768151</v>
      </c>
      <c r="R79" s="11">
        <v>0.34991532745484349</v>
      </c>
      <c r="S79" s="11">
        <v>0.36196291517358892</v>
      </c>
      <c r="T79" s="11">
        <v>0.36510944063037215</v>
      </c>
      <c r="U79" s="11">
        <v>0.35644022033377398</v>
      </c>
      <c r="V79" s="11">
        <v>0.36279713599899427</v>
      </c>
    </row>
    <row r="80" spans="2:22" x14ac:dyDescent="0.2">
      <c r="B80" s="2" t="str">
        <f t="shared" si="1"/>
        <v>Ricchezza lorda (a+b)</v>
      </c>
      <c r="C80" s="2" t="str">
        <f t="shared" si="1"/>
        <v>Gross wealth (a+b)</v>
      </c>
      <c r="D80" s="11">
        <v>1</v>
      </c>
      <c r="E80" s="11">
        <v>1</v>
      </c>
      <c r="F80" s="11">
        <v>1</v>
      </c>
      <c r="G80" s="11">
        <v>1</v>
      </c>
      <c r="H80" s="11">
        <v>1</v>
      </c>
      <c r="I80" s="11">
        <v>1</v>
      </c>
      <c r="J80" s="11">
        <v>1</v>
      </c>
      <c r="K80" s="11">
        <v>1</v>
      </c>
      <c r="L80" s="11">
        <v>1</v>
      </c>
      <c r="M80" s="11">
        <v>1</v>
      </c>
      <c r="N80" s="11">
        <v>1</v>
      </c>
      <c r="O80" s="11">
        <v>1</v>
      </c>
      <c r="P80" s="11">
        <v>1</v>
      </c>
      <c r="Q80" s="11">
        <v>1</v>
      </c>
      <c r="R80" s="11">
        <v>1</v>
      </c>
      <c r="S80" s="11">
        <v>1</v>
      </c>
      <c r="T80" s="11">
        <v>1</v>
      </c>
      <c r="U80" s="11">
        <v>1</v>
      </c>
      <c r="V80" s="11">
        <v>1</v>
      </c>
    </row>
    <row r="81" spans="2:22" ht="18" x14ac:dyDescent="0.25">
      <c r="B81" s="19"/>
    </row>
    <row r="82" spans="2:22" x14ac:dyDescent="0.2">
      <c r="B82" s="20" t="s">
        <v>76</v>
      </c>
    </row>
    <row r="83" spans="2:22" x14ac:dyDescent="0.2">
      <c r="B83" s="20" t="s">
        <v>201</v>
      </c>
    </row>
    <row r="87" spans="2:22" ht="15.75" x14ac:dyDescent="0.25">
      <c r="B87" s="24" t="s">
        <v>137</v>
      </c>
    </row>
    <row r="88" spans="2:22" ht="15.75" x14ac:dyDescent="0.25">
      <c r="B88" s="24" t="s">
        <v>139</v>
      </c>
    </row>
    <row r="90" spans="2:22" x14ac:dyDescent="0.2">
      <c r="B90" s="2" t="str">
        <f t="shared" ref="B90:C90" si="2">B5</f>
        <v>Attività/Passività</v>
      </c>
      <c r="C90" s="2" t="str">
        <f t="shared" si="2"/>
        <v>Assets/Liabilities</v>
      </c>
      <c r="D90" s="3" t="s">
        <v>0</v>
      </c>
      <c r="E90" s="3" t="s">
        <v>1</v>
      </c>
      <c r="F90" s="3" t="s">
        <v>2</v>
      </c>
      <c r="G90" s="3" t="s">
        <v>3</v>
      </c>
      <c r="H90" s="3" t="s">
        <v>4</v>
      </c>
      <c r="I90" s="3" t="s">
        <v>5</v>
      </c>
      <c r="J90" s="3" t="s">
        <v>6</v>
      </c>
      <c r="K90" s="3" t="s">
        <v>7</v>
      </c>
      <c r="L90" s="3" t="s">
        <v>8</v>
      </c>
      <c r="M90" s="3" t="s">
        <v>9</v>
      </c>
      <c r="N90" s="3" t="s">
        <v>10</v>
      </c>
      <c r="O90" s="3" t="s">
        <v>11</v>
      </c>
      <c r="P90" s="3" t="s">
        <v>12</v>
      </c>
      <c r="Q90" s="3" t="s">
        <v>131</v>
      </c>
      <c r="R90" s="3" t="s">
        <v>132</v>
      </c>
      <c r="S90" s="3" t="s">
        <v>133</v>
      </c>
      <c r="T90" s="3" t="s">
        <v>172</v>
      </c>
      <c r="U90" s="3" t="s">
        <v>179</v>
      </c>
      <c r="V90" s="3" t="s">
        <v>180</v>
      </c>
    </row>
    <row r="91" spans="2:22" x14ac:dyDescent="0.2">
      <c r="B91" s="4" t="s">
        <v>13</v>
      </c>
      <c r="C91" s="4" t="s">
        <v>53</v>
      </c>
      <c r="D91" s="5"/>
      <c r="E91" s="10">
        <v>-1.9256986006590169E-3</v>
      </c>
      <c r="F91" s="10">
        <v>1.3865239104425168E-2</v>
      </c>
      <c r="G91" s="10">
        <v>5.8722010886530351E-3</v>
      </c>
      <c r="H91" s="10">
        <v>1.3427615602220593E-2</v>
      </c>
      <c r="I91" s="10">
        <v>-8.8877913868036645E-3</v>
      </c>
      <c r="J91" s="10">
        <v>-5.4813524390025139E-4</v>
      </c>
      <c r="K91" s="10">
        <v>-2.6480477677663219E-2</v>
      </c>
      <c r="L91" s="10">
        <v>-3.9090603669379047E-2</v>
      </c>
      <c r="M91" s="10">
        <v>-2.3996623076496668E-2</v>
      </c>
      <c r="N91" s="10">
        <v>-2.5407920316288354E-2</v>
      </c>
      <c r="O91" s="10">
        <v>-1.8846738297271525E-2</v>
      </c>
      <c r="P91" s="10">
        <v>-2.0238984487252077E-3</v>
      </c>
      <c r="Q91" s="10">
        <v>-2.0593614308636508E-2</v>
      </c>
      <c r="R91" s="10">
        <v>-5.8613742912830905E-3</v>
      </c>
      <c r="S91" s="10">
        <v>-9.2929112459977457E-3</v>
      </c>
      <c r="T91" s="10">
        <v>-2.5152755531826542E-3</v>
      </c>
      <c r="U91" s="10">
        <v>1.7955824105241942E-2</v>
      </c>
      <c r="V91" s="10">
        <v>1.5250763589795087E-2</v>
      </c>
    </row>
    <row r="92" spans="2:22" x14ac:dyDescent="0.2">
      <c r="B92" s="4" t="s">
        <v>39</v>
      </c>
      <c r="C92" s="4" t="s">
        <v>54</v>
      </c>
      <c r="D92" s="5"/>
      <c r="E92" s="10">
        <v>4.335009885852479E-2</v>
      </c>
      <c r="F92" s="10">
        <v>5.2781923048099033E-2</v>
      </c>
      <c r="G92" s="10">
        <v>5.2975118422816762E-2</v>
      </c>
      <c r="H92" s="10">
        <v>3.3012587741219644E-2</v>
      </c>
      <c r="I92" s="10">
        <v>3.7338861910319966E-2</v>
      </c>
      <c r="J92" s="10">
        <v>4.8137690258169302E-2</v>
      </c>
      <c r="K92" s="10">
        <v>7.509165857312992E-4</v>
      </c>
      <c r="L92" s="10">
        <v>-5.8828269568889221E-3</v>
      </c>
      <c r="M92" s="10">
        <v>-1.3840033716065568E-2</v>
      </c>
      <c r="N92" s="10">
        <v>-1.4900614423632717E-2</v>
      </c>
      <c r="O92" s="10">
        <v>-1.5602760548868898E-2</v>
      </c>
      <c r="P92" s="10">
        <v>-6.2438999821259932E-3</v>
      </c>
      <c r="Q92" s="10">
        <v>-1.400948820495169E-2</v>
      </c>
      <c r="R92" s="10">
        <v>-4.3636135685125622E-3</v>
      </c>
      <c r="S92" s="10">
        <v>-8.7384029166205895E-3</v>
      </c>
      <c r="T92" s="10">
        <v>2.9858723733999906E-2</v>
      </c>
      <c r="U92" s="10">
        <v>7.5831978028958691E-2</v>
      </c>
      <c r="V92" s="10">
        <v>1.6034520367481835E-3</v>
      </c>
    </row>
    <row r="93" spans="2:22" x14ac:dyDescent="0.2">
      <c r="B93" s="4" t="s">
        <v>38</v>
      </c>
      <c r="C93" s="4" t="s">
        <v>55</v>
      </c>
      <c r="D93" s="5"/>
      <c r="E93" s="10">
        <v>6.7324997369630532E-2</v>
      </c>
      <c r="F93" s="10">
        <v>5.3527212071137011E-2</v>
      </c>
      <c r="G93" s="10">
        <v>4.5919231055716353E-2</v>
      </c>
      <c r="H93" s="10">
        <v>3.9833907672206022E-2</v>
      </c>
      <c r="I93" s="10">
        <v>5.539804592463872E-2</v>
      </c>
      <c r="J93" s="10">
        <v>4.2404786991944332E-2</v>
      </c>
      <c r="K93" s="10">
        <v>2.0697883444626228E-3</v>
      </c>
      <c r="L93" s="10">
        <v>-8.0919374989302829E-3</v>
      </c>
      <c r="M93" s="10">
        <v>-1.1420303398070816E-2</v>
      </c>
      <c r="N93" s="10">
        <v>-7.3617344790970719E-3</v>
      </c>
      <c r="O93" s="10">
        <v>-1.2929173154638113E-2</v>
      </c>
      <c r="P93" s="10">
        <v>-7.8157592011563939E-3</v>
      </c>
      <c r="Q93" s="10">
        <v>3.6385754708632458E-3</v>
      </c>
      <c r="R93" s="10">
        <v>-1.0283519465131138E-2</v>
      </c>
      <c r="S93" s="10">
        <v>-5.721137301511605E-3</v>
      </c>
      <c r="T93" s="10">
        <v>5.0761457306656432E-2</v>
      </c>
      <c r="U93" s="10">
        <v>9.1832083162281336E-2</v>
      </c>
      <c r="V93" s="10">
        <v>-1.2636985845561789E-2</v>
      </c>
    </row>
    <row r="94" spans="2:22" x14ac:dyDescent="0.2">
      <c r="B94" s="4" t="s">
        <v>118</v>
      </c>
      <c r="C94" s="4" t="s">
        <v>96</v>
      </c>
      <c r="D94" s="5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</row>
    <row r="95" spans="2:22" x14ac:dyDescent="0.2">
      <c r="B95" s="58" t="s">
        <v>122</v>
      </c>
      <c r="C95" s="4" t="s">
        <v>130</v>
      </c>
      <c r="D95" s="5"/>
      <c r="E95" s="10">
        <v>2.9899557313559057E-2</v>
      </c>
      <c r="F95" s="10">
        <v>3.4869602690044112E-2</v>
      </c>
      <c r="G95" s="10">
        <v>5.6761656968041023E-2</v>
      </c>
      <c r="H95" s="10">
        <v>6.2439418649132904E-2</v>
      </c>
      <c r="I95" s="10">
        <v>3.6012902649428843E-2</v>
      </c>
      <c r="J95" s="10">
        <v>4.6452164187684913E-2</v>
      </c>
      <c r="K95" s="10">
        <v>2.0538854643591562E-3</v>
      </c>
      <c r="L95" s="10">
        <v>-3.8717065013967732E-2</v>
      </c>
      <c r="M95" s="10">
        <v>-3.3253704181373002E-2</v>
      </c>
      <c r="N95" s="10">
        <v>-2.5843413717187912E-2</v>
      </c>
      <c r="O95" s="10">
        <v>2.5737616696693884E-3</v>
      </c>
      <c r="P95" s="10">
        <v>2.250584473795111E-2</v>
      </c>
      <c r="Q95" s="10">
        <v>4.0009290748052907E-3</v>
      </c>
      <c r="R95" s="10">
        <v>2.407573077010524E-2</v>
      </c>
      <c r="S95" s="10">
        <v>2.3339962471157948E-2</v>
      </c>
      <c r="T95" s="10">
        <v>3.0817228861085844E-2</v>
      </c>
      <c r="U95" s="10">
        <v>3.6835446798607598E-2</v>
      </c>
      <c r="V95" s="10">
        <v>5.2777422924976586E-2</v>
      </c>
    </row>
    <row r="96" spans="2:22" x14ac:dyDescent="0.2">
      <c r="B96" s="58" t="s">
        <v>123</v>
      </c>
      <c r="C96" s="6" t="s">
        <v>57</v>
      </c>
      <c r="D96" s="5"/>
      <c r="E96" s="10">
        <v>3.957634912629427E-2</v>
      </c>
      <c r="F96" s="10">
        <v>0.11740532519049117</v>
      </c>
      <c r="G96" s="10">
        <v>8.8468905631464603E-2</v>
      </c>
      <c r="H96" s="10">
        <v>6.6754264529906215E-3</v>
      </c>
      <c r="I96" s="10">
        <v>6.3502977612549041E-2</v>
      </c>
      <c r="J96" s="10">
        <v>1.3785394932935836E-2</v>
      </c>
      <c r="K96" s="10">
        <v>0.10101173876386277</v>
      </c>
      <c r="L96" s="10">
        <v>-2.0803267261606695E-2</v>
      </c>
      <c r="M96" s="10">
        <v>-4.2299979947864413E-2</v>
      </c>
      <c r="N96" s="10">
        <v>-6.5409700484710287E-2</v>
      </c>
      <c r="O96" s="10">
        <v>-5.5055839951609113E-2</v>
      </c>
      <c r="P96" s="10">
        <v>-1.3857606865975917E-2</v>
      </c>
      <c r="Q96" s="10">
        <v>-3.0785320174542243E-2</v>
      </c>
      <c r="R96" s="10">
        <v>1.0170164210944089E-2</v>
      </c>
      <c r="S96" s="10">
        <v>2.1252823887633759E-2</v>
      </c>
      <c r="T96" s="10">
        <v>6.4198896356051416E-2</v>
      </c>
      <c r="U96" s="10">
        <v>7.8130118957511985E-2</v>
      </c>
      <c r="V96" s="10">
        <v>0.13511814323885368</v>
      </c>
    </row>
    <row r="97" spans="2:22" x14ac:dyDescent="0.2">
      <c r="B97" s="58" t="s">
        <v>124</v>
      </c>
      <c r="C97" s="6" t="s">
        <v>58</v>
      </c>
      <c r="D97" s="5"/>
      <c r="E97" s="10">
        <v>4.3515955850478509E-2</v>
      </c>
      <c r="F97" s="10">
        <v>5.9084808589506002E-2</v>
      </c>
      <c r="G97" s="10">
        <v>6.6650574782005131E-2</v>
      </c>
      <c r="H97" s="10">
        <v>0.13744625480878031</v>
      </c>
      <c r="I97" s="10">
        <v>-3.4020541642833982E-2</v>
      </c>
      <c r="J97" s="10">
        <v>-7.1544422418453796E-2</v>
      </c>
      <c r="K97" s="10">
        <v>-5.7924800354924602E-2</v>
      </c>
      <c r="L97" s="10">
        <v>-6.8020603384841768E-2</v>
      </c>
      <c r="M97" s="10">
        <v>-7.2511369378473953E-2</v>
      </c>
      <c r="N97" s="10">
        <v>-2.2643693816398799E-2</v>
      </c>
      <c r="O97" s="10">
        <v>9.2673239731038567E-2</v>
      </c>
      <c r="P97" s="10">
        <v>1.606989127315615E-2</v>
      </c>
      <c r="Q97" s="10">
        <v>-4.1955628079204138E-2</v>
      </c>
      <c r="R97" s="10">
        <v>-3.4621683589911502E-2</v>
      </c>
      <c r="S97" s="10">
        <v>9.6495097207613623E-2</v>
      </c>
      <c r="T97" s="10">
        <v>9.8152675062660608E-2</v>
      </c>
      <c r="U97" s="10">
        <v>0.16675589619318654</v>
      </c>
      <c r="V97" s="10">
        <v>8.5227135508489038E-2</v>
      </c>
    </row>
    <row r="98" spans="2:22" x14ac:dyDescent="0.2">
      <c r="B98" s="58" t="s">
        <v>120</v>
      </c>
      <c r="C98" s="6" t="s">
        <v>129</v>
      </c>
      <c r="D98" s="5"/>
      <c r="E98" s="10">
        <v>2.7861597844461954E-2</v>
      </c>
      <c r="F98" s="10">
        <v>2.2628870801758846E-2</v>
      </c>
      <c r="G98" s="10">
        <v>5.1620729529552892E-2</v>
      </c>
      <c r="H98" s="10">
        <v>6.6094018863624163E-2</v>
      </c>
      <c r="I98" s="10">
        <v>3.6759173881467842E-2</v>
      </c>
      <c r="J98" s="10">
        <v>5.8359529585104916E-2</v>
      </c>
      <c r="K98" s="10">
        <v>-8.3469300639702811E-3</v>
      </c>
      <c r="L98" s="10">
        <v>-3.9959143942609597E-2</v>
      </c>
      <c r="M98" s="10">
        <v>-2.9900529457622321E-2</v>
      </c>
      <c r="N98" s="10">
        <v>-1.9911426040744043E-2</v>
      </c>
      <c r="O98" s="10">
        <v>6.779649876927806E-3</v>
      </c>
      <c r="P98" s="10">
        <v>2.7843423990390265E-2</v>
      </c>
      <c r="Q98" s="10">
        <v>1.0919824952522569E-2</v>
      </c>
      <c r="R98" s="10">
        <v>2.8651580384167704E-2</v>
      </c>
      <c r="S98" s="10">
        <v>2.030722716792124E-2</v>
      </c>
      <c r="T98" s="10">
        <v>2.3405054557917131E-2</v>
      </c>
      <c r="U98" s="10">
        <v>2.4747451113437922E-2</v>
      </c>
      <c r="V98" s="10">
        <v>3.9646036894702925E-2</v>
      </c>
    </row>
    <row r="99" spans="2:22" x14ac:dyDescent="0.2">
      <c r="B99" s="4" t="s">
        <v>14</v>
      </c>
      <c r="C99" s="4" t="s">
        <v>59</v>
      </c>
      <c r="D99" s="5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</row>
    <row r="100" spans="2:22" x14ac:dyDescent="0.2">
      <c r="B100" s="4" t="s">
        <v>43</v>
      </c>
      <c r="C100" s="4" t="s">
        <v>60</v>
      </c>
      <c r="D100" s="5"/>
      <c r="E100" s="10">
        <v>6.4678348280698891E-2</v>
      </c>
      <c r="F100" s="10">
        <v>5.2430391811946121E-2</v>
      </c>
      <c r="G100" s="10">
        <v>3.1823742508155749E-2</v>
      </c>
      <c r="H100" s="10">
        <v>-1.4236641659869227E-2</v>
      </c>
      <c r="I100" s="10">
        <v>2.9350681438351147E-2</v>
      </c>
      <c r="J100" s="10">
        <v>-5.9509387220878932E-3</v>
      </c>
      <c r="K100" s="10">
        <v>-1.0686063013829825E-2</v>
      </c>
      <c r="L100" s="10">
        <v>1.0672542897405433E-2</v>
      </c>
      <c r="M100" s="10">
        <v>-3.2766268650595592E-2</v>
      </c>
      <c r="N100" s="10">
        <v>7.8743124992639857E-3</v>
      </c>
      <c r="O100" s="10">
        <v>2.8040047862992083E-2</v>
      </c>
      <c r="P100" s="10">
        <v>-2.4915546300632108E-3</v>
      </c>
      <c r="Q100" s="10">
        <v>6.2786298685020168E-3</v>
      </c>
      <c r="R100" s="10">
        <v>1.6666477935431304E-2</v>
      </c>
      <c r="S100" s="10">
        <v>1.7010318464526903E-2</v>
      </c>
      <c r="T100" s="10">
        <v>3.1591974416261506E-2</v>
      </c>
      <c r="U100" s="10">
        <v>4.0022252278841312E-2</v>
      </c>
      <c r="V100" s="10">
        <v>5.5925538778143512E-2</v>
      </c>
    </row>
    <row r="101" spans="2:22" x14ac:dyDescent="0.2">
      <c r="B101" s="59" t="s">
        <v>127</v>
      </c>
      <c r="C101" s="7" t="s">
        <v>117</v>
      </c>
      <c r="D101" s="5"/>
      <c r="E101" s="10">
        <v>7.8635547576301618E-2</v>
      </c>
      <c r="F101" s="10">
        <v>5.6349110277206148E-2</v>
      </c>
      <c r="G101" s="10">
        <v>3.8102331977310493E-2</v>
      </c>
      <c r="H101" s="10">
        <v>-1.8738271332376641E-2</v>
      </c>
      <c r="I101" s="10">
        <v>2.7364513316646511E-2</v>
      </c>
      <c r="J101" s="10">
        <v>-9.8822885299753634E-3</v>
      </c>
      <c r="K101" s="10">
        <v>-8.0732118665155245E-3</v>
      </c>
      <c r="L101" s="10">
        <v>1.7532123644674862E-2</v>
      </c>
      <c r="M101" s="10">
        <v>-3.6761080370350079E-2</v>
      </c>
      <c r="N101" s="10">
        <v>2.5594357865999316E-3</v>
      </c>
      <c r="O101" s="10">
        <v>-6.7510069779315824E-3</v>
      </c>
      <c r="P101" s="10">
        <v>-1.2565684258624629E-3</v>
      </c>
      <c r="Q101" s="10">
        <v>5.7474551069426972E-3</v>
      </c>
      <c r="R101" s="10">
        <v>1.6148750462002103E-2</v>
      </c>
      <c r="S101" s="10">
        <v>5.5958143308805011E-3</v>
      </c>
      <c r="T101" s="10">
        <v>2.0199771848306947E-2</v>
      </c>
      <c r="U101" s="10">
        <v>4.1781438350560453E-2</v>
      </c>
      <c r="V101" s="10">
        <v>4.2173878897353335E-2</v>
      </c>
    </row>
    <row r="102" spans="2:22" x14ac:dyDescent="0.2">
      <c r="B102" s="58" t="s">
        <v>171</v>
      </c>
      <c r="C102" s="7" t="s">
        <v>170</v>
      </c>
      <c r="D102" s="5"/>
      <c r="E102" s="10">
        <v>3.6671327873062723E-3</v>
      </c>
      <c r="F102" s="10">
        <v>3.4020955657601076E-2</v>
      </c>
      <c r="G102" s="10">
        <v>1.6911400758950919E-3</v>
      </c>
      <c r="H102" s="10">
        <v>8.153180975911006E-3</v>
      </c>
      <c r="I102" s="10">
        <v>3.8965813013111236E-2</v>
      </c>
      <c r="J102" s="10">
        <v>1.2868393809542505E-2</v>
      </c>
      <c r="K102" s="10">
        <v>-2.291281228571803E-2</v>
      </c>
      <c r="L102" s="10">
        <v>-2.1914144222875454E-2</v>
      </c>
      <c r="M102" s="10">
        <v>-1.3023406934084209E-2</v>
      </c>
      <c r="N102" s="10">
        <v>3.3509361497839681E-2</v>
      </c>
      <c r="O102" s="10">
        <v>1.4187503317938052E-2</v>
      </c>
      <c r="P102" s="10">
        <v>-1.2431788738108012E-3</v>
      </c>
      <c r="Q102" s="10">
        <v>1.5657346505594718E-2</v>
      </c>
      <c r="R102" s="10">
        <v>2.7000528916237752E-2</v>
      </c>
      <c r="S102" s="10">
        <v>7.8005275719130768E-2</v>
      </c>
      <c r="T102" s="10">
        <v>8.129806571894671E-2</v>
      </c>
      <c r="U102" s="10">
        <v>4.0615537140209233E-2</v>
      </c>
      <c r="V102" s="10">
        <v>0.12056003148105947</v>
      </c>
    </row>
    <row r="103" spans="2:22" x14ac:dyDescent="0.2">
      <c r="B103" s="4" t="s">
        <v>15</v>
      </c>
      <c r="C103" s="4" t="s">
        <v>61</v>
      </c>
      <c r="D103" s="5"/>
      <c r="E103" s="10">
        <v>8.3774881855935845E-2</v>
      </c>
      <c r="F103" s="10">
        <v>9.249471458773785E-3</v>
      </c>
      <c r="G103" s="10">
        <v>5.9570568211573714E-2</v>
      </c>
      <c r="H103" s="10">
        <v>4.0775979241319663E-2</v>
      </c>
      <c r="I103" s="10">
        <v>7.6576041790335989E-2</v>
      </c>
      <c r="J103" s="10">
        <v>4.3008381120423468E-2</v>
      </c>
      <c r="K103" s="10">
        <v>-2.4318037640093045E-2</v>
      </c>
      <c r="L103" s="10">
        <v>2.6549631556133508E-2</v>
      </c>
      <c r="M103" s="10">
        <v>6.6135331996199823E-2</v>
      </c>
      <c r="N103" s="10">
        <v>0.1346601316896876</v>
      </c>
      <c r="O103" s="10">
        <v>0.10602556830577251</v>
      </c>
      <c r="P103" s="10">
        <v>0.11558641366523334</v>
      </c>
      <c r="Q103" s="10">
        <v>8.9112061954100208E-2</v>
      </c>
      <c r="R103" s="10">
        <v>9.1464008571706806E-2</v>
      </c>
      <c r="S103" s="10">
        <v>0.66426701570680646</v>
      </c>
      <c r="T103" s="10">
        <v>5.094197976620312E-2</v>
      </c>
      <c r="U103" s="10">
        <v>0.59902034151983119</v>
      </c>
      <c r="V103" s="10">
        <v>-0.12899931926480601</v>
      </c>
    </row>
    <row r="104" spans="2:22" x14ac:dyDescent="0.2">
      <c r="B104" s="4" t="s">
        <v>16</v>
      </c>
      <c r="C104" s="4" t="s">
        <v>62</v>
      </c>
      <c r="D104" s="5"/>
      <c r="E104" s="10">
        <v>2.9642937345609782E-2</v>
      </c>
      <c r="F104" s="10">
        <v>3.8998805629121877E-2</v>
      </c>
      <c r="G104" s="10">
        <v>3.6475409836065537E-2</v>
      </c>
      <c r="H104" s="10">
        <v>2.6386598385556844E-2</v>
      </c>
      <c r="I104" s="10">
        <v>1.0702372562837644E-2</v>
      </c>
      <c r="J104" s="10">
        <v>1.6771410509092227E-2</v>
      </c>
      <c r="K104" s="10">
        <v>8.7868480725623917E-3</v>
      </c>
      <c r="L104" s="10">
        <v>-1.5771012154555921E-2</v>
      </c>
      <c r="M104" s="10">
        <v>2.0738748860381875E-2</v>
      </c>
      <c r="N104" s="10">
        <v>1.5039561173211979E-2</v>
      </c>
      <c r="O104" s="10">
        <v>2.2362854197034911E-2</v>
      </c>
      <c r="P104" s="10">
        <v>8.1895952149117334E-3</v>
      </c>
      <c r="Q104" s="10">
        <v>9.6924960764361648E-3</v>
      </c>
      <c r="R104" s="10">
        <v>3.8773592962677971E-3</v>
      </c>
      <c r="S104" s="10">
        <v>1.7712516164159867E-2</v>
      </c>
      <c r="T104" s="10">
        <v>1.0524467925032989E-2</v>
      </c>
      <c r="U104" s="10">
        <v>1.4517930264300781E-2</v>
      </c>
      <c r="V104" s="10">
        <v>1.1081213307240675E-2</v>
      </c>
    </row>
    <row r="105" spans="2:22" x14ac:dyDescent="0.2">
      <c r="B105" s="2" t="str">
        <f t="shared" ref="B105:C110" si="3">B20</f>
        <v>Totale attività non finanziarie (a)</v>
      </c>
      <c r="C105" s="2" t="str">
        <f t="shared" si="3"/>
        <v>Non-financial assets (a)</v>
      </c>
      <c r="D105" s="8"/>
      <c r="E105" s="11">
        <v>5.2776834824393784E-2</v>
      </c>
      <c r="F105" s="11">
        <v>4.9549430593981043E-2</v>
      </c>
      <c r="G105" s="11">
        <v>4.6023589132472911E-2</v>
      </c>
      <c r="H105" s="11">
        <v>3.5470847458517939E-2</v>
      </c>
      <c r="I105" s="11">
        <v>4.3755412277955097E-2</v>
      </c>
      <c r="J105" s="11">
        <v>4.0175964706810854E-2</v>
      </c>
      <c r="K105" s="11">
        <v>-1.0653476134864917E-4</v>
      </c>
      <c r="L105" s="11">
        <v>-1.0267988198107435E-2</v>
      </c>
      <c r="M105" s="11">
        <v>-1.4635513449848181E-2</v>
      </c>
      <c r="N105" s="11">
        <v>-1.063813211850567E-2</v>
      </c>
      <c r="O105" s="11">
        <v>-1.0692227645737261E-2</v>
      </c>
      <c r="P105" s="11">
        <v>-4.3257145096241654E-3</v>
      </c>
      <c r="Q105" s="11">
        <v>-2.3349694454082907E-3</v>
      </c>
      <c r="R105" s="11">
        <v>-4.294083410187801E-3</v>
      </c>
      <c r="S105" s="11">
        <v>-1.2800195340828824E-3</v>
      </c>
      <c r="T105" s="11">
        <v>3.956144549821787E-2</v>
      </c>
      <c r="U105" s="11">
        <v>7.9788990492446019E-2</v>
      </c>
      <c r="V105" s="11">
        <v>-5.7806988877697483E-4</v>
      </c>
    </row>
    <row r="106" spans="2:22" x14ac:dyDescent="0.2">
      <c r="B106" s="4" t="str">
        <f t="shared" si="3"/>
        <v>Oro monetario e DSP</v>
      </c>
      <c r="C106" s="4" t="str">
        <f t="shared" si="3"/>
        <v>Monetary gold and SDRs</v>
      </c>
      <c r="D106" s="5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</row>
    <row r="107" spans="2:22" x14ac:dyDescent="0.2">
      <c r="B107" s="4" t="str">
        <f t="shared" si="3"/>
        <v>Biglietti e depositi</v>
      </c>
      <c r="C107" s="4" t="str">
        <f t="shared" si="3"/>
        <v>Currency and deposits</v>
      </c>
      <c r="D107" s="5"/>
      <c r="E107" s="10">
        <v>0.16003633399288131</v>
      </c>
      <c r="F107" s="10">
        <v>-8.9291672811040765E-2</v>
      </c>
      <c r="G107" s="10">
        <v>0.11044778291364189</v>
      </c>
      <c r="H107" s="10">
        <v>4.2702048305661426E-2</v>
      </c>
      <c r="I107" s="10">
        <v>0.10745729466600572</v>
      </c>
      <c r="J107" s="10">
        <v>-0.1717882582017291</v>
      </c>
      <c r="K107" s="10">
        <v>-8.8711210429793144E-2</v>
      </c>
      <c r="L107" s="10">
        <v>-3.8927730818736343E-2</v>
      </c>
      <c r="M107" s="10">
        <v>0.12187739032307733</v>
      </c>
      <c r="N107" s="10">
        <v>-9.1627996687051211E-2</v>
      </c>
      <c r="O107" s="10">
        <v>9.4689364417188268E-2</v>
      </c>
      <c r="P107" s="10">
        <v>-0.13611474434666238</v>
      </c>
      <c r="Q107" s="10">
        <v>8.6699232368102272E-2</v>
      </c>
      <c r="R107" s="10">
        <v>3.5247264478806647E-2</v>
      </c>
      <c r="S107" s="10">
        <v>0.24701966289352364</v>
      </c>
      <c r="T107" s="10">
        <v>8.1469805688929475E-2</v>
      </c>
      <c r="U107" s="10">
        <v>-9.7274820071602319E-2</v>
      </c>
      <c r="V107" s="10">
        <v>9.7053517956478663E-3</v>
      </c>
    </row>
    <row r="108" spans="2:22" x14ac:dyDescent="0.2">
      <c r="B108" s="4" t="str">
        <f t="shared" si="3"/>
        <v>Titoli</v>
      </c>
      <c r="C108" s="4" t="str">
        <f t="shared" si="3"/>
        <v>Debt securities</v>
      </c>
      <c r="D108" s="5"/>
      <c r="E108" s="10">
        <v>0.13621350496493595</v>
      </c>
      <c r="F108" s="10">
        <v>0.13678171857031879</v>
      </c>
      <c r="G108" s="10">
        <v>0.16379583895936789</v>
      </c>
      <c r="H108" s="10">
        <v>0.20471652877021435</v>
      </c>
      <c r="I108" s="10">
        <v>0.10373465518230383</v>
      </c>
      <c r="J108" s="10">
        <v>0.17989960088541271</v>
      </c>
      <c r="K108" s="10">
        <v>0.11961014682567885</v>
      </c>
      <c r="L108" s="10">
        <v>-1.2965199632494446E-2</v>
      </c>
      <c r="M108" s="10">
        <v>4.5587479284704024E-2</v>
      </c>
      <c r="N108" s="10">
        <v>-4.6298882301275303E-2</v>
      </c>
      <c r="O108" s="10">
        <v>-4.3990953011783455E-2</v>
      </c>
      <c r="P108" s="10">
        <v>-2.0261651132013524E-2</v>
      </c>
      <c r="Q108" s="10">
        <v>4.7413899464824591E-2</v>
      </c>
      <c r="R108" s="10">
        <v>6.9542044185266577E-2</v>
      </c>
      <c r="S108" s="10">
        <v>2.9162219152260256E-2</v>
      </c>
      <c r="T108" s="10">
        <v>0.43659753877128943</v>
      </c>
      <c r="U108" s="10">
        <v>0.59443385399102733</v>
      </c>
      <c r="V108" s="10">
        <v>0.11717823850145108</v>
      </c>
    </row>
    <row r="109" spans="2:22" x14ac:dyDescent="0.2">
      <c r="B109" s="4" t="str">
        <f t="shared" si="3"/>
        <v>Prestiti</v>
      </c>
      <c r="C109" s="4" t="str">
        <f t="shared" si="3"/>
        <v>Loans</v>
      </c>
      <c r="D109" s="5"/>
      <c r="E109" s="10">
        <v>-0.20892883176997878</v>
      </c>
      <c r="F109" s="10">
        <v>3.3065604091335493E-2</v>
      </c>
      <c r="G109" s="10">
        <v>0.13928301101499577</v>
      </c>
      <c r="H109" s="10">
        <v>-3.8672134973249131E-2</v>
      </c>
      <c r="I109" s="10">
        <v>1.2840298709871328E-2</v>
      </c>
      <c r="J109" s="10">
        <v>0.1043573707736869</v>
      </c>
      <c r="K109" s="10">
        <v>0.3472837102999432</v>
      </c>
      <c r="L109" s="10">
        <v>0.24048676909015079</v>
      </c>
      <c r="M109" s="10">
        <v>0.11307519829780359</v>
      </c>
      <c r="N109" s="10">
        <v>-4.0115775753505481E-3</v>
      </c>
      <c r="O109" s="10">
        <v>-2.2136274453447759E-2</v>
      </c>
      <c r="P109" s="10">
        <v>4.0514322804019461E-2</v>
      </c>
      <c r="Q109" s="10">
        <v>-2.4954817667471783E-2</v>
      </c>
      <c r="R109" s="10">
        <v>-2.7755121436489547E-3</v>
      </c>
      <c r="S109" s="10">
        <v>1.4472218752697255E-2</v>
      </c>
      <c r="T109" s="10">
        <v>-5.1523895103736922E-2</v>
      </c>
      <c r="U109" s="10">
        <v>-1.6012047279464994E-2</v>
      </c>
      <c r="V109" s="10">
        <v>-2.8557608939982611E-2</v>
      </c>
    </row>
    <row r="110" spans="2:22" x14ac:dyDescent="0.2">
      <c r="B110" s="4" t="s">
        <v>125</v>
      </c>
      <c r="C110" s="4" t="str">
        <f t="shared" si="3"/>
        <v>Shares and other equity</v>
      </c>
      <c r="D110" s="5"/>
      <c r="E110" s="10">
        <v>4.5403282254500056E-2</v>
      </c>
      <c r="F110" s="10">
        <v>-1.0092207748288137E-2</v>
      </c>
      <c r="G110" s="10">
        <v>-9.2454699212436223E-2</v>
      </c>
      <c r="H110" s="10">
        <v>-2.4461122339428645E-3</v>
      </c>
      <c r="I110" s="10">
        <v>-6.2349379594063836E-2</v>
      </c>
      <c r="J110" s="10">
        <v>-2.1776430328216169E-2</v>
      </c>
      <c r="K110" s="10">
        <v>-1.2936267153797152E-2</v>
      </c>
      <c r="L110" s="10">
        <v>7.51870355138958E-2</v>
      </c>
      <c r="M110" s="10">
        <v>3.3800378826080488E-2</v>
      </c>
      <c r="N110" s="10">
        <v>1.3341916124354473E-2</v>
      </c>
      <c r="O110" s="10">
        <v>3.5529185493919049E-2</v>
      </c>
      <c r="P110" s="10">
        <v>4.9757130121864272E-2</v>
      </c>
      <c r="Q110" s="10">
        <v>-2.1823455714205464E-2</v>
      </c>
      <c r="R110" s="10">
        <v>5.6466627424701411E-2</v>
      </c>
      <c r="S110" s="10">
        <v>-2.8335096493784626E-3</v>
      </c>
      <c r="T110" s="10">
        <v>-4.6066433126256915E-3</v>
      </c>
      <c r="U110" s="10">
        <v>4.8659340368776326E-3</v>
      </c>
      <c r="V110" s="10">
        <v>5.2917636323470893E-2</v>
      </c>
    </row>
    <row r="111" spans="2:22" x14ac:dyDescent="0.2">
      <c r="B111" s="4" t="str">
        <f t="shared" ref="B111:C118" si="4">B26</f>
        <v>Derivati</v>
      </c>
      <c r="C111" s="4" t="str">
        <f t="shared" si="4"/>
        <v>Derivatives</v>
      </c>
      <c r="D111" s="5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</row>
    <row r="112" spans="2:22" x14ac:dyDescent="0.2">
      <c r="B112" s="4" t="str">
        <f t="shared" si="4"/>
        <v>Quote di fondi comuni</v>
      </c>
      <c r="C112" s="4" t="str">
        <f t="shared" si="4"/>
        <v>Mutual fund shares</v>
      </c>
      <c r="D112" s="5"/>
      <c r="E112" s="10">
        <v>0</v>
      </c>
      <c r="F112" s="10">
        <v>0</v>
      </c>
      <c r="G112" s="10">
        <v>0</v>
      </c>
      <c r="H112" s="10">
        <v>0</v>
      </c>
      <c r="I112" s="10">
        <v>0</v>
      </c>
      <c r="J112" s="10">
        <v>0</v>
      </c>
      <c r="K112" s="10">
        <v>1.4895941210685355</v>
      </c>
      <c r="L112" s="10">
        <v>0.12521107685761876</v>
      </c>
      <c r="M112" s="10">
        <v>6.7945505172730064E-4</v>
      </c>
      <c r="N112" s="10">
        <v>0.24421590144216565</v>
      </c>
      <c r="O112" s="10">
        <v>0.44212349545628649</v>
      </c>
      <c r="P112" s="10">
        <v>0.25709609090968921</v>
      </c>
      <c r="Q112" s="10">
        <v>5.3361393872900412E-2</v>
      </c>
      <c r="R112" s="10">
        <v>0.17542328175687041</v>
      </c>
      <c r="S112" s="10">
        <v>0.1044290502982268</v>
      </c>
      <c r="T112" s="10">
        <v>0.20012562748797252</v>
      </c>
      <c r="U112" s="10">
        <v>-3.0168358484835112E-2</v>
      </c>
      <c r="V112" s="10">
        <v>0.10769541984158901</v>
      </c>
    </row>
    <row r="113" spans="2:22" x14ac:dyDescent="0.2">
      <c r="B113" s="4" t="str">
        <f t="shared" si="4"/>
        <v>Riserve assicurative e garanzie standard</v>
      </c>
      <c r="C113" s="4" t="str">
        <f t="shared" si="4"/>
        <v>Insurance, pension and standardised guarantee schemes</v>
      </c>
      <c r="D113" s="5"/>
      <c r="E113" s="10">
        <v>3.7377788432257912E-2</v>
      </c>
      <c r="F113" s="10">
        <v>-3.2727091036273246E-3</v>
      </c>
      <c r="G113" s="10">
        <v>-5.8657292528260345E-2</v>
      </c>
      <c r="H113" s="10">
        <v>7.4686973713114337E-3</v>
      </c>
      <c r="I113" s="10">
        <v>-4.1863507522348943E-2</v>
      </c>
      <c r="J113" s="10">
        <v>2.1894588761007631E-2</v>
      </c>
      <c r="K113" s="10">
        <v>-8.4129619132453412E-2</v>
      </c>
      <c r="L113" s="10">
        <v>-2.5021919968170023E-2</v>
      </c>
      <c r="M113" s="10">
        <v>-1.1819384092197318E-2</v>
      </c>
      <c r="N113" s="10">
        <v>-2.2307874672111597E-2</v>
      </c>
      <c r="O113" s="10">
        <v>3.1006539219673876E-2</v>
      </c>
      <c r="P113" s="10">
        <v>-8.5336246661811138E-2</v>
      </c>
      <c r="Q113" s="10">
        <v>-7.8417385534173836E-2</v>
      </c>
      <c r="R113" s="10">
        <v>7.0833258329884245E-3</v>
      </c>
      <c r="S113" s="10">
        <v>-1.183273305747456E-2</v>
      </c>
      <c r="T113" s="10">
        <v>4.82142372636091E-2</v>
      </c>
      <c r="U113" s="10">
        <v>-0.11810181190681622</v>
      </c>
      <c r="V113" s="10">
        <v>0.17348256564786918</v>
      </c>
    </row>
    <row r="114" spans="2:22" x14ac:dyDescent="0.2">
      <c r="B114" s="4" t="str">
        <f t="shared" si="4"/>
        <v>Altri conti attivi</v>
      </c>
      <c r="C114" s="4" t="str">
        <f t="shared" si="4"/>
        <v>Other accounts receivable</v>
      </c>
      <c r="D114" s="5"/>
      <c r="E114" s="10">
        <v>4.1115372705842597E-2</v>
      </c>
      <c r="F114" s="10">
        <v>7.3097661527287167E-2</v>
      </c>
      <c r="G114" s="10">
        <v>-7.3662032618991664E-3</v>
      </c>
      <c r="H114" s="10">
        <v>1.1794663560951294E-2</v>
      </c>
      <c r="I114" s="10">
        <v>2.9340143183437899E-2</v>
      </c>
      <c r="J114" s="10">
        <v>1.2965773409225298E-2</v>
      </c>
      <c r="K114" s="10">
        <v>2.5004200416262638E-3</v>
      </c>
      <c r="L114" s="10">
        <v>6.6914294104984343E-3</v>
      </c>
      <c r="M114" s="10">
        <v>5.6488469353038313E-2</v>
      </c>
      <c r="N114" s="10">
        <v>1.4667190320359813E-2</v>
      </c>
      <c r="O114" s="10">
        <v>-1.0849904955687963E-2</v>
      </c>
      <c r="P114" s="10">
        <v>-3.2786302322111265E-3</v>
      </c>
      <c r="Q114" s="10">
        <v>6.5254845290134249E-3</v>
      </c>
      <c r="R114" s="10">
        <v>3.5269220688995337E-2</v>
      </c>
      <c r="S114" s="10">
        <v>2.7416550662955036E-2</v>
      </c>
      <c r="T114" s="10">
        <v>5.3385606010768721E-2</v>
      </c>
      <c r="U114" s="10">
        <v>-4.0042416461033249E-3</v>
      </c>
      <c r="V114" s="10">
        <v>4.9191253532979142E-3</v>
      </c>
    </row>
    <row r="115" spans="2:22" x14ac:dyDescent="0.2">
      <c r="B115" s="2" t="str">
        <f t="shared" si="4"/>
        <v>Totale attività finanziarie (b)</v>
      </c>
      <c r="C115" s="2" t="str">
        <f t="shared" si="4"/>
        <v>Financial assets (b)</v>
      </c>
      <c r="D115" s="8"/>
      <c r="E115" s="11">
        <v>2.2025107287143377E-2</v>
      </c>
      <c r="F115" s="11">
        <v>4.8379578200664448E-3</v>
      </c>
      <c r="G115" s="11">
        <v>1.496357871730843E-2</v>
      </c>
      <c r="H115" s="11">
        <v>1.5257754170888616E-2</v>
      </c>
      <c r="I115" s="11">
        <v>1.992344363200119E-2</v>
      </c>
      <c r="J115" s="11">
        <v>-1.5782623738764795E-2</v>
      </c>
      <c r="K115" s="11">
        <v>6.3013551795989359E-2</v>
      </c>
      <c r="L115" s="11">
        <v>6.8814625744421112E-2</v>
      </c>
      <c r="M115" s="11">
        <v>7.2724726822113589E-2</v>
      </c>
      <c r="N115" s="11">
        <v>-7.0902608699655407E-3</v>
      </c>
      <c r="O115" s="11">
        <v>2.4078102221450501E-2</v>
      </c>
      <c r="P115" s="11">
        <v>9.5936716046355411E-3</v>
      </c>
      <c r="Q115" s="11">
        <v>6.2639465735149979E-3</v>
      </c>
      <c r="R115" s="11">
        <v>4.0660957335116252E-2</v>
      </c>
      <c r="S115" s="11">
        <v>5.2613301547020742E-2</v>
      </c>
      <c r="T115" s="11">
        <v>5.3795167110214683E-2</v>
      </c>
      <c r="U115" s="11">
        <v>3.9950123634211791E-2</v>
      </c>
      <c r="V115" s="11">
        <v>2.7394405609142559E-2</v>
      </c>
    </row>
    <row r="116" spans="2:22" x14ac:dyDescent="0.2">
      <c r="B116" s="2" t="str">
        <f t="shared" si="4"/>
        <v>Ricchezza lorda (a+b)</v>
      </c>
      <c r="C116" s="2" t="str">
        <f t="shared" si="4"/>
        <v>Gross wealth (a+b)</v>
      </c>
      <c r="D116" s="8"/>
      <c r="E116" s="11">
        <v>4.2882570220306469E-2</v>
      </c>
      <c r="F116" s="11">
        <v>3.5451377759779308E-2</v>
      </c>
      <c r="G116" s="11">
        <v>3.6519553034341748E-2</v>
      </c>
      <c r="H116" s="11">
        <v>2.9414479967851851E-2</v>
      </c>
      <c r="I116" s="11">
        <v>3.6712935876622582E-2</v>
      </c>
      <c r="J116" s="11">
        <v>2.3907697792517415E-2</v>
      </c>
      <c r="K116" s="11">
        <v>1.753239960664919E-2</v>
      </c>
      <c r="L116" s="11">
        <v>1.2819480986603148E-2</v>
      </c>
      <c r="M116" s="11">
        <v>1.2278562572948536E-2</v>
      </c>
      <c r="N116" s="11">
        <v>-9.4798302479588408E-3</v>
      </c>
      <c r="O116" s="11">
        <v>6.869051238979619E-4</v>
      </c>
      <c r="P116" s="11">
        <v>3.3610332439271883E-4</v>
      </c>
      <c r="Q116" s="11">
        <v>5.715926172142477E-4</v>
      </c>
      <c r="R116" s="11">
        <v>1.0987840498217837E-2</v>
      </c>
      <c r="S116" s="11">
        <v>1.7578079559640514E-2</v>
      </c>
      <c r="T116" s="11">
        <v>4.471352486666548E-2</v>
      </c>
      <c r="U116" s="11">
        <v>6.5243444098488243E-2</v>
      </c>
      <c r="V116" s="11">
        <v>9.3924454409825588E-3</v>
      </c>
    </row>
    <row r="117" spans="2:22" x14ac:dyDescent="0.2">
      <c r="B117" s="4" t="str">
        <f t="shared" si="4"/>
        <v>Oro monetario e DSP</v>
      </c>
      <c r="C117" s="4" t="str">
        <f t="shared" si="4"/>
        <v>Monetary gold and SDRs</v>
      </c>
      <c r="D117" s="5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</row>
    <row r="118" spans="2:22" x14ac:dyDescent="0.2">
      <c r="B118" s="4" t="str">
        <f>B33</f>
        <v>Biglietti e depositi</v>
      </c>
      <c r="C118" s="4" t="str">
        <f t="shared" si="4"/>
        <v>Currency and deposits</v>
      </c>
      <c r="D118" s="5"/>
      <c r="E118" s="10">
        <v>2.3002576420276054E-2</v>
      </c>
      <c r="F118" s="10">
        <v>-4.1754893148668627E-2</v>
      </c>
      <c r="G118" s="10">
        <v>-6.787981417125586E-3</v>
      </c>
      <c r="H118" s="10">
        <v>-2.5809538533142148E-3</v>
      </c>
      <c r="I118" s="10">
        <v>2.2717841091640686E-3</v>
      </c>
      <c r="J118" s="10">
        <v>-2.2769689141216153E-2</v>
      </c>
      <c r="K118" s="10">
        <v>3.063477807280381E-2</v>
      </c>
      <c r="L118" s="10">
        <v>-2.1064214736484364E-2</v>
      </c>
      <c r="M118" s="10">
        <v>5.5423035181579205E-2</v>
      </c>
      <c r="N118" s="10">
        <v>2.56640458241119E-2</v>
      </c>
      <c r="O118" s="10">
        <v>-3.3619073670321888E-2</v>
      </c>
      <c r="P118" s="10">
        <v>-2.7785952592548988E-3</v>
      </c>
      <c r="Q118" s="10">
        <v>2.4218911814041937E-2</v>
      </c>
      <c r="R118" s="10">
        <v>-4.37508772427459E-2</v>
      </c>
      <c r="S118" s="10">
        <v>1.3737199954243957E-2</v>
      </c>
      <c r="T118" s="10">
        <v>1.6701062376754778E-3</v>
      </c>
      <c r="U118" s="10">
        <v>-2.5093599805956886E-2</v>
      </c>
      <c r="V118" s="10">
        <v>-9.7085445066047243E-2</v>
      </c>
    </row>
    <row r="119" spans="2:22" x14ac:dyDescent="0.2">
      <c r="B119" s="4" t="str">
        <f t="shared" ref="B119:C126" si="5">B34</f>
        <v>Titoli</v>
      </c>
      <c r="C119" s="4" t="str">
        <f t="shared" si="5"/>
        <v>Debt securities</v>
      </c>
      <c r="D119" s="5"/>
      <c r="E119" s="10">
        <v>-1.4437240528874221E-3</v>
      </c>
      <c r="F119" s="10">
        <v>4.4846269380931329E-3</v>
      </c>
      <c r="G119" s="10">
        <v>5.3809430723553479E-2</v>
      </c>
      <c r="H119" s="10">
        <v>8.898142230904342E-2</v>
      </c>
      <c r="I119" s="10">
        <v>1.0029930510304031E-2</v>
      </c>
      <c r="J119" s="10">
        <v>-4.3726702897909982E-2</v>
      </c>
      <c r="K119" s="10">
        <v>0.16045403162227792</v>
      </c>
      <c r="L119" s="10">
        <v>6.9687467544236617E-2</v>
      </c>
      <c r="M119" s="10">
        <v>0.11513498873734467</v>
      </c>
      <c r="N119" s="10">
        <v>2.6061546558147707E-2</v>
      </c>
      <c r="O119" s="10">
        <v>8.2883536756206098E-3</v>
      </c>
      <c r="P119" s="10">
        <v>1.120782431805007E-3</v>
      </c>
      <c r="Q119" s="10">
        <v>-1.9019904909023312E-2</v>
      </c>
      <c r="R119" s="10">
        <v>8.4697633953592824E-2</v>
      </c>
      <c r="S119" s="10">
        <v>0.10523389007271293</v>
      </c>
      <c r="T119" s="10">
        <v>4.6144115269969935E-3</v>
      </c>
      <c r="U119" s="10">
        <v>-0.12127616271461343</v>
      </c>
      <c r="V119" s="10">
        <v>9.4875896086235922E-2</v>
      </c>
    </row>
    <row r="120" spans="2:22" x14ac:dyDescent="0.2">
      <c r="B120" s="4" t="str">
        <f t="shared" si="5"/>
        <v>Prestiti</v>
      </c>
      <c r="C120" s="4" t="str">
        <f t="shared" si="5"/>
        <v>Loans</v>
      </c>
      <c r="D120" s="5"/>
      <c r="E120" s="10">
        <v>0.11603942363961181</v>
      </c>
      <c r="F120" s="10">
        <v>-1.1908624533969564E-2</v>
      </c>
      <c r="G120" s="10">
        <v>2.2633456144745722E-2</v>
      </c>
      <c r="H120" s="10">
        <v>1.3587203432897885E-2</v>
      </c>
      <c r="I120" s="10">
        <v>5.4761327049679875E-3</v>
      </c>
      <c r="J120" s="10">
        <v>2.4782857520158533E-2</v>
      </c>
      <c r="K120" s="10">
        <v>0.13014751518130371</v>
      </c>
      <c r="L120" s="10">
        <v>7.5277618419642769E-2</v>
      </c>
      <c r="M120" s="10">
        <v>2.9026791861955385E-2</v>
      </c>
      <c r="N120" s="10">
        <v>9.5559444229772195E-3</v>
      </c>
      <c r="O120" s="10">
        <v>4.8993403725166576E-4</v>
      </c>
      <c r="P120" s="10">
        <v>1.6690270892400768E-2</v>
      </c>
      <c r="Q120" s="10">
        <v>-2.3462113318846241E-2</v>
      </c>
      <c r="R120" s="10">
        <v>-3.3080832148310903E-2</v>
      </c>
      <c r="S120" s="10">
        <v>8.5052035307994364E-2</v>
      </c>
      <c r="T120" s="10">
        <v>9.4240982097737472E-2</v>
      </c>
      <c r="U120" s="10">
        <v>0.13088157420739027</v>
      </c>
      <c r="V120" s="10">
        <v>8.6284842111884544E-2</v>
      </c>
    </row>
    <row r="121" spans="2:22" x14ac:dyDescent="0.2">
      <c r="B121" s="4" t="str">
        <f t="shared" si="5"/>
        <v>Azioni e altre partecipazioni</v>
      </c>
      <c r="C121" s="4" t="str">
        <f t="shared" si="5"/>
        <v>Shares and other equity</v>
      </c>
      <c r="D121" s="5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</row>
    <row r="122" spans="2:22" x14ac:dyDescent="0.2">
      <c r="B122" s="4" t="str">
        <f t="shared" si="5"/>
        <v>Derivati</v>
      </c>
      <c r="C122" s="4" t="str">
        <f t="shared" si="5"/>
        <v>Derivatives</v>
      </c>
      <c r="D122" s="5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</row>
    <row r="123" spans="2:22" x14ac:dyDescent="0.2">
      <c r="B123" s="4" t="str">
        <f t="shared" si="5"/>
        <v>Quote di fondi comuni</v>
      </c>
      <c r="C123" s="4" t="str">
        <f t="shared" si="5"/>
        <v>Mutual fund shares</v>
      </c>
      <c r="D123" s="5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</row>
    <row r="124" spans="2:22" x14ac:dyDescent="0.2">
      <c r="B124" s="4" t="str">
        <f t="shared" si="5"/>
        <v>Riserve assicurative e garanzie standard</v>
      </c>
      <c r="C124" s="4" t="str">
        <f t="shared" si="5"/>
        <v>Insurance, pension and standardised guarantee schemes</v>
      </c>
      <c r="D124" s="5"/>
      <c r="E124" s="10">
        <v>0.34408602150537637</v>
      </c>
      <c r="F124" s="10">
        <v>0.376</v>
      </c>
      <c r="G124" s="10">
        <v>0.2441860465116279</v>
      </c>
      <c r="H124" s="10">
        <v>0.50467289719626163</v>
      </c>
      <c r="I124" s="10">
        <v>0.62732919254658381</v>
      </c>
      <c r="J124" s="10">
        <v>0.32061068702290074</v>
      </c>
      <c r="K124" s="10">
        <v>0.18063583815028902</v>
      </c>
      <c r="L124" s="10">
        <v>0.28151774785801714</v>
      </c>
      <c r="M124" s="10">
        <v>0.2072588347659981</v>
      </c>
      <c r="N124" s="10">
        <v>0.26503164556962028</v>
      </c>
      <c r="O124" s="10">
        <v>0.38023764853033148</v>
      </c>
      <c r="P124" s="10">
        <v>1.0453103760761215</v>
      </c>
      <c r="Q124" s="10">
        <v>9.5702259636685869E-2</v>
      </c>
      <c r="R124" s="10">
        <v>7.1572988273352206E-2</v>
      </c>
      <c r="S124" s="10">
        <v>1.2101886792452829</v>
      </c>
      <c r="T124" s="10">
        <v>0.46576745774287176</v>
      </c>
      <c r="U124" s="10">
        <v>0.15998835177635409</v>
      </c>
      <c r="V124" s="10">
        <v>8.4356077722548523E-2</v>
      </c>
    </row>
    <row r="125" spans="2:22" x14ac:dyDescent="0.2">
      <c r="B125" s="4" t="str">
        <f t="shared" si="5"/>
        <v>Altri conti passivi</v>
      </c>
      <c r="C125" s="4" t="str">
        <f t="shared" si="5"/>
        <v>Other accounts payable</v>
      </c>
      <c r="D125" s="5"/>
      <c r="E125" s="10">
        <v>3.9535526345633974E-3</v>
      </c>
      <c r="F125" s="10">
        <v>9.9905196443342698E-2</v>
      </c>
      <c r="G125" s="10">
        <v>-5.4623451160511503E-2</v>
      </c>
      <c r="H125" s="10">
        <v>1.0474183884630865E-2</v>
      </c>
      <c r="I125" s="10">
        <v>4.4146759007873036E-2</v>
      </c>
      <c r="J125" s="10">
        <v>7.1899129573176943E-2</v>
      </c>
      <c r="K125" s="10">
        <v>-1.9745128227046629E-2</v>
      </c>
      <c r="L125" s="10">
        <v>-8.0582769931394474E-2</v>
      </c>
      <c r="M125" s="10">
        <v>-1.2998763968418073E-2</v>
      </c>
      <c r="N125" s="10">
        <v>-3.426537574796789E-2</v>
      </c>
      <c r="O125" s="10">
        <v>6.5971956202357213E-2</v>
      </c>
      <c r="P125" s="10">
        <v>5.9748988607081291E-2</v>
      </c>
      <c r="Q125" s="10">
        <v>4.4969226237085394E-2</v>
      </c>
      <c r="R125" s="10">
        <v>9.0593989320520096E-2</v>
      </c>
      <c r="S125" s="10">
        <v>7.7990591432386E-2</v>
      </c>
      <c r="T125" s="10">
        <v>0.59345024148011971</v>
      </c>
      <c r="U125" s="10">
        <v>0.51160483133591372</v>
      </c>
      <c r="V125" s="10">
        <v>0.2052884050549855</v>
      </c>
    </row>
    <row r="126" spans="2:22" x14ac:dyDescent="0.2">
      <c r="B126" s="2" t="str">
        <f>B41</f>
        <v>Totale passività finanziarie (c)</v>
      </c>
      <c r="C126" s="2" t="str">
        <f t="shared" si="5"/>
        <v>Financial liabilities (c)</v>
      </c>
      <c r="D126" s="8"/>
      <c r="E126" s="11">
        <v>1.1236904294279799E-2</v>
      </c>
      <c r="F126" s="11">
        <v>-2.0077795556020851E-3</v>
      </c>
      <c r="G126" s="11">
        <v>4.2491144828844869E-2</v>
      </c>
      <c r="H126" s="11">
        <v>6.4747451808420384E-2</v>
      </c>
      <c r="I126" s="11">
        <v>8.7673097635444057E-3</v>
      </c>
      <c r="J126" s="11">
        <v>-2.6039322250084266E-2</v>
      </c>
      <c r="K126" s="11">
        <v>0.13624447719468422</v>
      </c>
      <c r="L126" s="11">
        <v>5.17966654325729E-2</v>
      </c>
      <c r="M126" s="11">
        <v>0.10079609679318785</v>
      </c>
      <c r="N126" s="11">
        <v>1.9241184269765874E-2</v>
      </c>
      <c r="O126" s="11">
        <v>4.5384919081555329E-3</v>
      </c>
      <c r="P126" s="11">
        <v>2.5709014290246665E-3</v>
      </c>
      <c r="Q126" s="11">
        <v>-1.4081064619385603E-2</v>
      </c>
      <c r="R126" s="11">
        <v>6.4572638388619347E-2</v>
      </c>
      <c r="S126" s="11">
        <v>9.8675266616884749E-2</v>
      </c>
      <c r="T126" s="11">
        <v>2.9519875753053954E-2</v>
      </c>
      <c r="U126" s="11">
        <v>-6.4052013068114241E-2</v>
      </c>
      <c r="V126" s="11">
        <v>8.8247311472874179E-2</v>
      </c>
    </row>
    <row r="127" spans="2:22" x14ac:dyDescent="0.2">
      <c r="B127" s="2" t="str">
        <f t="shared" ref="B127:C127" si="6">B42</f>
        <v>Ricchezza netta (a+b-c)</v>
      </c>
      <c r="C127" s="2" t="str">
        <f t="shared" si="6"/>
        <v>Net wealth (a+b-c)</v>
      </c>
      <c r="D127" s="8"/>
      <c r="E127" s="11">
        <v>-5.9815816328300637E-2</v>
      </c>
      <c r="F127" s="11">
        <v>-9.5300325294401148E-2</v>
      </c>
      <c r="G127" s="11">
        <v>5.9512899609227086E-2</v>
      </c>
      <c r="H127" s="11">
        <v>0.16327680567936226</v>
      </c>
      <c r="I127" s="11">
        <v>-6.0194161083465952E-2</v>
      </c>
      <c r="J127" s="11">
        <v>-0.16200291514073983</v>
      </c>
      <c r="K127" s="11">
        <v>0.53108912554190268</v>
      </c>
      <c r="L127" s="11">
        <v>0.13795347120378229</v>
      </c>
      <c r="M127" s="11">
        <v>0.27494308736138262</v>
      </c>
      <c r="N127" s="11">
        <v>6.4104945844154007E-2</v>
      </c>
      <c r="O127" s="11">
        <v>1.0138832718772063E-2</v>
      </c>
      <c r="P127" s="11">
        <v>5.7899698905538432E-3</v>
      </c>
      <c r="Q127" s="11">
        <v>-3.5072732771298833E-2</v>
      </c>
      <c r="R127" s="11">
        <v>0.14417496258918844</v>
      </c>
      <c r="S127" s="11">
        <v>0.20512471957273176</v>
      </c>
      <c r="T127" s="11">
        <v>1.2680131791493224E-2</v>
      </c>
      <c r="U127" s="11">
        <v>-0.21188848350312448</v>
      </c>
      <c r="V127" s="11">
        <v>0.21011484280830331</v>
      </c>
    </row>
    <row r="128" spans="2:22" ht="18" x14ac:dyDescent="0.25">
      <c r="B128" s="19"/>
    </row>
    <row r="129" spans="2:2" x14ac:dyDescent="0.2">
      <c r="B129" s="20" t="s">
        <v>76</v>
      </c>
    </row>
    <row r="130" spans="2:2" x14ac:dyDescent="0.2">
      <c r="B130" s="20" t="s">
        <v>201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132"/>
  <sheetViews>
    <sheetView zoomScale="70" zoomScaleNormal="70"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defaultColWidth="9.28515625" defaultRowHeight="14.25" x14ac:dyDescent="0.2"/>
  <cols>
    <col min="1" max="1" width="5.42578125" style="1" customWidth="1"/>
    <col min="2" max="2" width="38.5703125" style="1" customWidth="1"/>
    <col min="3" max="3" width="36.140625" style="1" bestFit="1" customWidth="1"/>
    <col min="4" max="4" width="9.85546875" style="1" bestFit="1" customWidth="1"/>
    <col min="5" max="5" width="10.140625" style="1" bestFit="1" customWidth="1"/>
    <col min="6" max="7" width="9.85546875" style="1" bestFit="1" customWidth="1"/>
    <col min="8" max="8" width="10.140625" style="1" bestFit="1" customWidth="1"/>
    <col min="9" max="9" width="9.85546875" style="1" bestFit="1" customWidth="1"/>
    <col min="10" max="10" width="10.140625" style="1" bestFit="1" customWidth="1"/>
    <col min="11" max="11" width="9.85546875" style="1" bestFit="1" customWidth="1"/>
    <col min="12" max="14" width="10.140625" style="1" bestFit="1" customWidth="1"/>
    <col min="15" max="15" width="9.85546875" style="1" bestFit="1" customWidth="1"/>
    <col min="16" max="16" width="10.140625" style="1" bestFit="1" customWidth="1"/>
    <col min="17" max="17" width="9.85546875" style="1" bestFit="1" customWidth="1"/>
    <col min="18" max="20" width="10.140625" style="1" bestFit="1" customWidth="1"/>
    <col min="21" max="16384" width="9.28515625" style="1"/>
  </cols>
  <sheetData>
    <row r="2" spans="2:22" ht="15.75" x14ac:dyDescent="0.25">
      <c r="B2" s="24" t="s">
        <v>169</v>
      </c>
    </row>
    <row r="3" spans="2:22" ht="15.75" x14ac:dyDescent="0.25">
      <c r="B3" s="24" t="s">
        <v>168</v>
      </c>
    </row>
    <row r="5" spans="2:22" x14ac:dyDescent="0.2">
      <c r="B5" s="2" t="s">
        <v>52</v>
      </c>
      <c r="C5" s="2" t="s">
        <v>51</v>
      </c>
      <c r="D5" s="61" t="s">
        <v>0</v>
      </c>
      <c r="E5" s="61" t="s">
        <v>1</v>
      </c>
      <c r="F5" s="61" t="s">
        <v>2</v>
      </c>
      <c r="G5" s="61" t="s">
        <v>3</v>
      </c>
      <c r="H5" s="61" t="s">
        <v>4</v>
      </c>
      <c r="I5" s="61" t="s">
        <v>5</v>
      </c>
      <c r="J5" s="61" t="s">
        <v>6</v>
      </c>
      <c r="K5" s="61" t="s">
        <v>7</v>
      </c>
      <c r="L5" s="61" t="s">
        <v>8</v>
      </c>
      <c r="M5" s="61" t="s">
        <v>9</v>
      </c>
      <c r="N5" s="61" t="s">
        <v>10</v>
      </c>
      <c r="O5" s="61" t="s">
        <v>11</v>
      </c>
      <c r="P5" s="61" t="s">
        <v>12</v>
      </c>
      <c r="Q5" s="61" t="s">
        <v>131</v>
      </c>
      <c r="R5" s="61" t="s">
        <v>132</v>
      </c>
      <c r="S5" s="61" t="s">
        <v>133</v>
      </c>
      <c r="T5" s="61" t="s">
        <v>172</v>
      </c>
      <c r="U5" s="61" t="s">
        <v>179</v>
      </c>
      <c r="V5" s="61" t="s">
        <v>180</v>
      </c>
    </row>
    <row r="6" spans="2:22" x14ac:dyDescent="0.2">
      <c r="B6" s="4" t="s">
        <v>13</v>
      </c>
      <c r="C6" s="4" t="s">
        <v>53</v>
      </c>
      <c r="D6" s="66">
        <v>4689231.5999999996</v>
      </c>
      <c r="E6" s="66">
        <v>5203336.4000000004</v>
      </c>
      <c r="F6" s="66">
        <v>5602548.5999999996</v>
      </c>
      <c r="G6" s="66">
        <v>5929437.9000000004</v>
      </c>
      <c r="H6" s="66">
        <v>6036344.4000000004</v>
      </c>
      <c r="I6" s="66">
        <v>6128315.5</v>
      </c>
      <c r="J6" s="66">
        <v>6252555.4000000004</v>
      </c>
      <c r="K6" s="66">
        <v>6195565.9000000004</v>
      </c>
      <c r="L6" s="66">
        <v>6059212.9000000004</v>
      </c>
      <c r="M6" s="66">
        <v>5957907</v>
      </c>
      <c r="N6" s="66">
        <v>5841042.7999999998</v>
      </c>
      <c r="O6" s="66">
        <v>5765870.5999999996</v>
      </c>
      <c r="P6" s="66">
        <v>5743413.4000000004</v>
      </c>
      <c r="Q6" s="66">
        <v>5727085.5999999996</v>
      </c>
      <c r="R6" s="66">
        <v>5722032.4000000004</v>
      </c>
      <c r="S6" s="66">
        <v>5715305.5999999996</v>
      </c>
      <c r="T6" s="66">
        <v>5726912.5</v>
      </c>
      <c r="U6" s="66">
        <v>5857304.7999999998</v>
      </c>
      <c r="V6" s="66">
        <v>5957691.2000000002</v>
      </c>
    </row>
    <row r="7" spans="2:22" x14ac:dyDescent="0.2">
      <c r="B7" s="4" t="s">
        <v>39</v>
      </c>
      <c r="C7" s="4" t="s">
        <v>54</v>
      </c>
      <c r="D7" s="66">
        <v>1848576.1</v>
      </c>
      <c r="E7" s="66">
        <v>2038677</v>
      </c>
      <c r="F7" s="66">
        <v>2200420.9</v>
      </c>
      <c r="G7" s="66">
        <v>2301606</v>
      </c>
      <c r="H7" s="66">
        <v>2332257.2000000002</v>
      </c>
      <c r="I7" s="66">
        <v>2363975.2000000002</v>
      </c>
      <c r="J7" s="66">
        <v>2438516.9</v>
      </c>
      <c r="K7" s="66">
        <v>2464707</v>
      </c>
      <c r="L7" s="66">
        <v>2413185.1</v>
      </c>
      <c r="M7" s="66">
        <v>2386851</v>
      </c>
      <c r="N7" s="66">
        <v>2321835.2999999998</v>
      </c>
      <c r="O7" s="66">
        <v>2282496.4</v>
      </c>
      <c r="P7" s="66">
        <v>2256047.2000000002</v>
      </c>
      <c r="Q7" s="66">
        <v>2236640.6</v>
      </c>
      <c r="R7" s="66">
        <v>2228053.7999999998</v>
      </c>
      <c r="S7" s="66">
        <v>2201420.6</v>
      </c>
      <c r="T7" s="66">
        <v>2184686.7999999998</v>
      </c>
      <c r="U7" s="66">
        <v>2205658.9</v>
      </c>
      <c r="V7" s="66">
        <v>2216909</v>
      </c>
    </row>
    <row r="8" spans="2:22" x14ac:dyDescent="0.2">
      <c r="B8" s="4" t="s">
        <v>38</v>
      </c>
      <c r="C8" s="4" t="s">
        <v>55</v>
      </c>
      <c r="D8" s="66">
        <v>821043.5</v>
      </c>
      <c r="E8" s="66">
        <v>859047.4</v>
      </c>
      <c r="F8" s="66">
        <v>899557</v>
      </c>
      <c r="G8" s="66">
        <v>939485.9</v>
      </c>
      <c r="H8" s="66">
        <v>963123.4</v>
      </c>
      <c r="I8" s="66">
        <v>995940.4</v>
      </c>
      <c r="J8" s="66">
        <v>1044306.5</v>
      </c>
      <c r="K8" s="66">
        <v>1048773.2</v>
      </c>
      <c r="L8" s="66">
        <v>1041235.9</v>
      </c>
      <c r="M8" s="66">
        <v>1032800.9</v>
      </c>
      <c r="N8" s="66">
        <v>1025361.1</v>
      </c>
      <c r="O8" s="66">
        <v>1013205.1</v>
      </c>
      <c r="P8" s="66">
        <v>1007137.1</v>
      </c>
      <c r="Q8" s="66">
        <v>1015548.4</v>
      </c>
      <c r="R8" s="66">
        <v>1008057.3</v>
      </c>
      <c r="S8" s="66">
        <v>1006022.4</v>
      </c>
      <c r="T8" s="66">
        <v>1057391.7</v>
      </c>
      <c r="U8" s="66">
        <v>1157416.5</v>
      </c>
      <c r="V8" s="66">
        <v>1138603.3999999999</v>
      </c>
    </row>
    <row r="9" spans="2:22" x14ac:dyDescent="0.2">
      <c r="B9" s="4" t="s">
        <v>118</v>
      </c>
      <c r="C9" s="4" t="s">
        <v>96</v>
      </c>
      <c r="D9" s="66">
        <v>50574</v>
      </c>
      <c r="E9" s="66">
        <v>51979.8</v>
      </c>
      <c r="F9" s="66">
        <v>53472.2</v>
      </c>
      <c r="G9" s="66">
        <v>54802</v>
      </c>
      <c r="H9" s="66">
        <v>54873.3</v>
      </c>
      <c r="I9" s="66">
        <v>55688.4</v>
      </c>
      <c r="J9" s="66">
        <v>57187.6</v>
      </c>
      <c r="K9" s="66">
        <v>55924.1</v>
      </c>
      <c r="L9" s="66">
        <v>53917.5</v>
      </c>
      <c r="M9" s="66">
        <v>51783.7</v>
      </c>
      <c r="N9" s="66">
        <v>49800.9</v>
      </c>
      <c r="O9" s="66">
        <v>47727.1</v>
      </c>
      <c r="P9" s="66">
        <v>46181.5</v>
      </c>
      <c r="Q9" s="66">
        <v>45305</v>
      </c>
      <c r="R9" s="66">
        <v>43676.4</v>
      </c>
      <c r="S9" s="66">
        <v>42345.5</v>
      </c>
      <c r="T9" s="66">
        <v>43030</v>
      </c>
      <c r="U9" s="66">
        <v>45555.1</v>
      </c>
      <c r="V9" s="66">
        <v>43102.7</v>
      </c>
    </row>
    <row r="10" spans="2:22" x14ac:dyDescent="0.2">
      <c r="B10" s="58" t="s">
        <v>122</v>
      </c>
      <c r="C10" s="4" t="s">
        <v>130</v>
      </c>
      <c r="D10" s="66">
        <v>704625.2</v>
      </c>
      <c r="E10" s="66">
        <v>739602.2</v>
      </c>
      <c r="F10" s="66">
        <v>772317.2</v>
      </c>
      <c r="G10" s="66">
        <v>804053.1</v>
      </c>
      <c r="H10" s="66">
        <v>801176.8</v>
      </c>
      <c r="I10" s="66">
        <v>809830.9</v>
      </c>
      <c r="J10" s="66">
        <v>818813</v>
      </c>
      <c r="K10" s="66">
        <v>824529.1</v>
      </c>
      <c r="L10" s="66">
        <v>793013.2</v>
      </c>
      <c r="M10" s="66">
        <v>775325.2</v>
      </c>
      <c r="N10" s="66">
        <v>773407.8</v>
      </c>
      <c r="O10" s="66">
        <v>761209.3</v>
      </c>
      <c r="P10" s="66">
        <v>770842.5</v>
      </c>
      <c r="Q10" s="66">
        <v>777425.9</v>
      </c>
      <c r="R10" s="66">
        <v>798450.8</v>
      </c>
      <c r="S10" s="66">
        <v>785135.9</v>
      </c>
      <c r="T10" s="66">
        <v>817470</v>
      </c>
      <c r="U10" s="66">
        <v>879417</v>
      </c>
      <c r="V10" s="66">
        <v>918728.8</v>
      </c>
    </row>
    <row r="11" spans="2:22" x14ac:dyDescent="0.2">
      <c r="B11" s="58" t="s">
        <v>123</v>
      </c>
      <c r="C11" s="6" t="s">
        <v>57</v>
      </c>
      <c r="D11" s="66">
        <v>137831.6</v>
      </c>
      <c r="E11" s="66">
        <v>144534.79999999999</v>
      </c>
      <c r="F11" s="66">
        <v>150138.6</v>
      </c>
      <c r="G11" s="66">
        <v>157571.5</v>
      </c>
      <c r="H11" s="66">
        <v>151908.4</v>
      </c>
      <c r="I11" s="66">
        <v>154871.20000000001</v>
      </c>
      <c r="J11" s="66">
        <v>150154.20000000001</v>
      </c>
      <c r="K11" s="66">
        <v>149719.79999999999</v>
      </c>
      <c r="L11" s="66">
        <v>141742.29999999999</v>
      </c>
      <c r="M11" s="66">
        <v>134578</v>
      </c>
      <c r="N11" s="66">
        <v>133754.1</v>
      </c>
      <c r="O11" s="66">
        <v>133508.20000000001</v>
      </c>
      <c r="P11" s="66">
        <v>138036.29999999999</v>
      </c>
      <c r="Q11" s="66">
        <v>142164.20000000001</v>
      </c>
      <c r="R11" s="66">
        <v>150105.29999999999</v>
      </c>
      <c r="S11" s="66">
        <v>150097.60000000001</v>
      </c>
      <c r="T11" s="66">
        <v>159279.29999999999</v>
      </c>
      <c r="U11" s="66">
        <v>168354.6</v>
      </c>
      <c r="V11" s="66">
        <v>185280.9</v>
      </c>
    </row>
    <row r="12" spans="2:22" x14ac:dyDescent="0.2">
      <c r="B12" s="58" t="s">
        <v>124</v>
      </c>
      <c r="C12" s="6" t="s">
        <v>58</v>
      </c>
      <c r="D12" s="66">
        <v>41604.6</v>
      </c>
      <c r="E12" s="66">
        <v>40827.4</v>
      </c>
      <c r="F12" s="66">
        <v>41393.199999999997</v>
      </c>
      <c r="G12" s="66">
        <v>41098</v>
      </c>
      <c r="H12" s="66">
        <v>41205.5</v>
      </c>
      <c r="I12" s="66">
        <v>41041.199999999997</v>
      </c>
      <c r="J12" s="66">
        <v>41835.4</v>
      </c>
      <c r="K12" s="66">
        <v>42919.9</v>
      </c>
      <c r="L12" s="66">
        <v>41179.9</v>
      </c>
      <c r="M12" s="66">
        <v>39970.400000000001</v>
      </c>
      <c r="N12" s="66">
        <v>41510.300000000003</v>
      </c>
      <c r="O12" s="66">
        <v>42849.5</v>
      </c>
      <c r="P12" s="66">
        <v>43839</v>
      </c>
      <c r="Q12" s="66">
        <v>45002.1</v>
      </c>
      <c r="R12" s="66">
        <v>46337.5</v>
      </c>
      <c r="S12" s="66">
        <v>46347.8</v>
      </c>
      <c r="T12" s="66">
        <v>47534</v>
      </c>
      <c r="U12" s="66">
        <v>50094.8</v>
      </c>
      <c r="V12" s="66">
        <v>51743.5</v>
      </c>
    </row>
    <row r="13" spans="2:22" x14ac:dyDescent="0.2">
      <c r="B13" s="58" t="s">
        <v>120</v>
      </c>
      <c r="C13" s="6" t="s">
        <v>129</v>
      </c>
      <c r="D13" s="66">
        <v>525189</v>
      </c>
      <c r="E13" s="66">
        <v>554240</v>
      </c>
      <c r="F13" s="66">
        <v>580785.5</v>
      </c>
      <c r="G13" s="66">
        <v>605383.6</v>
      </c>
      <c r="H13" s="66">
        <v>608062.9</v>
      </c>
      <c r="I13" s="66">
        <v>613918.5</v>
      </c>
      <c r="J13" s="66">
        <v>626823.4</v>
      </c>
      <c r="K13" s="66">
        <v>631889.4</v>
      </c>
      <c r="L13" s="66">
        <v>610091</v>
      </c>
      <c r="M13" s="66">
        <v>600776.80000000005</v>
      </c>
      <c r="N13" s="66">
        <v>598143.4</v>
      </c>
      <c r="O13" s="66">
        <v>584851.5</v>
      </c>
      <c r="P13" s="66">
        <v>588967.19999999995</v>
      </c>
      <c r="Q13" s="66">
        <v>590259.6</v>
      </c>
      <c r="R13" s="66">
        <v>602008</v>
      </c>
      <c r="S13" s="66">
        <v>588690.5</v>
      </c>
      <c r="T13" s="66">
        <v>610656.69999999995</v>
      </c>
      <c r="U13" s="66">
        <v>660967.5</v>
      </c>
      <c r="V13" s="66">
        <v>681704.4</v>
      </c>
    </row>
    <row r="14" spans="2:22" x14ac:dyDescent="0.2">
      <c r="B14" s="4" t="s">
        <v>14</v>
      </c>
      <c r="C14" s="4" t="s">
        <v>59</v>
      </c>
      <c r="D14" s="66">
        <v>5251.7</v>
      </c>
      <c r="E14" s="66">
        <v>5459.6</v>
      </c>
      <c r="F14" s="66">
        <v>5703.4</v>
      </c>
      <c r="G14" s="66">
        <v>5426.7</v>
      </c>
      <c r="H14" s="66">
        <v>5790.4</v>
      </c>
      <c r="I14" s="66">
        <v>6354.5</v>
      </c>
      <c r="J14" s="66">
        <v>6140.5</v>
      </c>
      <c r="K14" s="66">
        <v>6193.5</v>
      </c>
      <c r="L14" s="66">
        <v>6095.1</v>
      </c>
      <c r="M14" s="66">
        <v>6188.3</v>
      </c>
      <c r="N14" s="66">
        <v>5963.2</v>
      </c>
      <c r="O14" s="66">
        <v>6063.4</v>
      </c>
      <c r="P14" s="66">
        <v>6083.2</v>
      </c>
      <c r="Q14" s="66">
        <v>5877.6</v>
      </c>
      <c r="R14" s="66">
        <v>5714.5</v>
      </c>
      <c r="S14" s="66">
        <v>5440.3</v>
      </c>
      <c r="T14" s="66">
        <v>5435.3</v>
      </c>
      <c r="U14" s="66">
        <v>5950</v>
      </c>
      <c r="V14" s="66">
        <v>6017</v>
      </c>
    </row>
    <row r="15" spans="2:22" x14ac:dyDescent="0.2">
      <c r="B15" s="4" t="s">
        <v>43</v>
      </c>
      <c r="C15" s="4" t="s">
        <v>60</v>
      </c>
      <c r="D15" s="66">
        <v>141850</v>
      </c>
      <c r="E15" s="66">
        <v>145992.20000000001</v>
      </c>
      <c r="F15" s="66">
        <v>150808.1</v>
      </c>
      <c r="G15" s="66">
        <v>155439.5</v>
      </c>
      <c r="H15" s="66">
        <v>155628.1</v>
      </c>
      <c r="I15" s="66">
        <v>159665.4</v>
      </c>
      <c r="J15" s="66">
        <v>160712.1</v>
      </c>
      <c r="K15" s="66">
        <v>159001.70000000001</v>
      </c>
      <c r="L15" s="66">
        <v>161388.6</v>
      </c>
      <c r="M15" s="66">
        <v>166201.5</v>
      </c>
      <c r="N15" s="66">
        <v>174035.3</v>
      </c>
      <c r="O15" s="66">
        <v>179718.6</v>
      </c>
      <c r="P15" s="66">
        <v>185837</v>
      </c>
      <c r="Q15" s="66">
        <v>192645.2</v>
      </c>
      <c r="R15" s="66">
        <v>198997.3</v>
      </c>
      <c r="S15" s="66">
        <v>202679.5</v>
      </c>
      <c r="T15" s="66">
        <v>211188.1</v>
      </c>
      <c r="U15" s="66">
        <v>215923.6</v>
      </c>
      <c r="V15" s="66">
        <v>226047.3</v>
      </c>
    </row>
    <row r="16" spans="2:22" x14ac:dyDescent="0.2">
      <c r="B16" s="59" t="s">
        <v>127</v>
      </c>
      <c r="C16" s="7" t="s">
        <v>117</v>
      </c>
      <c r="D16" s="66">
        <v>77977.399999999994</v>
      </c>
      <c r="E16" s="66">
        <v>81755.199999999997</v>
      </c>
      <c r="F16" s="66">
        <v>85170.1</v>
      </c>
      <c r="G16" s="66">
        <v>88556.7</v>
      </c>
      <c r="H16" s="66">
        <v>89329.8</v>
      </c>
      <c r="I16" s="66">
        <v>93057.600000000006</v>
      </c>
      <c r="J16" s="66">
        <v>94217.8</v>
      </c>
      <c r="K16" s="66">
        <v>93429.1</v>
      </c>
      <c r="L16" s="66">
        <v>95696.9</v>
      </c>
      <c r="M16" s="66">
        <v>97850.1</v>
      </c>
      <c r="N16" s="66">
        <v>101776.4</v>
      </c>
      <c r="O16" s="66">
        <v>104287.2</v>
      </c>
      <c r="P16" s="66">
        <v>108556</v>
      </c>
      <c r="Q16" s="66">
        <v>113491.8</v>
      </c>
      <c r="R16" s="66">
        <v>118645.7</v>
      </c>
      <c r="S16" s="66">
        <v>120524.4</v>
      </c>
      <c r="T16" s="66">
        <v>127511.4</v>
      </c>
      <c r="U16" s="66">
        <v>129341.6</v>
      </c>
      <c r="V16" s="66">
        <v>135073.29999999999</v>
      </c>
    </row>
    <row r="17" spans="2:22" x14ac:dyDescent="0.2">
      <c r="B17" s="58" t="s">
        <v>171</v>
      </c>
      <c r="C17" s="7" t="s">
        <v>170</v>
      </c>
      <c r="D17" s="66">
        <v>53773.4</v>
      </c>
      <c r="E17" s="66">
        <v>53791.1</v>
      </c>
      <c r="F17" s="66">
        <v>54703.8</v>
      </c>
      <c r="G17" s="66">
        <v>55354.6</v>
      </c>
      <c r="H17" s="66">
        <v>54955.7</v>
      </c>
      <c r="I17" s="66">
        <v>55534.3</v>
      </c>
      <c r="J17" s="66">
        <v>54936.9</v>
      </c>
      <c r="K17" s="66">
        <v>54287.4</v>
      </c>
      <c r="L17" s="66">
        <v>54567</v>
      </c>
      <c r="M17" s="66">
        <v>57268.9</v>
      </c>
      <c r="N17" s="66">
        <v>61092.4</v>
      </c>
      <c r="O17" s="66">
        <v>64160.9</v>
      </c>
      <c r="P17" s="66">
        <v>66090.899999999994</v>
      </c>
      <c r="Q17" s="66">
        <v>67869.2</v>
      </c>
      <c r="R17" s="66">
        <v>69252.600000000006</v>
      </c>
      <c r="S17" s="66">
        <v>71265.399999999994</v>
      </c>
      <c r="T17" s="66">
        <v>72637.899999999994</v>
      </c>
      <c r="U17" s="66">
        <v>75576.899999999994</v>
      </c>
      <c r="V17" s="66">
        <v>80353.600000000006</v>
      </c>
    </row>
    <row r="18" spans="2:22" x14ac:dyDescent="0.2">
      <c r="B18" s="4" t="s">
        <v>15</v>
      </c>
      <c r="C18" s="4" t="s">
        <v>61</v>
      </c>
      <c r="D18" s="66">
        <v>330689.90000000002</v>
      </c>
      <c r="E18" s="66">
        <v>344769.5</v>
      </c>
      <c r="F18" s="66">
        <v>364485.1</v>
      </c>
      <c r="G18" s="66">
        <v>376261.6</v>
      </c>
      <c r="H18" s="66">
        <v>358154.3</v>
      </c>
      <c r="I18" s="66">
        <v>375409.2</v>
      </c>
      <c r="J18" s="66">
        <v>388112.6</v>
      </c>
      <c r="K18" s="66">
        <v>378209.1</v>
      </c>
      <c r="L18" s="66">
        <v>371916.9</v>
      </c>
      <c r="M18" s="66">
        <v>374328.5</v>
      </c>
      <c r="N18" s="66">
        <v>374902.1</v>
      </c>
      <c r="O18" s="66">
        <v>380708</v>
      </c>
      <c r="P18" s="66">
        <v>388895.4</v>
      </c>
      <c r="Q18" s="66">
        <v>399384.3</v>
      </c>
      <c r="R18" s="66">
        <v>402057.1</v>
      </c>
      <c r="S18" s="66">
        <v>395854.8</v>
      </c>
      <c r="T18" s="66">
        <v>420881.4</v>
      </c>
      <c r="U18" s="66">
        <v>482408.3</v>
      </c>
      <c r="V18" s="66">
        <v>484064.5</v>
      </c>
    </row>
    <row r="19" spans="2:22" x14ac:dyDescent="0.2">
      <c r="B19" s="4" t="s">
        <v>16</v>
      </c>
      <c r="C19" s="4" t="s">
        <v>62</v>
      </c>
      <c r="D19" s="66">
        <v>279954.7</v>
      </c>
      <c r="E19" s="66">
        <v>282749.09999999998</v>
      </c>
      <c r="F19" s="66">
        <v>288499.59999999998</v>
      </c>
      <c r="G19" s="66">
        <v>291818</v>
      </c>
      <c r="H19" s="66">
        <v>292971.7</v>
      </c>
      <c r="I19" s="66">
        <v>292425.90000000002</v>
      </c>
      <c r="J19" s="66">
        <v>290703.90000000002</v>
      </c>
      <c r="K19" s="66">
        <v>286797.2</v>
      </c>
      <c r="L19" s="66">
        <v>282440.5</v>
      </c>
      <c r="M19" s="66">
        <v>282746</v>
      </c>
      <c r="N19" s="66">
        <v>281852</v>
      </c>
      <c r="O19" s="66">
        <v>282991.90000000002</v>
      </c>
      <c r="P19" s="66">
        <v>282774</v>
      </c>
      <c r="Q19" s="66">
        <v>282684.59999999998</v>
      </c>
      <c r="R19" s="66">
        <v>280962.2</v>
      </c>
      <c r="S19" s="66">
        <v>287106.3</v>
      </c>
      <c r="T19" s="66">
        <v>289772.79999999999</v>
      </c>
      <c r="U19" s="66">
        <v>293547.59999999998</v>
      </c>
      <c r="V19" s="66">
        <v>296325.8</v>
      </c>
    </row>
    <row r="20" spans="2:22" x14ac:dyDescent="0.2">
      <c r="B20" s="2" t="s">
        <v>42</v>
      </c>
      <c r="C20" s="2" t="s">
        <v>63</v>
      </c>
      <c r="D20" s="67">
        <v>8871796.5999999996</v>
      </c>
      <c r="E20" s="67">
        <v>9671613.0999999996</v>
      </c>
      <c r="F20" s="67">
        <v>10337812.1</v>
      </c>
      <c r="G20" s="67">
        <v>10858330.6</v>
      </c>
      <c r="H20" s="67">
        <v>11000319.699999999</v>
      </c>
      <c r="I20" s="67">
        <v>11187605.5</v>
      </c>
      <c r="J20" s="67">
        <v>11457048.6</v>
      </c>
      <c r="K20" s="67">
        <v>11419700.699999999</v>
      </c>
      <c r="L20" s="67">
        <v>11182405.800000001</v>
      </c>
      <c r="M20" s="67">
        <v>11034132.199999999</v>
      </c>
      <c r="N20" s="67">
        <v>10848200.6</v>
      </c>
      <c r="O20" s="67">
        <v>10719990.199999999</v>
      </c>
      <c r="P20" s="67">
        <v>10687211.199999999</v>
      </c>
      <c r="Q20" s="67">
        <v>10682597.1</v>
      </c>
      <c r="R20" s="67">
        <v>10688001.800000001</v>
      </c>
      <c r="S20" s="67">
        <v>10641311</v>
      </c>
      <c r="T20" s="67">
        <v>10756768.6</v>
      </c>
      <c r="U20" s="67">
        <v>11143181.699999999</v>
      </c>
      <c r="V20" s="67">
        <v>11287489.800000001</v>
      </c>
    </row>
    <row r="21" spans="2:22" x14ac:dyDescent="0.2">
      <c r="B21" s="4" t="s">
        <v>17</v>
      </c>
      <c r="C21" s="4" t="s">
        <v>64</v>
      </c>
      <c r="D21" s="66">
        <v>34472.879999999997</v>
      </c>
      <c r="E21" s="66">
        <v>38256.04</v>
      </c>
      <c r="F21" s="66">
        <v>45018.16</v>
      </c>
      <c r="G21" s="66">
        <v>49183.27</v>
      </c>
      <c r="H21" s="66">
        <v>66945.22</v>
      </c>
      <c r="I21" s="66">
        <v>90388.05</v>
      </c>
      <c r="J21" s="66">
        <v>103021.79</v>
      </c>
      <c r="K21" s="66">
        <v>106591.3</v>
      </c>
      <c r="L21" s="66">
        <v>75521.789999999994</v>
      </c>
      <c r="M21" s="66">
        <v>85180.53</v>
      </c>
      <c r="N21" s="66">
        <v>84543.45</v>
      </c>
      <c r="O21" s="66">
        <v>93097.54</v>
      </c>
      <c r="P21" s="66">
        <v>91644.41</v>
      </c>
      <c r="Q21" s="66">
        <v>95096.79</v>
      </c>
      <c r="R21" s="66">
        <v>113804.96</v>
      </c>
      <c r="S21" s="66">
        <v>128560.47</v>
      </c>
      <c r="T21" s="66">
        <v>152209.95000000001</v>
      </c>
      <c r="U21" s="66">
        <v>161074.13</v>
      </c>
      <c r="V21" s="66">
        <v>173576.27</v>
      </c>
    </row>
    <row r="22" spans="2:22" x14ac:dyDescent="0.2">
      <c r="B22" s="4" t="s">
        <v>18</v>
      </c>
      <c r="C22" s="4" t="s">
        <v>65</v>
      </c>
      <c r="D22" s="66">
        <v>1848317.97</v>
      </c>
      <c r="E22" s="66">
        <v>2090263</v>
      </c>
      <c r="F22" s="66">
        <v>2230501.42</v>
      </c>
      <c r="G22" s="66">
        <v>2415794.9300000002</v>
      </c>
      <c r="H22" s="66">
        <v>2477295.11</v>
      </c>
      <c r="I22" s="66">
        <v>2528201.88</v>
      </c>
      <c r="J22" s="66">
        <v>2677868.44</v>
      </c>
      <c r="K22" s="66">
        <v>2809268.81</v>
      </c>
      <c r="L22" s="66">
        <v>2788921.36</v>
      </c>
      <c r="M22" s="66">
        <v>2833002.04</v>
      </c>
      <c r="N22" s="66">
        <v>2893002.08</v>
      </c>
      <c r="O22" s="66">
        <v>3054782.35</v>
      </c>
      <c r="P22" s="66">
        <v>3204251.41</v>
      </c>
      <c r="Q22" s="66">
        <v>3250970.2</v>
      </c>
      <c r="R22" s="66">
        <v>3325549.12</v>
      </c>
      <c r="S22" s="66">
        <v>3738209.02</v>
      </c>
      <c r="T22" s="66">
        <v>4085257.14</v>
      </c>
      <c r="U22" s="66">
        <v>3819495.09</v>
      </c>
      <c r="V22" s="66">
        <v>3443818.1</v>
      </c>
    </row>
    <row r="23" spans="2:22" x14ac:dyDescent="0.2">
      <c r="B23" s="4" t="s">
        <v>19</v>
      </c>
      <c r="C23" s="4" t="s">
        <v>105</v>
      </c>
      <c r="D23" s="66">
        <v>1768327.47</v>
      </c>
      <c r="E23" s="66">
        <v>1764087.45</v>
      </c>
      <c r="F23" s="66">
        <v>1809158.22</v>
      </c>
      <c r="G23" s="66">
        <v>1980435.84</v>
      </c>
      <c r="H23" s="66">
        <v>2197899.84</v>
      </c>
      <c r="I23" s="66">
        <v>2282906.34</v>
      </c>
      <c r="J23" s="66">
        <v>2356641.02</v>
      </c>
      <c r="K23" s="66">
        <v>2629843.89</v>
      </c>
      <c r="L23" s="66">
        <v>2557775.16</v>
      </c>
      <c r="M23" s="66">
        <v>2505415.25</v>
      </c>
      <c r="N23" s="66">
        <v>2467967.81</v>
      </c>
      <c r="O23" s="66">
        <v>2521102.02</v>
      </c>
      <c r="P23" s="66">
        <v>2376481.84</v>
      </c>
      <c r="Q23" s="66">
        <v>2392122.6800000002</v>
      </c>
      <c r="R23" s="66">
        <v>2517326.2399999998</v>
      </c>
      <c r="S23" s="66">
        <v>2764707.8399999999</v>
      </c>
      <c r="T23" s="66">
        <v>2854587.32</v>
      </c>
      <c r="U23" s="66">
        <v>2670845.8199999998</v>
      </c>
      <c r="V23" s="66">
        <v>2946251.7899999996</v>
      </c>
    </row>
    <row r="24" spans="2:22" x14ac:dyDescent="0.2">
      <c r="B24" s="4" t="s">
        <v>20</v>
      </c>
      <c r="C24" s="4" t="s">
        <v>66</v>
      </c>
      <c r="D24" s="66">
        <v>1817112.2</v>
      </c>
      <c r="E24" s="66">
        <v>2017859.6600000001</v>
      </c>
      <c r="F24" s="66">
        <v>2211154.44</v>
      </c>
      <c r="G24" s="66">
        <v>2299394.6</v>
      </c>
      <c r="H24" s="66">
        <v>2324211.0499999998</v>
      </c>
      <c r="I24" s="66">
        <v>2372081.7000000002</v>
      </c>
      <c r="J24" s="66">
        <v>2406072.52</v>
      </c>
      <c r="K24" s="66">
        <v>2454120.81</v>
      </c>
      <c r="L24" s="66">
        <v>2372791.2999999998</v>
      </c>
      <c r="M24" s="66">
        <v>2349232.6800000002</v>
      </c>
      <c r="N24" s="66">
        <v>2325038.9900000002</v>
      </c>
      <c r="O24" s="66">
        <v>2328478.7599999998</v>
      </c>
      <c r="P24" s="66">
        <v>2326483.5900000003</v>
      </c>
      <c r="Q24" s="66">
        <v>2348734.2999999998</v>
      </c>
      <c r="R24" s="66">
        <v>2339350.91</v>
      </c>
      <c r="S24" s="66">
        <v>2404899.6800000002</v>
      </c>
      <c r="T24" s="66">
        <v>2429181.4900000002</v>
      </c>
      <c r="U24" s="66">
        <v>2452833.83</v>
      </c>
      <c r="V24" s="66">
        <v>2404622.71</v>
      </c>
    </row>
    <row r="25" spans="2:22" x14ac:dyDescent="0.2">
      <c r="B25" s="4" t="s">
        <v>125</v>
      </c>
      <c r="C25" s="4" t="s">
        <v>67</v>
      </c>
      <c r="D25" s="66">
        <v>2388843.89</v>
      </c>
      <c r="E25" s="66">
        <v>2797110.36</v>
      </c>
      <c r="F25" s="66">
        <v>2500742.36</v>
      </c>
      <c r="G25" s="66">
        <v>2044757.51</v>
      </c>
      <c r="H25" s="66">
        <v>1996920.6600000001</v>
      </c>
      <c r="I25" s="66">
        <v>1859933.9400000002</v>
      </c>
      <c r="J25" s="66">
        <v>1743849.8099999998</v>
      </c>
      <c r="K25" s="66">
        <v>1833953.55</v>
      </c>
      <c r="L25" s="66">
        <v>2032858.1099999999</v>
      </c>
      <c r="M25" s="66">
        <v>2124856.3199999998</v>
      </c>
      <c r="N25" s="66">
        <v>2260996.06</v>
      </c>
      <c r="O25" s="66">
        <v>2220676.16</v>
      </c>
      <c r="P25" s="66">
        <v>2357415.96</v>
      </c>
      <c r="Q25" s="66">
        <v>2292208.7999999998</v>
      </c>
      <c r="R25" s="66">
        <v>2595488.29</v>
      </c>
      <c r="S25" s="66">
        <v>2634657.9900000002</v>
      </c>
      <c r="T25" s="66">
        <v>3152192.37</v>
      </c>
      <c r="U25" s="66">
        <v>3199435.49</v>
      </c>
      <c r="V25" s="66">
        <v>3487365.82</v>
      </c>
    </row>
    <row r="26" spans="2:22" x14ac:dyDescent="0.2">
      <c r="B26" s="4" t="s">
        <v>21</v>
      </c>
      <c r="C26" s="4" t="s">
        <v>119</v>
      </c>
      <c r="D26" s="66">
        <v>131252.78</v>
      </c>
      <c r="E26" s="66">
        <v>97850.01</v>
      </c>
      <c r="F26" s="66">
        <v>108731.51</v>
      </c>
      <c r="G26" s="66">
        <v>183965.12999999998</v>
      </c>
      <c r="H26" s="66">
        <v>168964.16</v>
      </c>
      <c r="I26" s="66">
        <v>184497.62</v>
      </c>
      <c r="J26" s="66">
        <v>254652.77</v>
      </c>
      <c r="K26" s="66">
        <v>288814.02</v>
      </c>
      <c r="L26" s="66">
        <v>186248.78</v>
      </c>
      <c r="M26" s="66">
        <v>254587.37000000002</v>
      </c>
      <c r="N26" s="66">
        <v>204458.64</v>
      </c>
      <c r="O26" s="66">
        <v>199483.22</v>
      </c>
      <c r="P26" s="66">
        <v>162828.65000000002</v>
      </c>
      <c r="Q26" s="66">
        <v>147900.79</v>
      </c>
      <c r="R26" s="66">
        <v>168361.18</v>
      </c>
      <c r="S26" s="66">
        <v>173678.87</v>
      </c>
      <c r="T26" s="66">
        <v>167423.07999999999</v>
      </c>
      <c r="U26" s="66">
        <v>206628.95</v>
      </c>
      <c r="V26" s="66">
        <v>145400.34</v>
      </c>
    </row>
    <row r="27" spans="2:22" x14ac:dyDescent="0.2">
      <c r="B27" s="4" t="s">
        <v>22</v>
      </c>
      <c r="C27" s="4" t="s">
        <v>68</v>
      </c>
      <c r="D27" s="66">
        <v>623042.26</v>
      </c>
      <c r="E27" s="66">
        <v>637610.23</v>
      </c>
      <c r="F27" s="66">
        <v>591435.80999999994</v>
      </c>
      <c r="G27" s="66">
        <v>428761.64999999997</v>
      </c>
      <c r="H27" s="66">
        <v>483577.66000000003</v>
      </c>
      <c r="I27" s="66">
        <v>521000.36</v>
      </c>
      <c r="J27" s="66">
        <v>474982.85000000003</v>
      </c>
      <c r="K27" s="66">
        <v>557084.27</v>
      </c>
      <c r="L27" s="66">
        <v>629737.12</v>
      </c>
      <c r="M27" s="66">
        <v>757204.88</v>
      </c>
      <c r="N27" s="66">
        <v>874031.2</v>
      </c>
      <c r="O27" s="66">
        <v>945408.94000000006</v>
      </c>
      <c r="P27" s="66">
        <v>1060018.25</v>
      </c>
      <c r="Q27" s="66">
        <v>1013498.65</v>
      </c>
      <c r="R27" s="66">
        <v>1117169.1399999999</v>
      </c>
      <c r="S27" s="66">
        <v>1183971.57</v>
      </c>
      <c r="T27" s="66">
        <v>1334691.5</v>
      </c>
      <c r="U27" s="66">
        <v>1184628.94</v>
      </c>
      <c r="V27" s="66">
        <v>1254786.9200000002</v>
      </c>
    </row>
    <row r="28" spans="2:22" x14ac:dyDescent="0.2">
      <c r="B28" s="4" t="s">
        <v>23</v>
      </c>
      <c r="C28" s="4" t="s">
        <v>106</v>
      </c>
      <c r="D28" s="66">
        <v>644164.84</v>
      </c>
      <c r="E28" s="66">
        <v>681130.44000000006</v>
      </c>
      <c r="F28" s="66">
        <v>677974.67</v>
      </c>
      <c r="G28" s="66">
        <v>655757.10000000009</v>
      </c>
      <c r="H28" s="66">
        <v>702968.64999999991</v>
      </c>
      <c r="I28" s="66">
        <v>740093.75</v>
      </c>
      <c r="J28" s="66">
        <v>743981.68</v>
      </c>
      <c r="K28" s="66">
        <v>761441.27999999991</v>
      </c>
      <c r="L28" s="66">
        <v>801605.93</v>
      </c>
      <c r="M28" s="66">
        <v>872116.09</v>
      </c>
      <c r="N28" s="66">
        <v>931812.88</v>
      </c>
      <c r="O28" s="66">
        <v>988947.5</v>
      </c>
      <c r="P28" s="66">
        <v>1042835.75</v>
      </c>
      <c r="Q28" s="66">
        <v>1049385.6299999999</v>
      </c>
      <c r="R28" s="66">
        <v>1154416.8499999999</v>
      </c>
      <c r="S28" s="66">
        <v>1226319.25</v>
      </c>
      <c r="T28" s="66">
        <v>1265160.52</v>
      </c>
      <c r="U28" s="66">
        <v>1122316.8</v>
      </c>
      <c r="V28" s="66">
        <v>1176618.72</v>
      </c>
    </row>
    <row r="29" spans="2:22" x14ac:dyDescent="0.2">
      <c r="B29" s="4" t="s">
        <v>24</v>
      </c>
      <c r="C29" s="4" t="s">
        <v>88</v>
      </c>
      <c r="D29" s="66">
        <v>770298.62</v>
      </c>
      <c r="E29" s="66">
        <v>846878.48</v>
      </c>
      <c r="F29" s="66">
        <v>827476.2</v>
      </c>
      <c r="G29" s="66">
        <v>827338.27</v>
      </c>
      <c r="H29" s="66">
        <v>798425.25</v>
      </c>
      <c r="I29" s="66">
        <v>852253.49</v>
      </c>
      <c r="J29" s="66">
        <v>927114.29</v>
      </c>
      <c r="K29" s="66">
        <v>858899.05</v>
      </c>
      <c r="L29" s="66">
        <v>873050.7300000001</v>
      </c>
      <c r="M29" s="66">
        <v>868784.15</v>
      </c>
      <c r="N29" s="66">
        <v>856158.41</v>
      </c>
      <c r="O29" s="66">
        <v>832472.82</v>
      </c>
      <c r="P29" s="66">
        <v>905208.53</v>
      </c>
      <c r="Q29" s="66">
        <v>848876.05999999994</v>
      </c>
      <c r="R29" s="66">
        <v>888924.89</v>
      </c>
      <c r="S29" s="66">
        <v>858339.97000000009</v>
      </c>
      <c r="T29" s="66">
        <v>1043413.54</v>
      </c>
      <c r="U29" s="66">
        <v>1211899.99</v>
      </c>
      <c r="V29" s="66">
        <v>1281234.44</v>
      </c>
    </row>
    <row r="30" spans="2:22" x14ac:dyDescent="0.2">
      <c r="B30" s="2" t="s">
        <v>44</v>
      </c>
      <c r="C30" s="2" t="s">
        <v>69</v>
      </c>
      <c r="D30" s="67">
        <v>10025832.859999999</v>
      </c>
      <c r="E30" s="67">
        <v>10971045.65</v>
      </c>
      <c r="F30" s="67">
        <v>11002192.77</v>
      </c>
      <c r="G30" s="67">
        <v>10885388.300000001</v>
      </c>
      <c r="H30" s="67">
        <v>11217207.59</v>
      </c>
      <c r="I30" s="67">
        <v>11431357.140000001</v>
      </c>
      <c r="J30" s="67">
        <v>11688185.16</v>
      </c>
      <c r="K30" s="67">
        <v>12300016.939999999</v>
      </c>
      <c r="L30" s="67">
        <v>12318510.27</v>
      </c>
      <c r="M30" s="67">
        <v>12650379.33</v>
      </c>
      <c r="N30" s="67">
        <v>12898009.530000001</v>
      </c>
      <c r="O30" s="67">
        <v>13184449.310000001</v>
      </c>
      <c r="P30" s="67">
        <v>13527168.380000001</v>
      </c>
      <c r="Q30" s="67">
        <v>13438793.93</v>
      </c>
      <c r="R30" s="67">
        <v>14220391.569999998</v>
      </c>
      <c r="S30" s="67">
        <v>15113344.68</v>
      </c>
      <c r="T30" s="67">
        <v>16484116.92</v>
      </c>
      <c r="U30" s="67">
        <v>16029159</v>
      </c>
      <c r="V30" s="67">
        <v>16313675.140000001</v>
      </c>
    </row>
    <row r="31" spans="2:22" x14ac:dyDescent="0.2">
      <c r="B31" s="2" t="s">
        <v>33</v>
      </c>
      <c r="C31" s="2" t="s">
        <v>98</v>
      </c>
      <c r="D31" s="67">
        <v>18897629.460000001</v>
      </c>
      <c r="E31" s="67">
        <v>20642658.75</v>
      </c>
      <c r="F31" s="67">
        <v>21340004.869999997</v>
      </c>
      <c r="G31" s="67">
        <v>21743718.899999999</v>
      </c>
      <c r="H31" s="67">
        <v>22217527.289999999</v>
      </c>
      <c r="I31" s="67">
        <v>22618962.640000001</v>
      </c>
      <c r="J31" s="67">
        <v>23145233.759999998</v>
      </c>
      <c r="K31" s="67">
        <v>23719717.640000001</v>
      </c>
      <c r="L31" s="67">
        <v>23500916.07</v>
      </c>
      <c r="M31" s="67">
        <v>23684511.530000001</v>
      </c>
      <c r="N31" s="67">
        <v>23746210.130000003</v>
      </c>
      <c r="O31" s="67">
        <v>23904439.509999998</v>
      </c>
      <c r="P31" s="67">
        <v>24214379.579999998</v>
      </c>
      <c r="Q31" s="67">
        <v>24121391.030000001</v>
      </c>
      <c r="R31" s="67">
        <v>24908393.369999997</v>
      </c>
      <c r="S31" s="67">
        <v>25754655.68</v>
      </c>
      <c r="T31" s="67">
        <v>27240885.52</v>
      </c>
      <c r="U31" s="67">
        <v>27172340.699999999</v>
      </c>
      <c r="V31" s="67">
        <v>27601164.940000001</v>
      </c>
    </row>
    <row r="32" spans="2:22" x14ac:dyDescent="0.2">
      <c r="B32" s="4" t="s">
        <v>17</v>
      </c>
      <c r="C32" s="4" t="s">
        <v>64</v>
      </c>
      <c r="D32" s="66">
        <v>0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7347.61</v>
      </c>
      <c r="M32" s="66">
        <v>7911.23</v>
      </c>
      <c r="N32" s="66">
        <v>8370.27</v>
      </c>
      <c r="O32" s="66">
        <v>8386.73</v>
      </c>
      <c r="P32" s="66">
        <v>7808.93</v>
      </c>
      <c r="Q32" s="66">
        <v>7984.98</v>
      </c>
      <c r="R32" s="66">
        <v>8127.28</v>
      </c>
      <c r="S32" s="66">
        <v>7750.6</v>
      </c>
      <c r="T32" s="66">
        <v>25978.65</v>
      </c>
      <c r="U32" s="66">
        <v>26310.77</v>
      </c>
      <c r="V32" s="66">
        <v>25592.52</v>
      </c>
    </row>
    <row r="33" spans="2:22" x14ac:dyDescent="0.2">
      <c r="B33" s="4" t="s">
        <v>18</v>
      </c>
      <c r="C33" s="4" t="s">
        <v>65</v>
      </c>
      <c r="D33" s="66">
        <v>1971265.75</v>
      </c>
      <c r="E33" s="66">
        <v>2212475.11</v>
      </c>
      <c r="F33" s="66">
        <v>2406937.0500000003</v>
      </c>
      <c r="G33" s="66">
        <v>2556582.7000000002</v>
      </c>
      <c r="H33" s="66">
        <v>2565673.9500000002</v>
      </c>
      <c r="I33" s="66">
        <v>2681315.1100000003</v>
      </c>
      <c r="J33" s="66">
        <v>2931230.39</v>
      </c>
      <c r="K33" s="66">
        <v>3096925.33</v>
      </c>
      <c r="L33" s="66">
        <v>3121614.76</v>
      </c>
      <c r="M33" s="66">
        <v>3122971.55</v>
      </c>
      <c r="N33" s="66">
        <v>3222278.05</v>
      </c>
      <c r="O33" s="66">
        <v>3481149.78</v>
      </c>
      <c r="P33" s="66">
        <v>3703990.66</v>
      </c>
      <c r="Q33" s="66">
        <v>3802998.4</v>
      </c>
      <c r="R33" s="66">
        <v>3831373.88</v>
      </c>
      <c r="S33" s="66">
        <v>4303927.05</v>
      </c>
      <c r="T33" s="66">
        <v>4707499.1300000008</v>
      </c>
      <c r="U33" s="66">
        <v>4542802.96</v>
      </c>
      <c r="V33" s="66">
        <v>4084968.1</v>
      </c>
    </row>
    <row r="34" spans="2:22" x14ac:dyDescent="0.2">
      <c r="B34" s="4" t="s">
        <v>19</v>
      </c>
      <c r="C34" s="4" t="s">
        <v>105</v>
      </c>
      <c r="D34" s="66">
        <v>2042181.18</v>
      </c>
      <c r="E34" s="66">
        <v>2118193.5500000003</v>
      </c>
      <c r="F34" s="66">
        <v>2199798.63</v>
      </c>
      <c r="G34" s="66">
        <v>2389264.25</v>
      </c>
      <c r="H34" s="66">
        <v>2626315.27</v>
      </c>
      <c r="I34" s="66">
        <v>2707698.46</v>
      </c>
      <c r="J34" s="66">
        <v>2690610.61</v>
      </c>
      <c r="K34" s="66">
        <v>3069256.81</v>
      </c>
      <c r="L34" s="66">
        <v>3096844.3200000003</v>
      </c>
      <c r="M34" s="66">
        <v>3154539.62</v>
      </c>
      <c r="N34" s="66">
        <v>3091860.0100000002</v>
      </c>
      <c r="O34" s="66">
        <v>3032114.4400000004</v>
      </c>
      <c r="P34" s="66">
        <v>2853637.58</v>
      </c>
      <c r="Q34" s="66">
        <v>2751815.92</v>
      </c>
      <c r="R34" s="66">
        <v>2968148.54</v>
      </c>
      <c r="S34" s="66">
        <v>3179344.1300000004</v>
      </c>
      <c r="T34" s="66">
        <v>3214176.3600000003</v>
      </c>
      <c r="U34" s="66">
        <v>2875104.31</v>
      </c>
      <c r="V34" s="66">
        <v>3152984.56</v>
      </c>
    </row>
    <row r="35" spans="2:22" x14ac:dyDescent="0.2">
      <c r="B35" s="4" t="s">
        <v>20</v>
      </c>
      <c r="C35" s="4" t="s">
        <v>66</v>
      </c>
      <c r="D35" s="66">
        <v>1833751.49</v>
      </c>
      <c r="E35" s="66">
        <v>2032945.42</v>
      </c>
      <c r="F35" s="66">
        <v>2241099.75</v>
      </c>
      <c r="G35" s="66">
        <v>2370508.75</v>
      </c>
      <c r="H35" s="66">
        <v>2462176.08</v>
      </c>
      <c r="I35" s="66">
        <v>2579883.2600000002</v>
      </c>
      <c r="J35" s="66">
        <v>2591216.52</v>
      </c>
      <c r="K35" s="66">
        <v>2632620.2200000002</v>
      </c>
      <c r="L35" s="66">
        <v>2484567.4299999997</v>
      </c>
      <c r="M35" s="66">
        <v>2448777.63</v>
      </c>
      <c r="N35" s="66">
        <v>2424789.91</v>
      </c>
      <c r="O35" s="66">
        <v>2418731.4500000002</v>
      </c>
      <c r="P35" s="66">
        <v>2371672.0300000003</v>
      </c>
      <c r="Q35" s="66">
        <v>2436241.34</v>
      </c>
      <c r="R35" s="66">
        <v>2394510.65</v>
      </c>
      <c r="S35" s="66">
        <v>2465218.04</v>
      </c>
      <c r="T35" s="66">
        <v>2543553.63</v>
      </c>
      <c r="U35" s="66">
        <v>2638402.04</v>
      </c>
      <c r="V35" s="66">
        <v>2596155.08</v>
      </c>
    </row>
    <row r="36" spans="2:22" x14ac:dyDescent="0.2">
      <c r="B36" s="4" t="s">
        <v>125</v>
      </c>
      <c r="C36" s="4" t="s">
        <v>67</v>
      </c>
      <c r="D36" s="66">
        <v>2466814.83</v>
      </c>
      <c r="E36" s="66">
        <v>2918230.42</v>
      </c>
      <c r="F36" s="66">
        <v>2609000.17</v>
      </c>
      <c r="G36" s="66">
        <v>2020623.01</v>
      </c>
      <c r="H36" s="66">
        <v>1968726.55</v>
      </c>
      <c r="I36" s="66">
        <v>1768841.1099999999</v>
      </c>
      <c r="J36" s="66">
        <v>1655934.1900000002</v>
      </c>
      <c r="K36" s="66">
        <v>1771489.1</v>
      </c>
      <c r="L36" s="66">
        <v>1957923.13</v>
      </c>
      <c r="M36" s="66">
        <v>2057069.1900000002</v>
      </c>
      <c r="N36" s="66">
        <v>2244570.9700000002</v>
      </c>
      <c r="O36" s="66">
        <v>2172713.88</v>
      </c>
      <c r="P36" s="66">
        <v>2332207.67</v>
      </c>
      <c r="Q36" s="66">
        <v>2215915.19</v>
      </c>
      <c r="R36" s="66">
        <v>2537343.9300000002</v>
      </c>
      <c r="S36" s="66">
        <v>2552914.1800000002</v>
      </c>
      <c r="T36" s="66">
        <v>3048516.99</v>
      </c>
      <c r="U36" s="66">
        <v>3038471.31</v>
      </c>
      <c r="V36" s="66">
        <v>3365562.83</v>
      </c>
    </row>
    <row r="37" spans="2:22" x14ac:dyDescent="0.2">
      <c r="B37" s="4" t="s">
        <v>21</v>
      </c>
      <c r="C37" s="4" t="s">
        <v>119</v>
      </c>
      <c r="D37" s="66">
        <v>147145.26999999999</v>
      </c>
      <c r="E37" s="66">
        <v>115186.45</v>
      </c>
      <c r="F37" s="66">
        <v>124230.23</v>
      </c>
      <c r="G37" s="66">
        <v>219760.03</v>
      </c>
      <c r="H37" s="66">
        <v>198444.47</v>
      </c>
      <c r="I37" s="66">
        <v>215351.79</v>
      </c>
      <c r="J37" s="66">
        <v>302849.96999999997</v>
      </c>
      <c r="K37" s="66">
        <v>345133.15</v>
      </c>
      <c r="L37" s="66">
        <v>228275.04</v>
      </c>
      <c r="M37" s="66">
        <v>312570.89</v>
      </c>
      <c r="N37" s="66">
        <v>249572.28</v>
      </c>
      <c r="O37" s="66">
        <v>247183.4</v>
      </c>
      <c r="P37" s="66">
        <v>199780.25999999998</v>
      </c>
      <c r="Q37" s="66">
        <v>184912.05</v>
      </c>
      <c r="R37" s="66">
        <v>216429.48</v>
      </c>
      <c r="S37" s="66">
        <v>231653.08000000002</v>
      </c>
      <c r="T37" s="66">
        <v>205523.7</v>
      </c>
      <c r="U37" s="66">
        <v>183044.83</v>
      </c>
      <c r="V37" s="66">
        <v>138290.32999999999</v>
      </c>
    </row>
    <row r="38" spans="2:22" x14ac:dyDescent="0.2">
      <c r="B38" s="4" t="s">
        <v>22</v>
      </c>
      <c r="C38" s="4" t="s">
        <v>68</v>
      </c>
      <c r="D38" s="66">
        <v>394020.18</v>
      </c>
      <c r="E38" s="66">
        <v>351409.97</v>
      </c>
      <c r="F38" s="66">
        <v>302180.28999999998</v>
      </c>
      <c r="G38" s="66">
        <v>240460.51</v>
      </c>
      <c r="H38" s="66">
        <v>242754.87</v>
      </c>
      <c r="I38" s="66">
        <v>224638.89</v>
      </c>
      <c r="J38" s="66">
        <v>186849.42</v>
      </c>
      <c r="K38" s="66">
        <v>183167.39</v>
      </c>
      <c r="L38" s="66">
        <v>202117.75</v>
      </c>
      <c r="M38" s="66">
        <v>253694.64</v>
      </c>
      <c r="N38" s="66">
        <v>286248.69</v>
      </c>
      <c r="O38" s="66">
        <v>300855.34000000003</v>
      </c>
      <c r="P38" s="66">
        <v>327755.02</v>
      </c>
      <c r="Q38" s="66">
        <v>320105.89</v>
      </c>
      <c r="R38" s="66">
        <v>339361.43</v>
      </c>
      <c r="S38" s="66">
        <v>345608.27</v>
      </c>
      <c r="T38" s="66">
        <v>377629.79</v>
      </c>
      <c r="U38" s="66">
        <v>358450.83</v>
      </c>
      <c r="V38" s="66">
        <v>392452.02</v>
      </c>
    </row>
    <row r="39" spans="2:22" x14ac:dyDescent="0.2">
      <c r="B39" s="4" t="s">
        <v>23</v>
      </c>
      <c r="C39" s="4" t="s">
        <v>106</v>
      </c>
      <c r="D39" s="66">
        <v>622318.18999999994</v>
      </c>
      <c r="E39" s="66">
        <v>657033.53</v>
      </c>
      <c r="F39" s="66">
        <v>652427.54</v>
      </c>
      <c r="G39" s="66">
        <v>629757.22</v>
      </c>
      <c r="H39" s="66">
        <v>677456.02</v>
      </c>
      <c r="I39" s="66">
        <v>714670.12</v>
      </c>
      <c r="J39" s="66">
        <v>716444.42</v>
      </c>
      <c r="K39" s="66">
        <v>732161.62</v>
      </c>
      <c r="L39" s="66">
        <v>766264.01</v>
      </c>
      <c r="M39" s="66">
        <v>836679.19000000006</v>
      </c>
      <c r="N39" s="66">
        <v>899401.6</v>
      </c>
      <c r="O39" s="66">
        <v>957070.45</v>
      </c>
      <c r="P39" s="66">
        <v>1008396.67</v>
      </c>
      <c r="Q39" s="66">
        <v>1012015.96</v>
      </c>
      <c r="R39" s="66">
        <v>1115571.75</v>
      </c>
      <c r="S39" s="66">
        <v>1187437.2</v>
      </c>
      <c r="T39" s="66">
        <v>1224622.0800000001</v>
      </c>
      <c r="U39" s="66">
        <v>1082910.22</v>
      </c>
      <c r="V39" s="66">
        <v>1139454.01</v>
      </c>
    </row>
    <row r="40" spans="2:22" x14ac:dyDescent="0.2">
      <c r="B40" s="4" t="s">
        <v>71</v>
      </c>
      <c r="C40" s="4" t="s">
        <v>70</v>
      </c>
      <c r="D40" s="66">
        <v>741645.63</v>
      </c>
      <c r="E40" s="66">
        <v>822306.4800000001</v>
      </c>
      <c r="F40" s="66">
        <v>804762.2</v>
      </c>
      <c r="G40" s="66">
        <v>805377.27</v>
      </c>
      <c r="H40" s="66">
        <v>766442.25</v>
      </c>
      <c r="I40" s="66">
        <v>836384.49</v>
      </c>
      <c r="J40" s="66">
        <v>911675.29</v>
      </c>
      <c r="K40" s="66">
        <v>838241.05</v>
      </c>
      <c r="L40" s="66">
        <v>838024.87</v>
      </c>
      <c r="M40" s="66">
        <v>822666.50000000012</v>
      </c>
      <c r="N40" s="66">
        <v>811214.31</v>
      </c>
      <c r="O40" s="66">
        <v>800460.24</v>
      </c>
      <c r="P40" s="66">
        <v>877971.75999999989</v>
      </c>
      <c r="Q40" s="66">
        <v>822182.90999999992</v>
      </c>
      <c r="R40" s="66">
        <v>864149.14</v>
      </c>
      <c r="S40" s="66">
        <v>840296.03</v>
      </c>
      <c r="T40" s="66">
        <v>1025031.47</v>
      </c>
      <c r="U40" s="66">
        <v>1206607.5900000001</v>
      </c>
      <c r="V40" s="66">
        <v>1263398.76</v>
      </c>
    </row>
    <row r="41" spans="2:22" x14ac:dyDescent="0.2">
      <c r="B41" s="2" t="s">
        <v>45</v>
      </c>
      <c r="C41" s="2" t="s">
        <v>72</v>
      </c>
      <c r="D41" s="67">
        <v>10219142.529999999</v>
      </c>
      <c r="E41" s="67">
        <v>11227780.939999999</v>
      </c>
      <c r="F41" s="67">
        <v>11340435.850000001</v>
      </c>
      <c r="G41" s="67">
        <v>11232333.75</v>
      </c>
      <c r="H41" s="67">
        <v>11507989.49</v>
      </c>
      <c r="I41" s="67">
        <v>11728783.24</v>
      </c>
      <c r="J41" s="67">
        <v>11986810.84</v>
      </c>
      <c r="K41" s="67">
        <v>12668994.689999999</v>
      </c>
      <c r="L41" s="67">
        <v>12702978.93</v>
      </c>
      <c r="M41" s="67">
        <v>13016880.450000001</v>
      </c>
      <c r="N41" s="67">
        <v>13238306.109999999</v>
      </c>
      <c r="O41" s="67">
        <v>13418665.699999999</v>
      </c>
      <c r="P41" s="67">
        <v>13683220.6</v>
      </c>
      <c r="Q41" s="67">
        <v>13554172.620000001</v>
      </c>
      <c r="R41" s="67">
        <v>14275016.109999999</v>
      </c>
      <c r="S41" s="67">
        <v>15114148.59</v>
      </c>
      <c r="T41" s="67">
        <v>16372531.82</v>
      </c>
      <c r="U41" s="67">
        <v>15952104.859999999</v>
      </c>
      <c r="V41" s="67">
        <v>16158858.199999999</v>
      </c>
    </row>
    <row r="42" spans="2:22" x14ac:dyDescent="0.2">
      <c r="B42" s="2" t="s">
        <v>34</v>
      </c>
      <c r="C42" s="2" t="s">
        <v>73</v>
      </c>
      <c r="D42" s="67">
        <v>8678486.9300000016</v>
      </c>
      <c r="E42" s="67">
        <v>9414877.8100000005</v>
      </c>
      <c r="F42" s="67">
        <v>9999569.0199999958</v>
      </c>
      <c r="G42" s="67">
        <v>10511385.149999999</v>
      </c>
      <c r="H42" s="67">
        <v>10709537.799999999</v>
      </c>
      <c r="I42" s="67">
        <v>10890179.4</v>
      </c>
      <c r="J42" s="67">
        <v>11158422.919999998</v>
      </c>
      <c r="K42" s="67">
        <v>11050722.950000001</v>
      </c>
      <c r="L42" s="67">
        <v>10797937.140000001</v>
      </c>
      <c r="M42" s="67">
        <v>10667631.08</v>
      </c>
      <c r="N42" s="67">
        <v>10507904.020000003</v>
      </c>
      <c r="O42" s="67">
        <v>10485773.809999999</v>
      </c>
      <c r="P42" s="67">
        <v>10531158.979999999</v>
      </c>
      <c r="Q42" s="67">
        <v>10567218.41</v>
      </c>
      <c r="R42" s="67">
        <v>10633377.259999998</v>
      </c>
      <c r="S42" s="67">
        <v>10640507.09</v>
      </c>
      <c r="T42" s="67">
        <v>10868353.699999999</v>
      </c>
      <c r="U42" s="67">
        <v>11220235.84</v>
      </c>
      <c r="V42" s="67">
        <v>11442306.740000002</v>
      </c>
    </row>
    <row r="43" spans="2:22" x14ac:dyDescent="0.2">
      <c r="B43" s="15" t="s">
        <v>74</v>
      </c>
      <c r="C43" s="15" t="s">
        <v>97</v>
      </c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</row>
    <row r="44" spans="2:22" x14ac:dyDescent="0.2">
      <c r="B44" s="58" t="s">
        <v>121</v>
      </c>
      <c r="C44" s="14" t="s">
        <v>95</v>
      </c>
      <c r="D44" s="66">
        <v>493749.8</v>
      </c>
      <c r="E44" s="66">
        <v>517836</v>
      </c>
      <c r="F44" s="66">
        <v>534544.1</v>
      </c>
      <c r="G44" s="66">
        <v>550742.5</v>
      </c>
      <c r="H44" s="66">
        <v>549000.5</v>
      </c>
      <c r="I44" s="66">
        <v>564295</v>
      </c>
      <c r="J44" s="66">
        <v>582784.69999999995</v>
      </c>
      <c r="K44" s="66">
        <v>580008.6</v>
      </c>
      <c r="L44" s="66">
        <v>559384.19999999995</v>
      </c>
      <c r="M44" s="66">
        <v>541859.1</v>
      </c>
      <c r="N44" s="66">
        <v>536935</v>
      </c>
      <c r="O44" s="66">
        <v>538192.69999999995</v>
      </c>
      <c r="P44" s="66">
        <v>542478.19999999995</v>
      </c>
      <c r="Q44" s="66">
        <v>547899.19999999995</v>
      </c>
      <c r="R44" s="66">
        <v>556380.19999999995</v>
      </c>
      <c r="S44" s="66">
        <v>561042.1</v>
      </c>
      <c r="T44" s="66">
        <v>574556.4</v>
      </c>
      <c r="U44" s="66">
        <v>604550.1</v>
      </c>
      <c r="V44" s="66">
        <v>641027.4</v>
      </c>
    </row>
    <row r="45" spans="2:22" x14ac:dyDescent="0.2">
      <c r="B45" s="14" t="s">
        <v>126</v>
      </c>
      <c r="C45" s="14" t="s">
        <v>128</v>
      </c>
      <c r="D45" s="66">
        <v>58166700</v>
      </c>
      <c r="E45" s="66">
        <v>58399900</v>
      </c>
      <c r="F45" s="66">
        <v>58756200</v>
      </c>
      <c r="G45" s="66">
        <v>59211200</v>
      </c>
      <c r="H45" s="66">
        <v>59555500</v>
      </c>
      <c r="I45" s="66">
        <v>59819400</v>
      </c>
      <c r="J45" s="66">
        <v>60026800</v>
      </c>
      <c r="K45" s="66">
        <v>60191200</v>
      </c>
      <c r="L45" s="66">
        <v>60311600</v>
      </c>
      <c r="M45" s="66">
        <v>60320700</v>
      </c>
      <c r="N45" s="66">
        <v>60229600</v>
      </c>
      <c r="O45" s="66">
        <v>60115200</v>
      </c>
      <c r="P45" s="66">
        <v>60002300</v>
      </c>
      <c r="Q45" s="66">
        <v>59877200</v>
      </c>
      <c r="R45" s="66">
        <v>59729100</v>
      </c>
      <c r="S45" s="66">
        <v>59438900</v>
      </c>
      <c r="T45" s="66">
        <v>59133200</v>
      </c>
      <c r="U45" s="66">
        <v>59013700</v>
      </c>
      <c r="V45" s="66">
        <v>58984200</v>
      </c>
    </row>
    <row r="46" spans="2:22" x14ac:dyDescent="0.2">
      <c r="B46" s="17" t="s">
        <v>164</v>
      </c>
      <c r="C46" s="17" t="s">
        <v>165</v>
      </c>
      <c r="D46" s="68">
        <v>1499073.1</v>
      </c>
      <c r="E46" s="68">
        <v>1559864.2</v>
      </c>
      <c r="F46" s="68">
        <v>1621714.5</v>
      </c>
      <c r="G46" s="68">
        <v>1643718.8</v>
      </c>
      <c r="H46" s="68">
        <v>1584106.8</v>
      </c>
      <c r="I46" s="68">
        <v>1617944.7</v>
      </c>
      <c r="J46" s="68">
        <v>1657362.2</v>
      </c>
      <c r="K46" s="68">
        <v>1632898.5</v>
      </c>
      <c r="L46" s="68">
        <v>1621260.7</v>
      </c>
      <c r="M46" s="68">
        <v>1635870.7</v>
      </c>
      <c r="N46" s="68">
        <v>1663277.7</v>
      </c>
      <c r="O46" s="68">
        <v>1704856.7</v>
      </c>
      <c r="P46" s="68">
        <v>1744493</v>
      </c>
      <c r="Q46" s="68">
        <v>1777744.4</v>
      </c>
      <c r="R46" s="68">
        <v>1804066.8</v>
      </c>
      <c r="S46" s="68">
        <v>1670011.9</v>
      </c>
      <c r="T46" s="68">
        <v>1842507.4</v>
      </c>
      <c r="U46" s="68">
        <v>1997054.9</v>
      </c>
      <c r="V46" s="68">
        <v>2128001.4</v>
      </c>
    </row>
    <row r="47" spans="2:22" ht="18" x14ac:dyDescent="0.25">
      <c r="B47" s="19"/>
    </row>
    <row r="48" spans="2:22" x14ac:dyDescent="0.2">
      <c r="B48" s="20" t="s">
        <v>76</v>
      </c>
    </row>
    <row r="49" spans="2:22" x14ac:dyDescent="0.2">
      <c r="B49" s="20" t="s">
        <v>201</v>
      </c>
    </row>
    <row r="53" spans="2:22" ht="15.75" x14ac:dyDescent="0.25">
      <c r="B53" s="65" t="s">
        <v>175</v>
      </c>
    </row>
    <row r="54" spans="2:22" ht="15.75" x14ac:dyDescent="0.25">
      <c r="B54" s="24" t="s">
        <v>176</v>
      </c>
    </row>
    <row r="56" spans="2:22" x14ac:dyDescent="0.2">
      <c r="B56" s="2" t="str">
        <f t="shared" ref="B56:C56" si="0">B5</f>
        <v>Attività/Passività</v>
      </c>
      <c r="C56" s="2" t="str">
        <f t="shared" si="0"/>
        <v>Assets/Liabilities</v>
      </c>
      <c r="D56" s="3" t="s">
        <v>0</v>
      </c>
      <c r="E56" s="3" t="s">
        <v>1</v>
      </c>
      <c r="F56" s="3" t="s">
        <v>2</v>
      </c>
      <c r="G56" s="3" t="s">
        <v>3</v>
      </c>
      <c r="H56" s="3" t="s">
        <v>4</v>
      </c>
      <c r="I56" s="3" t="s">
        <v>5</v>
      </c>
      <c r="J56" s="3" t="s">
        <v>6</v>
      </c>
      <c r="K56" s="3" t="s">
        <v>7</v>
      </c>
      <c r="L56" s="3" t="s">
        <v>8</v>
      </c>
      <c r="M56" s="3" t="s">
        <v>9</v>
      </c>
      <c r="N56" s="3" t="s">
        <v>10</v>
      </c>
      <c r="O56" s="3" t="s">
        <v>11</v>
      </c>
      <c r="P56" s="3" t="s">
        <v>12</v>
      </c>
      <c r="Q56" s="3" t="s">
        <v>131</v>
      </c>
      <c r="R56" s="3" t="s">
        <v>132</v>
      </c>
      <c r="S56" s="3" t="s">
        <v>133</v>
      </c>
      <c r="T56" s="3" t="s">
        <v>172</v>
      </c>
      <c r="U56" s="3" t="s">
        <v>179</v>
      </c>
      <c r="V56" s="3" t="s">
        <v>180</v>
      </c>
    </row>
    <row r="57" spans="2:22" x14ac:dyDescent="0.2">
      <c r="B57" s="4" t="s">
        <v>13</v>
      </c>
      <c r="C57" s="4" t="s">
        <v>53</v>
      </c>
      <c r="D57" s="10">
        <v>0.24813861494773956</v>
      </c>
      <c r="E57" s="10">
        <v>0.25206716164893245</v>
      </c>
      <c r="F57" s="10">
        <v>0.26253736276677803</v>
      </c>
      <c r="G57" s="10">
        <v>0.2726965854953175</v>
      </c>
      <c r="H57" s="10">
        <v>0.27169289908859162</v>
      </c>
      <c r="I57" s="10">
        <v>0.27093707158623254</v>
      </c>
      <c r="J57" s="10">
        <v>0.27014440488416136</v>
      </c>
      <c r="K57" s="10">
        <v>0.26119897353044547</v>
      </c>
      <c r="L57" s="10">
        <v>0.25782879620317711</v>
      </c>
      <c r="M57" s="10">
        <v>0.25155287633664786</v>
      </c>
      <c r="N57" s="10">
        <v>0.24597789575780188</v>
      </c>
      <c r="O57" s="10">
        <v>0.24120501121090707</v>
      </c>
      <c r="P57" s="10">
        <v>0.23719019440596384</v>
      </c>
      <c r="Q57" s="10">
        <v>0.23742766712239644</v>
      </c>
      <c r="R57" s="10">
        <v>0.22972306222253952</v>
      </c>
      <c r="S57" s="10">
        <v>0.22191349288502699</v>
      </c>
      <c r="T57" s="10">
        <v>0.21023224431508863</v>
      </c>
      <c r="U57" s="10">
        <v>0.21556128949906769</v>
      </c>
      <c r="V57" s="10">
        <v>0.21584926625202072</v>
      </c>
    </row>
    <row r="58" spans="2:22" x14ac:dyDescent="0.2">
      <c r="B58" s="4" t="s">
        <v>39</v>
      </c>
      <c r="C58" s="4" t="s">
        <v>54</v>
      </c>
      <c r="D58" s="10">
        <v>9.7820528437856241E-2</v>
      </c>
      <c r="E58" s="10">
        <v>9.8760388605464891E-2</v>
      </c>
      <c r="F58" s="10">
        <v>0.10311248349776034</v>
      </c>
      <c r="G58" s="10">
        <v>0.10585153398023373</v>
      </c>
      <c r="H58" s="10">
        <v>0.10497375200928583</v>
      </c>
      <c r="I58" s="10">
        <v>0.10451298044144079</v>
      </c>
      <c r="J58" s="10">
        <v>0.10535719471601483</v>
      </c>
      <c r="K58" s="10">
        <v>0.1039096264722652</v>
      </c>
      <c r="L58" s="10">
        <v>0.10268472483421792</v>
      </c>
      <c r="M58" s="10">
        <v>0.10077687255558104</v>
      </c>
      <c r="N58" s="10">
        <v>9.7777088945519217E-2</v>
      </c>
      <c r="O58" s="10">
        <v>9.5484204891947297E-2</v>
      </c>
      <c r="P58" s="10">
        <v>9.3169729686710404E-2</v>
      </c>
      <c r="Q58" s="10">
        <v>9.2724362256648846E-2</v>
      </c>
      <c r="R58" s="10">
        <v>8.9449920229840982E-2</v>
      </c>
      <c r="S58" s="10">
        <v>8.5476607699691842E-2</v>
      </c>
      <c r="T58" s="10">
        <v>8.0198817266642214E-2</v>
      </c>
      <c r="U58" s="10">
        <v>8.1172944368388553E-2</v>
      </c>
      <c r="V58" s="10">
        <v>8.0319399736176494E-2</v>
      </c>
    </row>
    <row r="59" spans="2:22" x14ac:dyDescent="0.2">
      <c r="B59" s="4" t="s">
        <v>38</v>
      </c>
      <c r="C59" s="4" t="s">
        <v>55</v>
      </c>
      <c r="D59" s="10">
        <v>4.3446904371676677E-2</v>
      </c>
      <c r="E59" s="10">
        <v>4.1615152893035155E-2</v>
      </c>
      <c r="F59" s="10">
        <v>4.215355176720726E-2</v>
      </c>
      <c r="G59" s="10">
        <v>4.3207231675534585E-2</v>
      </c>
      <c r="H59" s="10">
        <v>4.3349711578097042E-2</v>
      </c>
      <c r="I59" s="10">
        <v>4.4031214687041013E-2</v>
      </c>
      <c r="J59" s="10">
        <v>4.5119721443677485E-2</v>
      </c>
      <c r="K59" s="10">
        <v>4.4215248086739024E-2</v>
      </c>
      <c r="L59" s="10">
        <v>4.4306183507849956E-2</v>
      </c>
      <c r="M59" s="10">
        <v>4.3606594912958291E-2</v>
      </c>
      <c r="N59" s="10">
        <v>4.3179989328259172E-2</v>
      </c>
      <c r="O59" s="10">
        <v>4.2385645544048153E-2</v>
      </c>
      <c r="P59" s="10">
        <v>4.159252136411748E-2</v>
      </c>
      <c r="Q59" s="10">
        <v>4.2101568634120352E-2</v>
      </c>
      <c r="R59" s="10">
        <v>4.047058696343369E-2</v>
      </c>
      <c r="S59" s="10">
        <v>3.9061768578845163E-2</v>
      </c>
      <c r="T59" s="10">
        <v>3.8816348287344517E-2</v>
      </c>
      <c r="U59" s="10">
        <v>4.2595391864786974E-2</v>
      </c>
      <c r="V59" s="10">
        <v>4.1252005213371253E-2</v>
      </c>
    </row>
    <row r="60" spans="2:22" x14ac:dyDescent="0.2">
      <c r="B60" s="4" t="s">
        <v>118</v>
      </c>
      <c r="C60" s="4" t="s">
        <v>96</v>
      </c>
      <c r="D60" s="10">
        <v>2.6762086804087435E-3</v>
      </c>
      <c r="E60" s="10">
        <v>2.5180767957034608E-3</v>
      </c>
      <c r="F60" s="10">
        <v>2.5057257636886378E-3</v>
      </c>
      <c r="G60" s="10">
        <v>2.5203600291208695E-3</v>
      </c>
      <c r="H60" s="10">
        <v>2.4698203037517236E-3</v>
      </c>
      <c r="I60" s="10">
        <v>2.4620227234258343E-3</v>
      </c>
      <c r="J60" s="10">
        <v>2.4708153995330398E-3</v>
      </c>
      <c r="K60" s="10">
        <v>2.3577051316029073E-3</v>
      </c>
      <c r="L60" s="10">
        <v>2.2942722674895283E-3</v>
      </c>
      <c r="M60" s="10">
        <v>2.1863951018963657E-3</v>
      </c>
      <c r="N60" s="10">
        <v>2.09721465982833E-3</v>
      </c>
      <c r="O60" s="10">
        <v>1.9965789191599415E-3</v>
      </c>
      <c r="P60" s="10">
        <v>1.9071931968120243E-3</v>
      </c>
      <c r="Q60" s="10">
        <v>1.878208431000258E-3</v>
      </c>
      <c r="R60" s="10">
        <v>1.7534812202140843E-3</v>
      </c>
      <c r="S60" s="10">
        <v>1.6441881625652546E-3</v>
      </c>
      <c r="T60" s="10">
        <v>1.5796109112682032E-3</v>
      </c>
      <c r="U60" s="10">
        <v>1.6765246874738326E-3</v>
      </c>
      <c r="V60" s="10">
        <v>1.5616261159156709E-3</v>
      </c>
    </row>
    <row r="61" spans="2:22" x14ac:dyDescent="0.2">
      <c r="B61" s="58" t="s">
        <v>122</v>
      </c>
      <c r="C61" s="4" t="s">
        <v>130</v>
      </c>
      <c r="D61" s="10">
        <v>3.728643327944689E-2</v>
      </c>
      <c r="E61" s="10">
        <v>3.582882461785597E-2</v>
      </c>
      <c r="F61" s="10">
        <v>3.6191050784891411E-2</v>
      </c>
      <c r="G61" s="10">
        <v>3.6978637541161374E-2</v>
      </c>
      <c r="H61" s="10">
        <v>3.6060574587911315E-2</v>
      </c>
      <c r="I61" s="10">
        <v>3.5803184827224242E-2</v>
      </c>
      <c r="J61" s="10">
        <v>3.537717564188473E-2</v>
      </c>
      <c r="K61" s="10">
        <v>3.4761337066236679E-2</v>
      </c>
      <c r="L61" s="10">
        <v>3.3743927157474415E-2</v>
      </c>
      <c r="M61" s="10">
        <v>3.2735536851496126E-2</v>
      </c>
      <c r="N61" s="10">
        <v>3.2569736213312959E-2</v>
      </c>
      <c r="O61" s="10">
        <v>3.1843846398555448E-2</v>
      </c>
      <c r="P61" s="10">
        <v>3.1834080136279093E-2</v>
      </c>
      <c r="Q61" s="10">
        <v>3.2229729165830778E-2</v>
      </c>
      <c r="R61" s="10">
        <v>3.2055491823156479E-2</v>
      </c>
      <c r="S61" s="10">
        <v>3.048520274373942E-2</v>
      </c>
      <c r="T61" s="10">
        <v>3.0008936361478458E-2</v>
      </c>
      <c r="U61" s="10">
        <v>3.2364418277737846E-2</v>
      </c>
      <c r="V61" s="10">
        <v>3.3285870433264399E-2</v>
      </c>
    </row>
    <row r="62" spans="2:22" x14ac:dyDescent="0.2">
      <c r="B62" s="58" t="s">
        <v>123</v>
      </c>
      <c r="C62" s="6" t="s">
        <v>57</v>
      </c>
      <c r="D62" s="10">
        <v>7.293592050354447E-3</v>
      </c>
      <c r="E62" s="10">
        <v>7.0017531050839072E-3</v>
      </c>
      <c r="F62" s="10">
        <v>7.0355466605851822E-3</v>
      </c>
      <c r="G62" s="10">
        <v>7.2467594308349894E-3</v>
      </c>
      <c r="H62" s="10">
        <v>6.8373225344646356E-3</v>
      </c>
      <c r="I62" s="10">
        <v>6.8469629869816169E-3</v>
      </c>
      <c r="J62" s="10">
        <v>6.4874782236807281E-3</v>
      </c>
      <c r="K62" s="10">
        <v>6.3120397246010382E-3</v>
      </c>
      <c r="L62" s="10">
        <v>6.0313521216707189E-3</v>
      </c>
      <c r="M62" s="10">
        <v>5.6821100080335918E-3</v>
      </c>
      <c r="N62" s="10">
        <v>5.6326504005378307E-3</v>
      </c>
      <c r="O62" s="10">
        <v>5.5850797063929994E-3</v>
      </c>
      <c r="P62" s="10">
        <v>5.7005920611739253E-3</v>
      </c>
      <c r="Q62" s="10">
        <v>5.8936982458096653E-3</v>
      </c>
      <c r="R62" s="10">
        <v>6.0262939391662581E-3</v>
      </c>
      <c r="S62" s="10">
        <v>5.8279792929462303E-3</v>
      </c>
      <c r="T62" s="10">
        <v>5.8470676323300374E-3</v>
      </c>
      <c r="U62" s="10">
        <v>6.1958077833169523E-3</v>
      </c>
      <c r="V62" s="10">
        <v>6.7127927535945509E-3</v>
      </c>
    </row>
    <row r="63" spans="2:22" x14ac:dyDescent="0.2">
      <c r="B63" s="58" t="s">
        <v>124</v>
      </c>
      <c r="C63" s="6" t="s">
        <v>58</v>
      </c>
      <c r="D63" s="10">
        <v>2.201577721060893E-3</v>
      </c>
      <c r="E63" s="10">
        <v>1.9778169321333183E-3</v>
      </c>
      <c r="F63" s="10">
        <v>1.9396996510619823E-3</v>
      </c>
      <c r="G63" s="10">
        <v>1.8901090558156545E-3</v>
      </c>
      <c r="H63" s="10">
        <v>1.8546393332684863E-3</v>
      </c>
      <c r="I63" s="10">
        <v>1.8144598695000098E-3</v>
      </c>
      <c r="J63" s="10">
        <v>1.8075168492055016E-3</v>
      </c>
      <c r="K63" s="10">
        <v>1.8094608313389687E-3</v>
      </c>
      <c r="L63" s="10">
        <v>1.7522678638288503E-3</v>
      </c>
      <c r="M63" s="10">
        <v>1.6876176631032255E-3</v>
      </c>
      <c r="N63" s="10">
        <v>1.7480810526290073E-3</v>
      </c>
      <c r="O63" s="10">
        <v>1.7925331393808532E-3</v>
      </c>
      <c r="P63" s="10">
        <v>1.810453158841578E-3</v>
      </c>
      <c r="Q63" s="10">
        <v>1.8656511120785058E-3</v>
      </c>
      <c r="R63" s="10">
        <v>1.8603166937217839E-3</v>
      </c>
      <c r="S63" s="10">
        <v>1.799589191789964E-3</v>
      </c>
      <c r="T63" s="10">
        <v>1.7449506171560022E-3</v>
      </c>
      <c r="U63" s="10">
        <v>1.8435953145545538E-3</v>
      </c>
      <c r="V63" s="10">
        <v>1.87468536608803E-3</v>
      </c>
    </row>
    <row r="64" spans="2:22" x14ac:dyDescent="0.2">
      <c r="B64" s="58" t="s">
        <v>120</v>
      </c>
      <c r="C64" s="6" t="s">
        <v>129</v>
      </c>
      <c r="D64" s="10">
        <v>2.7791263508031551E-2</v>
      </c>
      <c r="E64" s="10">
        <v>2.6849254580638745E-2</v>
      </c>
      <c r="F64" s="10">
        <v>2.7215809159278796E-2</v>
      </c>
      <c r="G64" s="10">
        <v>2.7841769054510728E-2</v>
      </c>
      <c r="H64" s="10">
        <v>2.7368612720178188E-2</v>
      </c>
      <c r="I64" s="10">
        <v>2.7141761970742615E-2</v>
      </c>
      <c r="J64" s="10">
        <v>2.7082180568998498E-2</v>
      </c>
      <c r="K64" s="10">
        <v>2.6639836510296673E-2</v>
      </c>
      <c r="L64" s="10">
        <v>2.5960307171974849E-2</v>
      </c>
      <c r="M64" s="10">
        <v>2.5365809180359314E-2</v>
      </c>
      <c r="N64" s="10">
        <v>2.5189004760146117E-2</v>
      </c>
      <c r="O64" s="10">
        <v>2.4466229369458244E-2</v>
      </c>
      <c r="P64" s="10">
        <v>2.4323034916263586E-2</v>
      </c>
      <c r="Q64" s="10">
        <v>2.4470379807942609E-2</v>
      </c>
      <c r="R64" s="10">
        <v>2.4168881190268436E-2</v>
      </c>
      <c r="S64" s="10">
        <v>2.2857634259003227E-2</v>
      </c>
      <c r="T64" s="10">
        <v>2.2416918111992416E-2</v>
      </c>
      <c r="U64" s="10">
        <v>2.4325011499653396E-2</v>
      </c>
      <c r="V64" s="10">
        <v>2.469839231358182E-2</v>
      </c>
    </row>
    <row r="65" spans="2:22" x14ac:dyDescent="0.2">
      <c r="B65" s="4" t="s">
        <v>14</v>
      </c>
      <c r="C65" s="4" t="s">
        <v>59</v>
      </c>
      <c r="D65" s="10">
        <v>2.7790258090921419E-4</v>
      </c>
      <c r="E65" s="10">
        <v>2.6448143459233418E-4</v>
      </c>
      <c r="F65" s="10">
        <v>2.6726329420936071E-4</v>
      </c>
      <c r="G65" s="10">
        <v>2.4957552224426523E-4</v>
      </c>
      <c r="H65" s="10">
        <v>2.6062306234259607E-4</v>
      </c>
      <c r="I65" s="10">
        <v>2.8093684494453895E-4</v>
      </c>
      <c r="J65" s="10">
        <v>2.6530300206395501E-4</v>
      </c>
      <c r="K65" s="10">
        <v>2.6111187721541528E-4</v>
      </c>
      <c r="L65" s="10">
        <v>2.5935584731442344E-4</v>
      </c>
      <c r="M65" s="10">
        <v>2.6128045715283535E-4</v>
      </c>
      <c r="N65" s="10">
        <v>2.5112217770137282E-4</v>
      </c>
      <c r="O65" s="10">
        <v>2.5365162807785072E-4</v>
      </c>
      <c r="P65" s="10">
        <v>2.5122262496555777E-4</v>
      </c>
      <c r="Q65" s="10">
        <v>2.436675394337737E-4</v>
      </c>
      <c r="R65" s="10">
        <v>2.2942065813376066E-4</v>
      </c>
      <c r="S65" s="10">
        <v>2.1123559435604151E-4</v>
      </c>
      <c r="T65" s="10">
        <v>1.9952728761366641E-4</v>
      </c>
      <c r="U65" s="10">
        <v>2.1897267024919941E-4</v>
      </c>
      <c r="V65" s="10">
        <v>2.1799804512164186E-4</v>
      </c>
    </row>
    <row r="66" spans="2:22" x14ac:dyDescent="0.2">
      <c r="B66" s="4" t="s">
        <v>43</v>
      </c>
      <c r="C66" s="4" t="s">
        <v>60</v>
      </c>
      <c r="D66" s="10">
        <v>7.5062324774781567E-3</v>
      </c>
      <c r="E66" s="10">
        <v>7.0723544756559039E-3</v>
      </c>
      <c r="F66" s="10">
        <v>7.0669196618604159E-3</v>
      </c>
      <c r="G66" s="10">
        <v>7.1487081264649723E-3</v>
      </c>
      <c r="H66" s="10">
        <v>7.00474440600991E-3</v>
      </c>
      <c r="I66" s="10">
        <v>7.058917888552646E-3</v>
      </c>
      <c r="J66" s="10">
        <v>6.9436369347777123E-3</v>
      </c>
      <c r="K66" s="10">
        <v>6.7033555126248968E-3</v>
      </c>
      <c r="L66" s="10">
        <v>6.8673322996978814E-3</v>
      </c>
      <c r="M66" s="10">
        <v>7.0173074833939798E-3</v>
      </c>
      <c r="N66" s="10">
        <v>7.3289716147222506E-3</v>
      </c>
      <c r="O66" s="10">
        <v>7.5182101602849927E-3</v>
      </c>
      <c r="P66" s="10">
        <v>7.6746546152887231E-3</v>
      </c>
      <c r="Q66" s="10">
        <v>7.9864879998174793E-3</v>
      </c>
      <c r="R66" s="10">
        <v>7.9891664245063266E-3</v>
      </c>
      <c r="S66" s="10">
        <v>7.8696256909150802E-3</v>
      </c>
      <c r="T66" s="10">
        <v>7.7526150845921554E-3</v>
      </c>
      <c r="U66" s="10">
        <v>7.9464482792974845E-3</v>
      </c>
      <c r="V66" s="10">
        <v>8.1897738914783642E-3</v>
      </c>
    </row>
    <row r="67" spans="2:22" x14ac:dyDescent="0.2">
      <c r="B67" s="59" t="s">
        <v>127</v>
      </c>
      <c r="C67" s="7" t="s">
        <v>117</v>
      </c>
      <c r="D67" s="10">
        <v>4.1263059033437091E-3</v>
      </c>
      <c r="E67" s="10">
        <v>3.9604975788305368E-3</v>
      </c>
      <c r="F67" s="10">
        <v>3.9911003075605214E-3</v>
      </c>
      <c r="G67" s="10">
        <v>4.0727485674035271E-3</v>
      </c>
      <c r="H67" s="10">
        <v>4.0206904591136433E-3</v>
      </c>
      <c r="I67" s="10">
        <v>4.1141409303817661E-3</v>
      </c>
      <c r="J67" s="10">
        <v>4.0707214702159922E-3</v>
      </c>
      <c r="K67" s="10">
        <v>3.9388790970447656E-3</v>
      </c>
      <c r="L67" s="10">
        <v>4.0720497752069111E-3</v>
      </c>
      <c r="M67" s="10">
        <v>4.1313961605692444E-3</v>
      </c>
      <c r="N67" s="10">
        <v>4.2860060381348939E-3</v>
      </c>
      <c r="O67" s="10">
        <v>4.3626707899331128E-3</v>
      </c>
      <c r="P67" s="10">
        <v>4.4831212644267969E-3</v>
      </c>
      <c r="Q67" s="10">
        <v>4.7050271627722129E-3</v>
      </c>
      <c r="R67" s="10">
        <v>4.7632819282073195E-3</v>
      </c>
      <c r="S67" s="10">
        <v>4.6797131166305692E-3</v>
      </c>
      <c r="T67" s="10">
        <v>4.6808830757862968E-3</v>
      </c>
      <c r="U67" s="10">
        <v>4.7600463069418239E-3</v>
      </c>
      <c r="V67" s="10">
        <v>4.893753589517877E-3</v>
      </c>
    </row>
    <row r="68" spans="2:22" x14ac:dyDescent="0.2">
      <c r="B68" s="58" t="s">
        <v>171</v>
      </c>
      <c r="C68" s="7" t="s">
        <v>170</v>
      </c>
      <c r="D68" s="10">
        <v>2.8455103384168057E-3</v>
      </c>
      <c r="E68" s="10">
        <v>2.6058222756794834E-3</v>
      </c>
      <c r="F68" s="10">
        <v>2.5634389651383433E-3</v>
      </c>
      <c r="G68" s="10">
        <v>2.5457742649533611E-3</v>
      </c>
      <c r="H68" s="10">
        <v>2.4735290873136584E-3</v>
      </c>
      <c r="I68" s="10">
        <v>2.4552098557248424E-3</v>
      </c>
      <c r="J68" s="10">
        <v>2.3735729165519563E-3</v>
      </c>
      <c r="K68" s="10">
        <v>2.28870346704515E-3</v>
      </c>
      <c r="L68" s="10">
        <v>2.3219094880159706E-3</v>
      </c>
      <c r="M68" s="10">
        <v>2.4179894918863036E-3</v>
      </c>
      <c r="N68" s="10">
        <v>2.5727221171524266E-3</v>
      </c>
      <c r="O68" s="10">
        <v>2.6840579120526722E-3</v>
      </c>
      <c r="P68" s="10">
        <v>2.7294071186770418E-3</v>
      </c>
      <c r="Q68" s="10">
        <v>2.8136519952597439E-3</v>
      </c>
      <c r="R68" s="10">
        <v>2.7802917262182299E-3</v>
      </c>
      <c r="S68" s="10">
        <v>2.7670880513980915E-3</v>
      </c>
      <c r="T68" s="10">
        <v>2.6665028912760541E-3</v>
      </c>
      <c r="U68" s="10">
        <v>2.7813908575053305E-3</v>
      </c>
      <c r="V68" s="10">
        <v>2.9112394413306239E-3</v>
      </c>
    </row>
    <row r="69" spans="2:22" x14ac:dyDescent="0.2">
      <c r="B69" s="4" t="s">
        <v>15</v>
      </c>
      <c r="C69" s="4" t="s">
        <v>61</v>
      </c>
      <c r="D69" s="10">
        <v>1.7499014926711343E-2</v>
      </c>
      <c r="E69" s="10">
        <v>1.6701797194607987E-2</v>
      </c>
      <c r="F69" s="10">
        <v>1.7079897695449778E-2</v>
      </c>
      <c r="G69" s="10">
        <v>1.7304381174648095E-2</v>
      </c>
      <c r="H69" s="10">
        <v>1.6120349277626567E-2</v>
      </c>
      <c r="I69" s="10">
        <v>1.6597100670572573E-2</v>
      </c>
      <c r="J69" s="10">
        <v>1.676857550994983E-2</v>
      </c>
      <c r="K69" s="10">
        <v>1.5944924207790864E-2</v>
      </c>
      <c r="L69" s="10">
        <v>1.5825634153673229E-2</v>
      </c>
      <c r="M69" s="10">
        <v>1.5804780247456511E-2</v>
      </c>
      <c r="N69" s="10">
        <v>1.578787090434965E-2</v>
      </c>
      <c r="O69" s="10">
        <v>1.592624666396121E-2</v>
      </c>
      <c r="P69" s="10">
        <v>1.6060514733204658E-2</v>
      </c>
      <c r="Q69" s="10">
        <v>1.6557266515155863E-2</v>
      </c>
      <c r="R69" s="10">
        <v>1.6141430481993388E-2</v>
      </c>
      <c r="S69" s="10">
        <v>1.5370222957684674E-2</v>
      </c>
      <c r="T69" s="10">
        <v>1.5450356769459382E-2</v>
      </c>
      <c r="U69" s="10">
        <v>1.7753652706113759E-2</v>
      </c>
      <c r="V69" s="10">
        <v>1.7537828604418316E-2</v>
      </c>
    </row>
    <row r="70" spans="2:22" x14ac:dyDescent="0.2">
      <c r="B70" s="4" t="s">
        <v>16</v>
      </c>
      <c r="C70" s="4" t="s">
        <v>62</v>
      </c>
      <c r="D70" s="10">
        <v>1.4814276075873488E-2</v>
      </c>
      <c r="E70" s="10">
        <v>1.36973198764912E-2</v>
      </c>
      <c r="F70" s="10">
        <v>1.3519190916660742E-2</v>
      </c>
      <c r="G70" s="10">
        <v>1.3420795280792562E-2</v>
      </c>
      <c r="H70" s="10">
        <v>1.3186512440196941E-2</v>
      </c>
      <c r="I70" s="10">
        <v>1.2928351518776814E-2</v>
      </c>
      <c r="J70" s="10">
        <v>1.2559989802410189E-2</v>
      </c>
      <c r="K70" s="10">
        <v>1.20910882816057E-2</v>
      </c>
      <c r="L70" s="10">
        <v>1.2018276187988616E-2</v>
      </c>
      <c r="M70" s="10">
        <v>1.1938012723710159E-2</v>
      </c>
      <c r="N70" s="10">
        <v>1.1869346664456555E-2</v>
      </c>
      <c r="O70" s="10">
        <v>1.183846623476009E-2</v>
      </c>
      <c r="P70" s="10">
        <v>1.1677937031827103E-2</v>
      </c>
      <c r="Q70" s="10">
        <v>1.1719249509633274E-2</v>
      </c>
      <c r="R70" s="10">
        <v>1.1279820252814645E-2</v>
      </c>
      <c r="S70" s="10">
        <v>1.1147743676610472E-2</v>
      </c>
      <c r="T70" s="10">
        <v>1.0637422186119887E-2</v>
      </c>
      <c r="U70" s="10">
        <v>1.0803176776007376E-2</v>
      </c>
      <c r="V70" s="10">
        <v>1.073598888467785E-2</v>
      </c>
    </row>
    <row r="71" spans="2:22" x14ac:dyDescent="0.2">
      <c r="B71" s="2" t="str">
        <f t="shared" ref="B71:C82" si="1">B20</f>
        <v>Totale attività non finanziarie (a)</v>
      </c>
      <c r="C71" s="2" t="str">
        <f t="shared" si="1"/>
        <v>Non-financial assets (a)</v>
      </c>
      <c r="D71" s="11">
        <v>0.46946611048643133</v>
      </c>
      <c r="E71" s="11">
        <v>0.46852555269800211</v>
      </c>
      <c r="F71" s="11">
        <v>0.48443344614850603</v>
      </c>
      <c r="G71" s="11">
        <v>0.49937780422648864</v>
      </c>
      <c r="H71" s="11">
        <v>0.49511899125476444</v>
      </c>
      <c r="I71" s="11">
        <v>0.49461178560928026</v>
      </c>
      <c r="J71" s="11">
        <v>0.49500682165501708</v>
      </c>
      <c r="K71" s="11">
        <v>0.48144336595062431</v>
      </c>
      <c r="L71" s="11">
        <v>0.47582850671403637</v>
      </c>
      <c r="M71" s="11">
        <v>0.46587966089246169</v>
      </c>
      <c r="N71" s="11">
        <v>0.45683924047714969</v>
      </c>
      <c r="O71" s="11">
        <v>0.44845185328505532</v>
      </c>
      <c r="P71" s="11">
        <v>0.44135804366539133</v>
      </c>
      <c r="Q71" s="11">
        <v>0.44286820302833918</v>
      </c>
      <c r="R71" s="11">
        <v>0.42909238027663293</v>
      </c>
      <c r="S71" s="11">
        <v>0.41318009187222804</v>
      </c>
      <c r="T71" s="11">
        <v>0.39487587846960709</v>
      </c>
      <c r="U71" s="11">
        <v>0.41009281544890974</v>
      </c>
      <c r="V71" s="11">
        <v>0.40894976079948026</v>
      </c>
    </row>
    <row r="72" spans="2:22" x14ac:dyDescent="0.2">
      <c r="B72" s="4" t="str">
        <f t="shared" si="1"/>
        <v>Oro monetario e DSP</v>
      </c>
      <c r="C72" s="4" t="str">
        <f t="shared" si="1"/>
        <v>Monetary gold and SDRs</v>
      </c>
      <c r="D72" s="10">
        <v>1.8241907046049148E-3</v>
      </c>
      <c r="E72" s="10">
        <v>1.853251582720661E-3</v>
      </c>
      <c r="F72" s="10">
        <v>2.1095665288852396E-3</v>
      </c>
      <c r="G72" s="10">
        <v>2.2619529909393742E-3</v>
      </c>
      <c r="H72" s="10">
        <v>3.0131714986181978E-3</v>
      </c>
      <c r="I72" s="10">
        <v>3.9961182764480666E-3</v>
      </c>
      <c r="J72" s="10">
        <v>4.4511017286869691E-3</v>
      </c>
      <c r="K72" s="10">
        <v>4.493784522133123E-3</v>
      </c>
      <c r="L72" s="10">
        <v>3.2135679211418924E-3</v>
      </c>
      <c r="M72" s="10">
        <v>3.5964655590260339E-3</v>
      </c>
      <c r="N72" s="10">
        <v>3.5602923387421394E-3</v>
      </c>
      <c r="O72" s="10">
        <v>3.8945711302310307E-3</v>
      </c>
      <c r="P72" s="10">
        <v>3.7847102254766922E-3</v>
      </c>
      <c r="Q72" s="10">
        <v>3.9424256205509546E-3</v>
      </c>
      <c r="R72" s="10">
        <v>4.5689402086072813E-3</v>
      </c>
      <c r="S72" s="10">
        <v>4.9917370900762906E-3</v>
      </c>
      <c r="T72" s="10">
        <v>5.5875551434717095E-3</v>
      </c>
      <c r="U72" s="10">
        <v>5.9278709838935595E-3</v>
      </c>
      <c r="V72" s="10">
        <v>6.2887298553276202E-3</v>
      </c>
    </row>
    <row r="73" spans="2:22" x14ac:dyDescent="0.2">
      <c r="B73" s="4" t="str">
        <f t="shared" si="1"/>
        <v>Biglietti e depositi</v>
      </c>
      <c r="C73" s="4" t="str">
        <f t="shared" si="1"/>
        <v>Currency and deposits</v>
      </c>
      <c r="D73" s="10">
        <v>9.7806869052664766E-2</v>
      </c>
      <c r="E73" s="10">
        <v>0.10125938840121551</v>
      </c>
      <c r="F73" s="10">
        <v>0.10452206705611686</v>
      </c>
      <c r="G73" s="10">
        <v>0.11110311631190194</v>
      </c>
      <c r="H73" s="10">
        <v>0.1115018371605655</v>
      </c>
      <c r="I73" s="10">
        <v>0.1117735556770874</v>
      </c>
      <c r="J73" s="10">
        <v>0.11569848322845369</v>
      </c>
      <c r="K73" s="10">
        <v>0.11843601397946489</v>
      </c>
      <c r="L73" s="10">
        <v>0.11867287861004645</v>
      </c>
      <c r="M73" s="10">
        <v>0.11961412150770245</v>
      </c>
      <c r="N73" s="10">
        <v>0.12183005473977079</v>
      </c>
      <c r="O73" s="10">
        <v>0.12779142337648561</v>
      </c>
      <c r="P73" s="10">
        <v>0.13232845381867928</v>
      </c>
      <c r="Q73" s="10">
        <v>0.1347754031248338</v>
      </c>
      <c r="R73" s="10">
        <v>0.1335111851897014</v>
      </c>
      <c r="S73" s="10">
        <v>0.14514692281065666</v>
      </c>
      <c r="T73" s="10">
        <v>0.14996785390844372</v>
      </c>
      <c r="U73" s="10">
        <v>0.14056555274974894</v>
      </c>
      <c r="V73" s="10">
        <v>0.12477075179566678</v>
      </c>
    </row>
    <row r="74" spans="2:22" x14ac:dyDescent="0.2">
      <c r="B74" s="4" t="str">
        <f t="shared" si="1"/>
        <v>Titoli</v>
      </c>
      <c r="C74" s="4" t="str">
        <f t="shared" si="1"/>
        <v>Debt securities</v>
      </c>
      <c r="D74" s="10">
        <v>9.3574036560668164E-2</v>
      </c>
      <c r="E74" s="10">
        <v>8.5458344846203488E-2</v>
      </c>
      <c r="F74" s="10">
        <v>8.4777779153337188E-2</v>
      </c>
      <c r="G74" s="10">
        <v>9.1080824265070873E-2</v>
      </c>
      <c r="H74" s="10">
        <v>9.8926393171991908E-2</v>
      </c>
      <c r="I74" s="10">
        <v>0.10092887000763001</v>
      </c>
      <c r="J74" s="10">
        <v>0.10181971132530918</v>
      </c>
      <c r="K74" s="10">
        <v>0.11087163556977317</v>
      </c>
      <c r="L74" s="10">
        <v>0.1088372535088161</v>
      </c>
      <c r="M74" s="10">
        <v>0.1057828550454382</v>
      </c>
      <c r="N74" s="10">
        <v>0.10393101873894686</v>
      </c>
      <c r="O74" s="10">
        <v>0.10546584951072965</v>
      </c>
      <c r="P74" s="10">
        <v>9.8143412353330267E-2</v>
      </c>
      <c r="Q74" s="10">
        <v>9.9170179573180278E-2</v>
      </c>
      <c r="R74" s="10">
        <v>0.10106337259920992</v>
      </c>
      <c r="S74" s="10">
        <v>0.10734788592599813</v>
      </c>
      <c r="T74" s="10">
        <v>0.10479054793957374</v>
      </c>
      <c r="U74" s="10">
        <v>9.829281361837186E-2</v>
      </c>
      <c r="V74" s="10">
        <v>0.10674374782385541</v>
      </c>
    </row>
    <row r="75" spans="2:22" x14ac:dyDescent="0.2">
      <c r="B75" s="4" t="str">
        <f t="shared" si="1"/>
        <v>Prestiti</v>
      </c>
      <c r="C75" s="4" t="str">
        <f t="shared" si="1"/>
        <v>Loans</v>
      </c>
      <c r="D75" s="10">
        <v>9.6155562995148269E-2</v>
      </c>
      <c r="E75" s="10">
        <v>9.7751926456663446E-2</v>
      </c>
      <c r="F75" s="10">
        <v>0.10361546089000495</v>
      </c>
      <c r="G75" s="10">
        <v>0.1057498310466109</v>
      </c>
      <c r="H75" s="10">
        <v>0.10461159874645978</v>
      </c>
      <c r="I75" s="10">
        <v>0.10487137441949461</v>
      </c>
      <c r="J75" s="10">
        <v>0.10395542101450783</v>
      </c>
      <c r="K75" s="10">
        <v>0.10346332309881577</v>
      </c>
      <c r="L75" s="10">
        <v>0.10096590673029027</v>
      </c>
      <c r="M75" s="10">
        <v>9.9188563674802541E-2</v>
      </c>
      <c r="N75" s="10">
        <v>9.7912002684699559E-2</v>
      </c>
      <c r="O75" s="10">
        <v>9.7407795695269153E-2</v>
      </c>
      <c r="P75" s="10">
        <v>9.6078595873733325E-2</v>
      </c>
      <c r="Q75" s="10">
        <v>9.7371428417161218E-2</v>
      </c>
      <c r="R75" s="10">
        <v>9.3918177509495479E-2</v>
      </c>
      <c r="S75" s="10">
        <v>9.337727942787237E-2</v>
      </c>
      <c r="T75" s="10">
        <v>8.9174101488606827E-2</v>
      </c>
      <c r="U75" s="10">
        <v>9.0269508139944679E-2</v>
      </c>
      <c r="V75" s="10">
        <v>8.7120334059349297E-2</v>
      </c>
    </row>
    <row r="76" spans="2:22" x14ac:dyDescent="0.2">
      <c r="B76" s="4" t="str">
        <f t="shared" si="1"/>
        <v>Azioni e altre partecipazioni</v>
      </c>
      <c r="C76" s="4" t="str">
        <f t="shared" si="1"/>
        <v>Shares and other equity</v>
      </c>
      <c r="D76" s="10">
        <v>0.12640971160199688</v>
      </c>
      <c r="E76" s="10">
        <v>0.13550145811522463</v>
      </c>
      <c r="F76" s="10">
        <v>0.11718565085782008</v>
      </c>
      <c r="G76" s="10">
        <v>9.4038996705388803E-2</v>
      </c>
      <c r="H76" s="10">
        <v>8.9880418911370233E-2</v>
      </c>
      <c r="I76" s="10">
        <v>8.2228967331633568E-2</v>
      </c>
      <c r="J76" s="10">
        <v>7.5343797694268785E-2</v>
      </c>
      <c r="K76" s="10">
        <v>7.7317680498324853E-2</v>
      </c>
      <c r="L76" s="10">
        <v>8.650122846041039E-2</v>
      </c>
      <c r="M76" s="10">
        <v>8.9715015541213472E-2</v>
      </c>
      <c r="N76" s="10">
        <v>9.521502789801177E-2</v>
      </c>
      <c r="O76" s="10">
        <v>9.2898064356247284E-2</v>
      </c>
      <c r="P76" s="10">
        <v>9.7356033930645111E-2</v>
      </c>
      <c r="Q76" s="10">
        <v>9.5028051953934087E-2</v>
      </c>
      <c r="R76" s="10">
        <v>0.1042013529915599</v>
      </c>
      <c r="S76" s="10">
        <v>0.10229831929168312</v>
      </c>
      <c r="T76" s="10">
        <v>0.11571548831207012</v>
      </c>
      <c r="U76" s="10">
        <v>0.1177460390815724</v>
      </c>
      <c r="V76" s="10">
        <v>0.12634850114409699</v>
      </c>
    </row>
    <row r="77" spans="2:22" x14ac:dyDescent="0.2">
      <c r="B77" s="4" t="str">
        <f t="shared" si="1"/>
        <v>Derivati</v>
      </c>
      <c r="C77" s="4" t="str">
        <f t="shared" si="1"/>
        <v>Derivatives</v>
      </c>
      <c r="D77" s="10">
        <v>6.9454626718032809E-3</v>
      </c>
      <c r="E77" s="10">
        <v>4.7401844493505469E-3</v>
      </c>
      <c r="F77" s="10">
        <v>5.0951961193249724E-3</v>
      </c>
      <c r="G77" s="10">
        <v>8.4606102040805896E-3</v>
      </c>
      <c r="H77" s="10">
        <v>7.6049939218956171E-3</v>
      </c>
      <c r="I77" s="10">
        <v>8.1567675289285508E-3</v>
      </c>
      <c r="J77" s="10">
        <v>1.1002384881508322E-2</v>
      </c>
      <c r="K77" s="10">
        <v>1.2176115432038507E-2</v>
      </c>
      <c r="L77" s="10">
        <v>7.9251710633422984E-3</v>
      </c>
      <c r="M77" s="10">
        <v>1.074910790022107E-2</v>
      </c>
      <c r="N77" s="10">
        <v>8.6101587950531619E-3</v>
      </c>
      <c r="O77" s="10">
        <v>8.3450281240248173E-3</v>
      </c>
      <c r="P77" s="10">
        <v>6.7244609535438713E-3</v>
      </c>
      <c r="Q77" s="10">
        <v>6.1315199366427254E-3</v>
      </c>
      <c r="R77" s="10">
        <v>6.7592147554075667E-3</v>
      </c>
      <c r="S77" s="10">
        <v>6.7435912231927769E-3</v>
      </c>
      <c r="T77" s="10">
        <v>6.1460219373955212E-3</v>
      </c>
      <c r="U77" s="10">
        <v>7.6043853667711455E-3</v>
      </c>
      <c r="V77" s="10">
        <v>5.2679059132494715E-3</v>
      </c>
    </row>
    <row r="78" spans="2:22" x14ac:dyDescent="0.2">
      <c r="B78" s="4" t="str">
        <f t="shared" si="1"/>
        <v>Quote di fondi comuni</v>
      </c>
      <c r="C78" s="4" t="str">
        <f t="shared" si="1"/>
        <v>Mutual fund shares</v>
      </c>
      <c r="D78" s="10">
        <v>3.2969334133615719E-2</v>
      </c>
      <c r="E78" s="10">
        <v>3.0887989658793347E-2</v>
      </c>
      <c r="F78" s="10">
        <v>2.7714886364972043E-2</v>
      </c>
      <c r="G78" s="10">
        <v>1.9718873849127988E-2</v>
      </c>
      <c r="H78" s="10">
        <v>2.1765593159309676E-2</v>
      </c>
      <c r="I78" s="10">
        <v>2.3033786663524899E-2</v>
      </c>
      <c r="J78" s="10">
        <v>2.0521842852193346E-2</v>
      </c>
      <c r="K78" s="10">
        <v>2.3486125697405224E-2</v>
      </c>
      <c r="L78" s="10">
        <v>2.6796279690726114E-2</v>
      </c>
      <c r="M78" s="10">
        <v>3.1970466397032757E-2</v>
      </c>
      <c r="N78" s="10">
        <v>3.6807187134918186E-2</v>
      </c>
      <c r="O78" s="10">
        <v>3.9549512951537934E-2</v>
      </c>
      <c r="P78" s="10">
        <v>4.377639519930248E-2</v>
      </c>
      <c r="Q78" s="10">
        <v>4.2016592191532497E-2</v>
      </c>
      <c r="R78" s="10">
        <v>4.485111196876846E-2</v>
      </c>
      <c r="S78" s="10">
        <v>4.5971166716836501E-2</v>
      </c>
      <c r="T78" s="10">
        <v>4.8995892553495818E-2</v>
      </c>
      <c r="U78" s="10">
        <v>4.3596867604416577E-2</v>
      </c>
      <c r="V78" s="10">
        <v>4.5461375370484641E-2</v>
      </c>
    </row>
    <row r="79" spans="2:22" x14ac:dyDescent="0.2">
      <c r="B79" s="4" t="str">
        <f t="shared" si="1"/>
        <v>Riserve assicurative e garanzie standard</v>
      </c>
      <c r="C79" s="4" t="str">
        <f t="shared" si="1"/>
        <v>Insurance, pension and standardised guarantee schemes</v>
      </c>
      <c r="D79" s="10">
        <v>3.4087071151621573E-2</v>
      </c>
      <c r="E79" s="10">
        <v>3.2996255387886995E-2</v>
      </c>
      <c r="F79" s="10">
        <v>3.1770127238963469E-2</v>
      </c>
      <c r="G79" s="10">
        <v>3.0158461071716675E-2</v>
      </c>
      <c r="H79" s="10">
        <v>3.1640273952376452E-2</v>
      </c>
      <c r="I79" s="10">
        <v>3.2720057138747718E-2</v>
      </c>
      <c r="J79" s="10">
        <v>3.2144055562997265E-2</v>
      </c>
      <c r="K79" s="10">
        <v>3.2101616535094635E-2</v>
      </c>
      <c r="L79" s="10">
        <v>3.4109560989551674E-2</v>
      </c>
      <c r="M79" s="10">
        <v>3.6822211380434573E-2</v>
      </c>
      <c r="N79" s="10">
        <v>3.924048826733767E-2</v>
      </c>
      <c r="O79" s="10">
        <v>4.13708716988027E-2</v>
      </c>
      <c r="P79" s="10">
        <v>4.3066796180123317E-2</v>
      </c>
      <c r="Q79" s="10">
        <v>4.3504357965710561E-2</v>
      </c>
      <c r="R79" s="10">
        <v>4.6346499866602997E-2</v>
      </c>
      <c r="S79" s="10">
        <v>4.7615439524291869E-2</v>
      </c>
      <c r="T79" s="10">
        <v>4.644344322328036E-2</v>
      </c>
      <c r="U79" s="10">
        <v>4.1303648161602806E-2</v>
      </c>
      <c r="V79" s="10">
        <v>4.2629313746639273E-2</v>
      </c>
    </row>
    <row r="80" spans="2:22" x14ac:dyDescent="0.2">
      <c r="B80" s="4" t="str">
        <f t="shared" si="1"/>
        <v>Altri conti attivi</v>
      </c>
      <c r="C80" s="4" t="str">
        <f t="shared" si="1"/>
        <v>Other accounts receivable</v>
      </c>
      <c r="D80" s="10">
        <v>4.0761653287279556E-2</v>
      </c>
      <c r="E80" s="10">
        <v>4.1025649372806686E-2</v>
      </c>
      <c r="F80" s="10">
        <v>3.8775820579276185E-2</v>
      </c>
      <c r="G80" s="10">
        <v>3.8049529328674316E-2</v>
      </c>
      <c r="H80" s="10">
        <v>3.5936728672743314E-2</v>
      </c>
      <c r="I80" s="10">
        <v>3.7678716905117975E-2</v>
      </c>
      <c r="J80" s="10">
        <v>4.005638048911199E-2</v>
      </c>
      <c r="K80" s="10">
        <v>3.6210340402686177E-2</v>
      </c>
      <c r="L80" s="10">
        <v>3.714964673715377E-2</v>
      </c>
      <c r="M80" s="10">
        <v>3.6681531257233405E-2</v>
      </c>
      <c r="N80" s="10">
        <v>3.6054528504250206E-2</v>
      </c>
      <c r="O80" s="10">
        <v>3.4825029871616515E-2</v>
      </c>
      <c r="P80" s="10">
        <v>3.7383098212752146E-2</v>
      </c>
      <c r="Q80" s="10">
        <v>3.5191836944405273E-2</v>
      </c>
      <c r="R80" s="10">
        <v>3.5687765035485312E-2</v>
      </c>
      <c r="S80" s="10">
        <v>3.3327565340605637E-2</v>
      </c>
      <c r="T80" s="10">
        <v>3.8303216656959835E-2</v>
      </c>
      <c r="U80" s="10">
        <v>4.4600500316853454E-2</v>
      </c>
      <c r="V80" s="10">
        <v>4.6419578404939599E-2</v>
      </c>
    </row>
    <row r="81" spans="2:22" x14ac:dyDescent="0.2">
      <c r="B81" s="2" t="str">
        <f t="shared" si="1"/>
        <v>Totale attività finanziarie (b)</v>
      </c>
      <c r="C81" s="2" t="str">
        <f t="shared" si="1"/>
        <v>Financial assets (b)</v>
      </c>
      <c r="D81" s="11">
        <v>0.53053388951356861</v>
      </c>
      <c r="E81" s="11">
        <v>0.53147444730199789</v>
      </c>
      <c r="F81" s="11">
        <v>0.51556655385149408</v>
      </c>
      <c r="G81" s="11">
        <v>0.50062219577351152</v>
      </c>
      <c r="H81" s="11">
        <v>0.50488100874523556</v>
      </c>
      <c r="I81" s="11">
        <v>0.50538821439071979</v>
      </c>
      <c r="J81" s="11">
        <v>0.50499317834498303</v>
      </c>
      <c r="K81" s="11">
        <v>0.51855663404937558</v>
      </c>
      <c r="L81" s="11">
        <v>0.52417149328596357</v>
      </c>
      <c r="M81" s="11">
        <v>0.5341203391075382</v>
      </c>
      <c r="N81" s="11">
        <v>0.54316075952285026</v>
      </c>
      <c r="O81" s="11">
        <v>0.55154814671494479</v>
      </c>
      <c r="P81" s="11">
        <v>0.55864195633460878</v>
      </c>
      <c r="Q81" s="11">
        <v>0.55713179697166071</v>
      </c>
      <c r="R81" s="11">
        <v>0.57090761972336712</v>
      </c>
      <c r="S81" s="11">
        <v>0.58681990812777196</v>
      </c>
      <c r="T81" s="11">
        <v>0.60512412153039286</v>
      </c>
      <c r="U81" s="11">
        <v>0.58990718455109026</v>
      </c>
      <c r="V81" s="11">
        <v>0.5910502392005198</v>
      </c>
    </row>
    <row r="82" spans="2:22" x14ac:dyDescent="0.2">
      <c r="B82" s="2" t="str">
        <f t="shared" si="1"/>
        <v>Ricchezza lorda (a+b)</v>
      </c>
      <c r="C82" s="2" t="str">
        <f t="shared" si="1"/>
        <v>Gross wealth (a+b)</v>
      </c>
      <c r="D82" s="11">
        <v>1</v>
      </c>
      <c r="E82" s="11">
        <v>1</v>
      </c>
      <c r="F82" s="11">
        <v>1</v>
      </c>
      <c r="G82" s="11">
        <v>1</v>
      </c>
      <c r="H82" s="11">
        <v>1</v>
      </c>
      <c r="I82" s="11">
        <v>1</v>
      </c>
      <c r="J82" s="11">
        <v>1</v>
      </c>
      <c r="K82" s="11">
        <v>1</v>
      </c>
      <c r="L82" s="11">
        <v>1</v>
      </c>
      <c r="M82" s="11">
        <v>1</v>
      </c>
      <c r="N82" s="11">
        <v>1</v>
      </c>
      <c r="O82" s="11">
        <v>1</v>
      </c>
      <c r="P82" s="11">
        <v>1</v>
      </c>
      <c r="Q82" s="11">
        <v>1</v>
      </c>
      <c r="R82" s="11">
        <v>1</v>
      </c>
      <c r="S82" s="11">
        <v>1</v>
      </c>
      <c r="T82" s="11">
        <v>1</v>
      </c>
      <c r="U82" s="11">
        <v>1</v>
      </c>
      <c r="V82" s="11">
        <v>1</v>
      </c>
    </row>
    <row r="83" spans="2:22" ht="18" x14ac:dyDescent="0.25">
      <c r="B83" s="19"/>
    </row>
    <row r="84" spans="2:22" x14ac:dyDescent="0.2">
      <c r="B84" s="20" t="s">
        <v>76</v>
      </c>
    </row>
    <row r="85" spans="2:22" x14ac:dyDescent="0.2">
      <c r="B85" s="20" t="s">
        <v>201</v>
      </c>
    </row>
    <row r="89" spans="2:22" ht="15.75" x14ac:dyDescent="0.25">
      <c r="B89" s="65" t="s">
        <v>178</v>
      </c>
    </row>
    <row r="90" spans="2:22" ht="15.75" x14ac:dyDescent="0.25">
      <c r="B90" s="24" t="s">
        <v>177</v>
      </c>
    </row>
    <row r="92" spans="2:22" x14ac:dyDescent="0.2">
      <c r="B92" s="2" t="str">
        <f t="shared" ref="B92:C92" si="2">B5</f>
        <v>Attività/Passività</v>
      </c>
      <c r="C92" s="2" t="str">
        <f t="shared" si="2"/>
        <v>Assets/Liabilities</v>
      </c>
      <c r="D92" s="3" t="s">
        <v>0</v>
      </c>
      <c r="E92" s="3" t="s">
        <v>1</v>
      </c>
      <c r="F92" s="3" t="s">
        <v>2</v>
      </c>
      <c r="G92" s="3" t="s">
        <v>3</v>
      </c>
      <c r="H92" s="3" t="s">
        <v>4</v>
      </c>
      <c r="I92" s="3" t="s">
        <v>5</v>
      </c>
      <c r="J92" s="3" t="s">
        <v>6</v>
      </c>
      <c r="K92" s="3" t="s">
        <v>7</v>
      </c>
      <c r="L92" s="3" t="s">
        <v>8</v>
      </c>
      <c r="M92" s="3" t="s">
        <v>9</v>
      </c>
      <c r="N92" s="3" t="s">
        <v>10</v>
      </c>
      <c r="O92" s="3" t="s">
        <v>11</v>
      </c>
      <c r="P92" s="3" t="s">
        <v>12</v>
      </c>
      <c r="Q92" s="3" t="s">
        <v>131</v>
      </c>
      <c r="R92" s="3" t="s">
        <v>132</v>
      </c>
      <c r="S92" s="3" t="s">
        <v>133</v>
      </c>
      <c r="T92" s="3" t="s">
        <v>172</v>
      </c>
      <c r="U92" s="3" t="s">
        <v>179</v>
      </c>
      <c r="V92" s="3" t="s">
        <v>180</v>
      </c>
    </row>
    <row r="93" spans="2:22" x14ac:dyDescent="0.2">
      <c r="B93" s="4" t="s">
        <v>13</v>
      </c>
      <c r="C93" s="4" t="s">
        <v>53</v>
      </c>
      <c r="D93" s="5"/>
      <c r="E93" s="10">
        <v>0.10963519055019606</v>
      </c>
      <c r="F93" s="10">
        <v>7.6722350682535009E-2</v>
      </c>
      <c r="G93" s="10">
        <v>5.8346535360710799E-2</v>
      </c>
      <c r="H93" s="10">
        <v>1.8029786600851319E-2</v>
      </c>
      <c r="I93" s="10">
        <v>1.5236224758812573E-2</v>
      </c>
      <c r="J93" s="10">
        <v>2.0273091357649646E-2</v>
      </c>
      <c r="K93" s="10">
        <v>-9.1145933708960021E-3</v>
      </c>
      <c r="L93" s="10">
        <v>-2.2008159093263778E-2</v>
      </c>
      <c r="M93" s="10">
        <v>-1.6719316794430571E-2</v>
      </c>
      <c r="N93" s="10">
        <v>-1.9614975527479733E-2</v>
      </c>
      <c r="O93" s="10">
        <v>-1.2869654028215679E-2</v>
      </c>
      <c r="P93" s="10">
        <v>-3.8948498081103756E-3</v>
      </c>
      <c r="Q93" s="10">
        <v>-2.8428738909862809E-3</v>
      </c>
      <c r="R93" s="10">
        <v>-8.8233359040403643E-4</v>
      </c>
      <c r="S93" s="10">
        <v>-1.1755962793920469E-3</v>
      </c>
      <c r="T93" s="10">
        <v>2.0308450347782583E-3</v>
      </c>
      <c r="U93" s="10">
        <v>2.2768341580214436E-2</v>
      </c>
      <c r="V93" s="10">
        <v>1.7138667600156369E-2</v>
      </c>
    </row>
    <row r="94" spans="2:22" x14ac:dyDescent="0.2">
      <c r="B94" s="4" t="s">
        <v>39</v>
      </c>
      <c r="C94" s="4" t="s">
        <v>54</v>
      </c>
      <c r="D94" s="5"/>
      <c r="E94" s="10">
        <v>0.10283639391421316</v>
      </c>
      <c r="F94" s="10">
        <v>7.9337678308039922E-2</v>
      </c>
      <c r="G94" s="10">
        <v>4.5984429615261377E-2</v>
      </c>
      <c r="H94" s="10">
        <v>1.3317309739373371E-2</v>
      </c>
      <c r="I94" s="10">
        <v>1.3599700753416046E-2</v>
      </c>
      <c r="J94" s="10">
        <v>3.1532352792871816E-2</v>
      </c>
      <c r="K94" s="10">
        <v>1.0740175719102088E-2</v>
      </c>
      <c r="L94" s="10">
        <v>-2.0903864029274029E-2</v>
      </c>
      <c r="M94" s="10">
        <v>-1.0912590169730492E-2</v>
      </c>
      <c r="N94" s="10">
        <v>-2.7239111280930477E-2</v>
      </c>
      <c r="O94" s="10">
        <v>-1.6943019171084147E-2</v>
      </c>
      <c r="P94" s="10">
        <v>-1.1587838648945831E-2</v>
      </c>
      <c r="Q94" s="10">
        <v>-8.602036340374479E-3</v>
      </c>
      <c r="R94" s="10">
        <v>-3.8391505546310298E-3</v>
      </c>
      <c r="S94" s="10">
        <v>-1.1953571318609866E-2</v>
      </c>
      <c r="T94" s="10">
        <v>-7.6013643190221258E-3</v>
      </c>
      <c r="U94" s="10">
        <v>9.5995911175918193E-3</v>
      </c>
      <c r="V94" s="10">
        <v>5.10056201346459E-3</v>
      </c>
    </row>
    <row r="95" spans="2:22" x14ac:dyDescent="0.2">
      <c r="B95" s="4" t="s">
        <v>38</v>
      </c>
      <c r="C95" s="4" t="s">
        <v>55</v>
      </c>
      <c r="D95" s="5"/>
      <c r="E95" s="10">
        <v>4.6287316080085919E-2</v>
      </c>
      <c r="F95" s="10">
        <v>4.7156420006625913E-2</v>
      </c>
      <c r="G95" s="10">
        <v>4.4387292856372662E-2</v>
      </c>
      <c r="H95" s="10">
        <v>2.5160036994701037E-2</v>
      </c>
      <c r="I95" s="10">
        <v>3.4073515397923047E-2</v>
      </c>
      <c r="J95" s="10">
        <v>4.8563247358978483E-2</v>
      </c>
      <c r="K95" s="10">
        <v>4.2771925675076745E-3</v>
      </c>
      <c r="L95" s="10">
        <v>-7.1867778467259941E-3</v>
      </c>
      <c r="M95" s="10">
        <v>-8.1009500344734562E-3</v>
      </c>
      <c r="N95" s="10">
        <v>-7.2035181224184121E-3</v>
      </c>
      <c r="O95" s="10">
        <v>-1.185533564711983E-2</v>
      </c>
      <c r="P95" s="10">
        <v>-5.988915768386875E-3</v>
      </c>
      <c r="Q95" s="10">
        <v>8.3516931309551064E-3</v>
      </c>
      <c r="R95" s="10">
        <v>-7.3764086477808213E-3</v>
      </c>
      <c r="S95" s="10">
        <v>-2.0186352501985979E-3</v>
      </c>
      <c r="T95" s="10">
        <v>5.1061785502986741E-2</v>
      </c>
      <c r="U95" s="10">
        <v>9.4595786972793569E-2</v>
      </c>
      <c r="V95" s="10">
        <v>-1.6254390705506699E-2</v>
      </c>
    </row>
    <row r="96" spans="2:22" x14ac:dyDescent="0.2">
      <c r="B96" s="4" t="s">
        <v>118</v>
      </c>
      <c r="C96" s="4" t="s">
        <v>96</v>
      </c>
      <c r="D96" s="5"/>
      <c r="E96" s="10">
        <v>2.7796891683473778E-2</v>
      </c>
      <c r="F96" s="10">
        <v>2.8711153178734704E-2</v>
      </c>
      <c r="G96" s="10">
        <v>2.4868997348154797E-2</v>
      </c>
      <c r="H96" s="10">
        <v>1.3010474070289937E-3</v>
      </c>
      <c r="I96" s="10">
        <v>1.4854218718393071E-2</v>
      </c>
      <c r="J96" s="10">
        <v>2.6921225964473699E-2</v>
      </c>
      <c r="K96" s="10">
        <v>-2.209395043680798E-2</v>
      </c>
      <c r="L96" s="10">
        <v>-3.5880774120638483E-2</v>
      </c>
      <c r="M96" s="10">
        <v>-3.9575277043631528E-2</v>
      </c>
      <c r="N96" s="10">
        <v>-3.8290041074701027E-2</v>
      </c>
      <c r="O96" s="10">
        <v>-4.1641817718153742E-2</v>
      </c>
      <c r="P96" s="10">
        <v>-3.2384117199662214E-2</v>
      </c>
      <c r="Q96" s="10">
        <v>-1.8979461472667627E-2</v>
      </c>
      <c r="R96" s="10">
        <v>-3.594746716697933E-2</v>
      </c>
      <c r="S96" s="10">
        <v>-3.047183375919264E-2</v>
      </c>
      <c r="T96" s="10">
        <v>1.616464559398283E-2</v>
      </c>
      <c r="U96" s="10">
        <v>5.8682314664187739E-2</v>
      </c>
      <c r="V96" s="10">
        <v>-5.3833709068798037E-2</v>
      </c>
    </row>
    <row r="97" spans="2:22" x14ac:dyDescent="0.2">
      <c r="B97" s="58" t="s">
        <v>122</v>
      </c>
      <c r="C97" s="4" t="s">
        <v>130</v>
      </c>
      <c r="D97" s="5"/>
      <c r="E97" s="10">
        <v>4.9639155681630465E-2</v>
      </c>
      <c r="F97" s="10">
        <v>4.4233237813516513E-2</v>
      </c>
      <c r="G97" s="10">
        <v>4.1091794925711904E-2</v>
      </c>
      <c r="H97" s="10">
        <v>-3.5772513034275102E-3</v>
      </c>
      <c r="I97" s="10">
        <v>1.0801735646863434E-2</v>
      </c>
      <c r="J97" s="10">
        <v>1.1091327831526282E-2</v>
      </c>
      <c r="K97" s="10">
        <v>6.9809590223896987E-3</v>
      </c>
      <c r="L97" s="10">
        <v>-3.8222908081716002E-2</v>
      </c>
      <c r="M97" s="10">
        <v>-2.2304798961732292E-2</v>
      </c>
      <c r="N97" s="10">
        <v>-2.4730268021726973E-3</v>
      </c>
      <c r="O97" s="10">
        <v>-1.577240364009776E-2</v>
      </c>
      <c r="P97" s="10">
        <v>1.2655126520393212E-2</v>
      </c>
      <c r="Q97" s="10">
        <v>8.5405254640215384E-3</v>
      </c>
      <c r="R97" s="10">
        <v>2.7044249490530251E-2</v>
      </c>
      <c r="S97" s="10">
        <v>-1.6675917915042509E-2</v>
      </c>
      <c r="T97" s="10">
        <v>4.1182806696267456E-2</v>
      </c>
      <c r="U97" s="10">
        <v>7.5778927667070353E-2</v>
      </c>
      <c r="V97" s="10">
        <v>4.4702115151287782E-2</v>
      </c>
    </row>
    <row r="98" spans="2:22" x14ac:dyDescent="0.2">
      <c r="B98" s="58" t="s">
        <v>123</v>
      </c>
      <c r="C98" s="6" t="s">
        <v>57</v>
      </c>
      <c r="D98" s="5"/>
      <c r="E98" s="10">
        <v>4.8633259716929805E-2</v>
      </c>
      <c r="F98" s="10">
        <v>3.877128553123551E-2</v>
      </c>
      <c r="G98" s="10">
        <v>4.9506922270488696E-2</v>
      </c>
      <c r="H98" s="10">
        <v>-3.5939874913927999E-2</v>
      </c>
      <c r="I98" s="10">
        <v>1.9503858904445164E-2</v>
      </c>
      <c r="J98" s="10">
        <v>-3.0457567320457256E-2</v>
      </c>
      <c r="K98" s="10">
        <v>-2.8930259693037107E-3</v>
      </c>
      <c r="L98" s="10">
        <v>-5.3282865726510462E-2</v>
      </c>
      <c r="M98" s="10">
        <v>-5.0544544571380516E-2</v>
      </c>
      <c r="N98" s="10">
        <v>-6.1221001946825939E-3</v>
      </c>
      <c r="O98" s="10">
        <v>-1.838448316724453E-3</v>
      </c>
      <c r="P98" s="10">
        <v>3.391626881345098E-2</v>
      </c>
      <c r="Q98" s="10">
        <v>2.9904452669334253E-2</v>
      </c>
      <c r="R98" s="10">
        <v>5.5858647957783857E-2</v>
      </c>
      <c r="S98" s="10">
        <v>-5.1297322612742775E-5</v>
      </c>
      <c r="T98" s="10">
        <v>6.1171531057125375E-2</v>
      </c>
      <c r="U98" s="10">
        <v>5.6977271999563144E-2</v>
      </c>
      <c r="V98" s="10">
        <v>0.1005395753962172</v>
      </c>
    </row>
    <row r="99" spans="2:22" x14ac:dyDescent="0.2">
      <c r="B99" s="58" t="s">
        <v>124</v>
      </c>
      <c r="C99" s="6" t="s">
        <v>58</v>
      </c>
      <c r="D99" s="5"/>
      <c r="E99" s="10">
        <v>-1.8680626661474863E-2</v>
      </c>
      <c r="F99" s="10">
        <v>1.3858340232294871E-2</v>
      </c>
      <c r="G99" s="10">
        <v>-7.1316061575330512E-3</v>
      </c>
      <c r="H99" s="10">
        <v>2.6156990607815464E-3</v>
      </c>
      <c r="I99" s="10">
        <v>-3.9873317882322245E-3</v>
      </c>
      <c r="J99" s="10">
        <v>1.9351286024775212E-2</v>
      </c>
      <c r="K99" s="10">
        <v>2.5923022129584035E-2</v>
      </c>
      <c r="L99" s="10">
        <v>-4.0540634996819654E-2</v>
      </c>
      <c r="M99" s="10">
        <v>-2.9371125233426987E-2</v>
      </c>
      <c r="N99" s="10">
        <v>3.8526009246842699E-2</v>
      </c>
      <c r="O99" s="10">
        <v>3.2261872354572167E-2</v>
      </c>
      <c r="P99" s="10">
        <v>2.3092451487181882E-2</v>
      </c>
      <c r="Q99" s="10">
        <v>2.6531170875248034E-2</v>
      </c>
      <c r="R99" s="10">
        <v>2.967417076092008E-2</v>
      </c>
      <c r="S99" s="10">
        <v>2.2228216886976878E-4</v>
      </c>
      <c r="T99" s="10">
        <v>2.5593447801190067E-2</v>
      </c>
      <c r="U99" s="10">
        <v>5.3873017208734865E-2</v>
      </c>
      <c r="V99" s="10">
        <v>3.2911599607144792E-2</v>
      </c>
    </row>
    <row r="100" spans="2:22" x14ac:dyDescent="0.2">
      <c r="B100" s="58" t="s">
        <v>120</v>
      </c>
      <c r="C100" s="6" t="s">
        <v>129</v>
      </c>
      <c r="D100" s="5"/>
      <c r="E100" s="10">
        <v>5.5315324578389877E-2</v>
      </c>
      <c r="F100" s="10">
        <v>4.7895316108545034E-2</v>
      </c>
      <c r="G100" s="10">
        <v>4.2353157921470104E-2</v>
      </c>
      <c r="H100" s="10">
        <v>4.4257888717171177E-3</v>
      </c>
      <c r="I100" s="10">
        <v>9.6299247988982338E-3</v>
      </c>
      <c r="J100" s="10">
        <v>2.1020542629029786E-2</v>
      </c>
      <c r="K100" s="10">
        <v>8.0820211881049743E-3</v>
      </c>
      <c r="L100" s="10">
        <v>-3.4497176246349473E-2</v>
      </c>
      <c r="M100" s="10">
        <v>-1.526690280630259E-2</v>
      </c>
      <c r="N100" s="10">
        <v>-4.3833250551619553E-3</v>
      </c>
      <c r="O100" s="10">
        <v>-2.2221928721440416E-2</v>
      </c>
      <c r="P100" s="10">
        <v>7.0371709741702867E-3</v>
      </c>
      <c r="Q100" s="10">
        <v>2.194349702326417E-3</v>
      </c>
      <c r="R100" s="10">
        <v>1.9903784707610048E-2</v>
      </c>
      <c r="S100" s="10">
        <v>-2.2121799045859855E-2</v>
      </c>
      <c r="T100" s="10">
        <v>3.7313664820478591E-2</v>
      </c>
      <c r="U100" s="10">
        <v>8.2388025874439844E-2</v>
      </c>
      <c r="V100" s="10">
        <v>3.1373554675532496E-2</v>
      </c>
    </row>
    <row r="101" spans="2:22" x14ac:dyDescent="0.2">
      <c r="B101" s="4" t="s">
        <v>14</v>
      </c>
      <c r="C101" s="4" t="s">
        <v>59</v>
      </c>
      <c r="D101" s="5"/>
      <c r="E101" s="10">
        <v>3.9587181293676436E-2</v>
      </c>
      <c r="F101" s="10">
        <v>4.4655286101545767E-2</v>
      </c>
      <c r="G101" s="10">
        <v>-4.8514920924360876E-2</v>
      </c>
      <c r="H101" s="10">
        <v>6.7020472847218349E-2</v>
      </c>
      <c r="I101" s="10">
        <v>9.7419867366675947E-2</v>
      </c>
      <c r="J101" s="10">
        <v>-3.3676921866393893E-2</v>
      </c>
      <c r="K101" s="10">
        <v>8.6312189561110666E-3</v>
      </c>
      <c r="L101" s="10">
        <v>-1.5887624122063394E-2</v>
      </c>
      <c r="M101" s="10">
        <v>1.5290971436071568E-2</v>
      </c>
      <c r="N101" s="10">
        <v>-3.6375094937220298E-2</v>
      </c>
      <c r="O101" s="10">
        <v>1.6803058760397071E-2</v>
      </c>
      <c r="P101" s="10">
        <v>3.2654946069862094E-3</v>
      </c>
      <c r="Q101" s="10">
        <v>-3.3798001052077767E-2</v>
      </c>
      <c r="R101" s="10">
        <v>-2.7749421532598399E-2</v>
      </c>
      <c r="S101" s="10">
        <v>-4.7983200629976346E-2</v>
      </c>
      <c r="T101" s="10">
        <v>-9.1906696321894011E-4</v>
      </c>
      <c r="U101" s="10">
        <v>9.4695784961271651E-2</v>
      </c>
      <c r="V101" s="10">
        <v>1.1260504201680671E-2</v>
      </c>
    </row>
    <row r="102" spans="2:22" x14ac:dyDescent="0.2">
      <c r="B102" s="4" t="s">
        <v>43</v>
      </c>
      <c r="C102" s="4" t="s">
        <v>60</v>
      </c>
      <c r="D102" s="5"/>
      <c r="E102" s="10">
        <v>2.9201268946069874E-2</v>
      </c>
      <c r="F102" s="10">
        <v>3.2987378777770276E-2</v>
      </c>
      <c r="G102" s="10">
        <v>3.0710552019420669E-2</v>
      </c>
      <c r="H102" s="10">
        <v>1.2133338051139241E-3</v>
      </c>
      <c r="I102" s="10">
        <v>2.5941973204067829E-2</v>
      </c>
      <c r="J102" s="10">
        <v>6.555584365805063E-3</v>
      </c>
      <c r="K102" s="10">
        <v>-1.0642633628706202E-2</v>
      </c>
      <c r="L102" s="10">
        <v>1.5011789182128204E-2</v>
      </c>
      <c r="M102" s="10">
        <v>2.9821808975355101E-2</v>
      </c>
      <c r="N102" s="10">
        <v>4.7134351976365965E-2</v>
      </c>
      <c r="O102" s="10">
        <v>3.2656018635299953E-2</v>
      </c>
      <c r="P102" s="10">
        <v>3.4044333752878075E-2</v>
      </c>
      <c r="Q102" s="10">
        <v>3.6635330962079736E-2</v>
      </c>
      <c r="R102" s="10">
        <v>3.2973050976613884E-2</v>
      </c>
      <c r="S102" s="10">
        <v>1.8503768644097241E-2</v>
      </c>
      <c r="T102" s="10">
        <v>4.1980565375383333E-2</v>
      </c>
      <c r="U102" s="10">
        <v>2.2423138424939662E-2</v>
      </c>
      <c r="V102" s="10">
        <v>4.6885565079500258E-2</v>
      </c>
    </row>
    <row r="103" spans="2:22" x14ac:dyDescent="0.2">
      <c r="B103" s="59" t="s">
        <v>127</v>
      </c>
      <c r="C103" s="7" t="s">
        <v>117</v>
      </c>
      <c r="D103" s="5"/>
      <c r="E103" s="10">
        <v>4.8447370648418683E-2</v>
      </c>
      <c r="F103" s="10">
        <v>4.1769820145996936E-2</v>
      </c>
      <c r="G103" s="10">
        <v>3.9762780600234013E-2</v>
      </c>
      <c r="H103" s="10">
        <v>8.7300001016298694E-3</v>
      </c>
      <c r="I103" s="10">
        <v>4.1730755022400173E-2</v>
      </c>
      <c r="J103" s="10">
        <v>1.2467546981654341E-2</v>
      </c>
      <c r="K103" s="10">
        <v>-8.3710296780438211E-3</v>
      </c>
      <c r="L103" s="10">
        <v>2.4272951360978411E-2</v>
      </c>
      <c r="M103" s="10">
        <v>2.250020638077108E-2</v>
      </c>
      <c r="N103" s="10">
        <v>4.012566159871056E-2</v>
      </c>
      <c r="O103" s="10">
        <v>2.4669766271945195E-2</v>
      </c>
      <c r="P103" s="10">
        <v>4.0933115473423425E-2</v>
      </c>
      <c r="Q103" s="10">
        <v>4.5467776999889485E-2</v>
      </c>
      <c r="R103" s="10">
        <v>4.5412091446254216E-2</v>
      </c>
      <c r="S103" s="10">
        <v>1.5834539304837823E-2</v>
      </c>
      <c r="T103" s="10">
        <v>5.7971663829066981E-2</v>
      </c>
      <c r="U103" s="10">
        <v>1.4353226456614951E-2</v>
      </c>
      <c r="V103" s="10">
        <v>4.4314435572159167E-2</v>
      </c>
    </row>
    <row r="104" spans="2:22" x14ac:dyDescent="0.2">
      <c r="B104" s="58" t="s">
        <v>171</v>
      </c>
      <c r="C104" s="7" t="s">
        <v>170</v>
      </c>
      <c r="D104" s="5"/>
      <c r="E104" s="10">
        <v>3.2915902658186186E-4</v>
      </c>
      <c r="F104" s="10">
        <v>1.6967490904629286E-2</v>
      </c>
      <c r="G104" s="10">
        <v>1.189679693184012E-2</v>
      </c>
      <c r="H104" s="10">
        <v>-7.2062665072099063E-3</v>
      </c>
      <c r="I104" s="10">
        <v>1.0528480212243787E-2</v>
      </c>
      <c r="J104" s="10">
        <v>-1.0757315749005595E-2</v>
      </c>
      <c r="K104" s="10">
        <v>-1.1822654718413306E-2</v>
      </c>
      <c r="L104" s="10">
        <v>5.1503663833596478E-3</v>
      </c>
      <c r="M104" s="10">
        <v>4.9515274799787443E-2</v>
      </c>
      <c r="N104" s="10">
        <v>6.676398533933775E-2</v>
      </c>
      <c r="O104" s="10">
        <v>5.0227196836267682E-2</v>
      </c>
      <c r="P104" s="10">
        <v>3.0080625427635722E-2</v>
      </c>
      <c r="Q104" s="10">
        <v>2.6906881280176289E-2</v>
      </c>
      <c r="R104" s="10">
        <v>2.0383325573308787E-2</v>
      </c>
      <c r="S104" s="10">
        <v>2.9064612736561343E-2</v>
      </c>
      <c r="T104" s="10">
        <v>1.9258995248746236E-2</v>
      </c>
      <c r="U104" s="10">
        <v>4.0460971476322972E-2</v>
      </c>
      <c r="V104" s="10">
        <v>6.3203174514964391E-2</v>
      </c>
    </row>
    <row r="105" spans="2:22" x14ac:dyDescent="0.2">
      <c r="B105" s="4" t="s">
        <v>15</v>
      </c>
      <c r="C105" s="4" t="s">
        <v>61</v>
      </c>
      <c r="D105" s="5"/>
      <c r="E105" s="10">
        <v>4.2576443973644115E-2</v>
      </c>
      <c r="F105" s="10">
        <v>5.7184872791821717E-2</v>
      </c>
      <c r="G105" s="10">
        <v>3.2309962739217601E-2</v>
      </c>
      <c r="H105" s="10">
        <v>-4.8124230588505415E-2</v>
      </c>
      <c r="I105" s="10">
        <v>4.817728001590383E-2</v>
      </c>
      <c r="J105" s="10">
        <v>3.383880842557925E-2</v>
      </c>
      <c r="K105" s="10">
        <v>-2.5517079321825679E-2</v>
      </c>
      <c r="L105" s="10">
        <v>-1.6636828674931284E-2</v>
      </c>
      <c r="M105" s="10">
        <v>6.4842441954102558E-3</v>
      </c>
      <c r="N105" s="10">
        <v>1.5323439171742914E-3</v>
      </c>
      <c r="O105" s="10">
        <v>1.5486442994051044E-2</v>
      </c>
      <c r="P105" s="10">
        <v>2.1505720919970221E-2</v>
      </c>
      <c r="Q105" s="10">
        <v>2.6971005571163775E-2</v>
      </c>
      <c r="R105" s="10">
        <v>6.6923011245058669E-3</v>
      </c>
      <c r="S105" s="10">
        <v>-1.5426415800143782E-2</v>
      </c>
      <c r="T105" s="10">
        <v>6.3221666126064502E-2</v>
      </c>
      <c r="U105" s="10">
        <v>0.14618583762551626</v>
      </c>
      <c r="V105" s="10">
        <v>3.4331913443446387E-3</v>
      </c>
    </row>
    <row r="106" spans="2:22" x14ac:dyDescent="0.2">
      <c r="B106" s="4" t="s">
        <v>16</v>
      </c>
      <c r="C106" s="4" t="s">
        <v>62</v>
      </c>
      <c r="D106" s="5"/>
      <c r="E106" s="10">
        <v>9.9816148826933956E-3</v>
      </c>
      <c r="F106" s="10">
        <v>2.0337818935586355E-2</v>
      </c>
      <c r="G106" s="10">
        <v>1.1502268980615652E-2</v>
      </c>
      <c r="H106" s="10">
        <v>3.9534915598078649E-3</v>
      </c>
      <c r="I106" s="10">
        <v>-1.8629785743810353E-3</v>
      </c>
      <c r="J106" s="10">
        <v>-5.8886712839047424E-3</v>
      </c>
      <c r="K106" s="10">
        <v>-1.3438760195511691E-2</v>
      </c>
      <c r="L106" s="10">
        <v>-1.5190873551066787E-2</v>
      </c>
      <c r="M106" s="10">
        <v>1.0816437444346686E-3</v>
      </c>
      <c r="N106" s="10">
        <v>-3.1618484434793063E-3</v>
      </c>
      <c r="O106" s="10">
        <v>4.0443211330770164E-3</v>
      </c>
      <c r="P106" s="10">
        <v>-7.6998670279970294E-4</v>
      </c>
      <c r="Q106" s="10">
        <v>-3.1615353603946364E-4</v>
      </c>
      <c r="R106" s="10">
        <v>-6.0930096651885717E-3</v>
      </c>
      <c r="S106" s="10">
        <v>2.1868066238091732E-2</v>
      </c>
      <c r="T106" s="10">
        <v>9.2875008315735329E-3</v>
      </c>
      <c r="U106" s="10">
        <v>1.3026757514852976E-2</v>
      </c>
      <c r="V106" s="10">
        <v>9.4642231787962564E-3</v>
      </c>
    </row>
    <row r="107" spans="2:22" x14ac:dyDescent="0.2">
      <c r="B107" s="2" t="str">
        <f t="shared" ref="B107:C112" si="3">B20</f>
        <v>Totale attività non finanziarie (a)</v>
      </c>
      <c r="C107" s="2" t="str">
        <f t="shared" si="3"/>
        <v>Non-financial assets (a)</v>
      </c>
      <c r="D107" s="8"/>
      <c r="E107" s="11">
        <v>9.0152709317073393E-2</v>
      </c>
      <c r="F107" s="11">
        <v>6.8881891067375314E-2</v>
      </c>
      <c r="G107" s="11">
        <v>5.0350934507699167E-2</v>
      </c>
      <c r="H107" s="11">
        <v>1.307651288495486E-2</v>
      </c>
      <c r="I107" s="11">
        <v>1.7025486995618934E-2</v>
      </c>
      <c r="J107" s="11">
        <v>2.4084072324502291E-2</v>
      </c>
      <c r="K107" s="11">
        <v>-3.2598185888816403E-3</v>
      </c>
      <c r="L107" s="11">
        <v>-2.0779432511746875E-2</v>
      </c>
      <c r="M107" s="11">
        <v>-1.3259543845207396E-2</v>
      </c>
      <c r="N107" s="11">
        <v>-1.685058658260408E-2</v>
      </c>
      <c r="O107" s="11">
        <v>-1.1818586761752946E-2</v>
      </c>
      <c r="P107" s="11">
        <v>-3.057745332640323E-3</v>
      </c>
      <c r="Q107" s="11">
        <v>-4.317403215536367E-4</v>
      </c>
      <c r="R107" s="11">
        <v>5.0593502211190931E-4</v>
      </c>
      <c r="S107" s="11">
        <v>-4.3685247133847544E-3</v>
      </c>
      <c r="T107" s="11">
        <v>1.084994132771795E-2</v>
      </c>
      <c r="U107" s="11">
        <v>3.5922786328228686E-2</v>
      </c>
      <c r="V107" s="11">
        <v>1.2950349719236967E-2</v>
      </c>
    </row>
    <row r="108" spans="2:22" x14ac:dyDescent="0.2">
      <c r="B108" s="4" t="str">
        <f t="shared" si="3"/>
        <v>Oro monetario e DSP</v>
      </c>
      <c r="C108" s="4" t="str">
        <f t="shared" si="3"/>
        <v>Monetary gold and SDRs</v>
      </c>
      <c r="D108" s="5"/>
      <c r="E108" s="10">
        <v>0.10974307919732856</v>
      </c>
      <c r="F108" s="10">
        <v>0.17675953914728243</v>
      </c>
      <c r="G108" s="10">
        <v>9.2520662772534304E-2</v>
      </c>
      <c r="H108" s="10">
        <v>0.36113804551832374</v>
      </c>
      <c r="I108" s="10">
        <v>0.35017929584815766</v>
      </c>
      <c r="J108" s="10">
        <v>0.13977223759114163</v>
      </c>
      <c r="K108" s="10">
        <v>3.4648106968438515E-2</v>
      </c>
      <c r="L108" s="10">
        <v>-0.29148260692945865</v>
      </c>
      <c r="M108" s="10">
        <v>0.12789341989907821</v>
      </c>
      <c r="N108" s="10">
        <v>-7.479173937987962E-3</v>
      </c>
      <c r="O108" s="10">
        <v>0.10117980754274869</v>
      </c>
      <c r="P108" s="10">
        <v>-1.5608683108060538E-2</v>
      </c>
      <c r="Q108" s="10">
        <v>3.7671473906591681E-2</v>
      </c>
      <c r="R108" s="10">
        <v>0.19672767082884726</v>
      </c>
      <c r="S108" s="10">
        <v>0.12965612395101228</v>
      </c>
      <c r="T108" s="10">
        <v>0.18395607918981635</v>
      </c>
      <c r="U108" s="10">
        <v>5.8236534470972448E-2</v>
      </c>
      <c r="V108" s="10">
        <v>7.7617305770951453E-2</v>
      </c>
    </row>
    <row r="109" spans="2:22" x14ac:dyDescent="0.2">
      <c r="B109" s="4" t="str">
        <f t="shared" si="3"/>
        <v>Biglietti e depositi</v>
      </c>
      <c r="C109" s="4" t="str">
        <f t="shared" si="3"/>
        <v>Currency and deposits</v>
      </c>
      <c r="D109" s="5"/>
      <c r="E109" s="10">
        <v>0.1309001123870478</v>
      </c>
      <c r="F109" s="10">
        <v>6.7091279901141596E-2</v>
      </c>
      <c r="G109" s="10">
        <v>8.3072581052201375E-2</v>
      </c>
      <c r="H109" s="10">
        <v>2.5457533351144045E-2</v>
      </c>
      <c r="I109" s="10">
        <v>2.0549336166896977E-2</v>
      </c>
      <c r="J109" s="10">
        <v>5.9198816828662459E-2</v>
      </c>
      <c r="K109" s="10">
        <v>4.9069016250850667E-2</v>
      </c>
      <c r="L109" s="10">
        <v>-7.2429701022452839E-3</v>
      </c>
      <c r="M109" s="10">
        <v>1.5805637488466213E-2</v>
      </c>
      <c r="N109" s="10">
        <v>2.1178961099512669E-2</v>
      </c>
      <c r="O109" s="10">
        <v>5.5921242199729083E-2</v>
      </c>
      <c r="P109" s="10">
        <v>4.8929528481791856E-2</v>
      </c>
      <c r="Q109" s="10">
        <v>1.458025105464494E-2</v>
      </c>
      <c r="R109" s="10">
        <v>2.2940511727852789E-2</v>
      </c>
      <c r="S109" s="10">
        <v>0.12408774764992793</v>
      </c>
      <c r="T109" s="10">
        <v>9.2838072494940402E-2</v>
      </c>
      <c r="U109" s="10">
        <v>-6.5053934401789026E-2</v>
      </c>
      <c r="V109" s="10">
        <v>-9.8357762255952996E-2</v>
      </c>
    </row>
    <row r="110" spans="2:22" x14ac:dyDescent="0.2">
      <c r="B110" s="4" t="str">
        <f t="shared" si="3"/>
        <v>Titoli</v>
      </c>
      <c r="C110" s="4" t="str">
        <f t="shared" si="3"/>
        <v>Debt securities</v>
      </c>
      <c r="D110" s="5"/>
      <c r="E110" s="10">
        <v>-2.3977572434589951E-3</v>
      </c>
      <c r="F110" s="10">
        <v>2.5549056539118861E-2</v>
      </c>
      <c r="G110" s="10">
        <v>9.4672548871927914E-2</v>
      </c>
      <c r="H110" s="10">
        <v>0.10980613237134698</v>
      </c>
      <c r="I110" s="10">
        <v>3.8676239222984798E-2</v>
      </c>
      <c r="J110" s="10">
        <v>3.2298600563700819E-2</v>
      </c>
      <c r="K110" s="10">
        <v>0.11592892921807842</v>
      </c>
      <c r="L110" s="10">
        <v>-2.7404185576962128E-2</v>
      </c>
      <c r="M110" s="10">
        <v>-2.0470880638312299E-2</v>
      </c>
      <c r="N110" s="10">
        <v>-1.4946600169373098E-2</v>
      </c>
      <c r="O110" s="10">
        <v>2.1529539317613693E-2</v>
      </c>
      <c r="P110" s="10">
        <v>-5.7363874548797579E-2</v>
      </c>
      <c r="Q110" s="10">
        <v>6.5815104229874181E-3</v>
      </c>
      <c r="R110" s="10">
        <v>5.233994102677024E-2</v>
      </c>
      <c r="S110" s="10">
        <v>9.8271569282176202E-2</v>
      </c>
      <c r="T110" s="10">
        <v>3.2509576129389491E-2</v>
      </c>
      <c r="U110" s="10">
        <v>-6.4367097377844448E-2</v>
      </c>
      <c r="V110" s="10">
        <v>0.10311563772707769</v>
      </c>
    </row>
    <row r="111" spans="2:22" x14ac:dyDescent="0.2">
      <c r="B111" s="4" t="str">
        <f t="shared" si="3"/>
        <v>Prestiti</v>
      </c>
      <c r="C111" s="4" t="str">
        <f t="shared" si="3"/>
        <v>Loans</v>
      </c>
      <c r="D111" s="5"/>
      <c r="E111" s="10">
        <v>0.11047609498191702</v>
      </c>
      <c r="F111" s="10">
        <v>9.5791983868689742E-2</v>
      </c>
      <c r="G111" s="10">
        <v>3.9906828036851263E-2</v>
      </c>
      <c r="H111" s="10">
        <v>1.0792601670022066E-2</v>
      </c>
      <c r="I111" s="10">
        <v>2.0596515966138436E-2</v>
      </c>
      <c r="J111" s="10">
        <v>1.4329531735774458E-2</v>
      </c>
      <c r="K111" s="10">
        <v>1.9969593435197056E-2</v>
      </c>
      <c r="L111" s="10">
        <v>-3.3139978141499986E-2</v>
      </c>
      <c r="M111" s="10">
        <v>-9.9286523850621207E-3</v>
      </c>
      <c r="N111" s="10">
        <v>-1.0298549907793698E-2</v>
      </c>
      <c r="O111" s="10">
        <v>1.4794461575887605E-3</v>
      </c>
      <c r="P111" s="10">
        <v>-8.5685557209010577E-4</v>
      </c>
      <c r="Q111" s="10">
        <v>9.56409496961012E-3</v>
      </c>
      <c r="R111" s="10">
        <v>-3.9950836499469799E-3</v>
      </c>
      <c r="S111" s="10">
        <v>2.8020067327137344E-2</v>
      </c>
      <c r="T111" s="10">
        <v>1.0096807863519719E-2</v>
      </c>
      <c r="U111" s="10">
        <v>9.7367529340098204E-3</v>
      </c>
      <c r="V111" s="10">
        <v>-1.9655273590221199E-2</v>
      </c>
    </row>
    <row r="112" spans="2:22" x14ac:dyDescent="0.2">
      <c r="B112" s="4" t="s">
        <v>125</v>
      </c>
      <c r="C112" s="4" t="str">
        <f t="shared" si="3"/>
        <v>Shares and other equity</v>
      </c>
      <c r="D112" s="5"/>
      <c r="E112" s="10">
        <v>0.17090546255829203</v>
      </c>
      <c r="F112" s="10">
        <v>-0.1059550614227463</v>
      </c>
      <c r="G112" s="10">
        <v>-0.18233979529182681</v>
      </c>
      <c r="H112" s="10">
        <v>-2.3394876784191325E-2</v>
      </c>
      <c r="I112" s="10">
        <v>-6.8598979791215126E-2</v>
      </c>
      <c r="J112" s="10">
        <v>-6.2413039250200648E-2</v>
      </c>
      <c r="K112" s="10">
        <v>5.1669438206952141E-2</v>
      </c>
      <c r="L112" s="10">
        <v>0.10845670546017909</v>
      </c>
      <c r="M112" s="10">
        <v>4.5255598286690048E-2</v>
      </c>
      <c r="N112" s="10">
        <v>6.4070092042741139E-2</v>
      </c>
      <c r="O112" s="10">
        <v>-1.7832804184541529E-2</v>
      </c>
      <c r="P112" s="10">
        <v>6.1575749973377392E-2</v>
      </c>
      <c r="Q112" s="10">
        <v>-2.7660438847627106E-2</v>
      </c>
      <c r="R112" s="10">
        <v>0.13230884114920083</v>
      </c>
      <c r="S112" s="10">
        <v>1.5091457029844733E-2</v>
      </c>
      <c r="T112" s="10">
        <v>0.19643323040953783</v>
      </c>
      <c r="U112" s="10">
        <v>1.4987384795934935E-2</v>
      </c>
      <c r="V112" s="10">
        <v>8.9994103928627611E-2</v>
      </c>
    </row>
    <row r="113" spans="2:22" x14ac:dyDescent="0.2">
      <c r="B113" s="4" t="str">
        <f t="shared" ref="B113:C120" si="4">B26</f>
        <v>Derivati</v>
      </c>
      <c r="C113" s="4" t="str">
        <f t="shared" si="4"/>
        <v>Derivatives</v>
      </c>
      <c r="D113" s="5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</row>
    <row r="114" spans="2:22" x14ac:dyDescent="0.2">
      <c r="B114" s="4" t="str">
        <f t="shared" si="4"/>
        <v>Quote di fondi comuni</v>
      </c>
      <c r="C114" s="4" t="str">
        <f t="shared" si="4"/>
        <v>Mutual fund shares</v>
      </c>
      <c r="D114" s="5"/>
      <c r="E114" s="10">
        <v>2.3381993381957705E-2</v>
      </c>
      <c r="F114" s="10">
        <v>-7.241794097312404E-2</v>
      </c>
      <c r="G114" s="10">
        <v>-0.27504956116877671</v>
      </c>
      <c r="H114" s="10">
        <v>0.12784727831885168</v>
      </c>
      <c r="I114" s="10">
        <v>7.7387156387662637E-2</v>
      </c>
      <c r="J114" s="10">
        <v>-8.8325294055458914E-2</v>
      </c>
      <c r="K114" s="10">
        <v>0.17285133557980037</v>
      </c>
      <c r="L114" s="10">
        <v>0.13041626538835852</v>
      </c>
      <c r="M114" s="10">
        <v>0.2024142391352125</v>
      </c>
      <c r="N114" s="10">
        <v>0.15428627454170654</v>
      </c>
      <c r="O114" s="10">
        <v>8.1664979465264062E-2</v>
      </c>
      <c r="P114" s="10">
        <v>0.12122723315901787</v>
      </c>
      <c r="Q114" s="10">
        <v>-4.3885659515767748E-2</v>
      </c>
      <c r="R114" s="10">
        <v>0.10228971691279497</v>
      </c>
      <c r="S114" s="10">
        <v>5.9796164795601292E-2</v>
      </c>
      <c r="T114" s="10">
        <v>0.12730029488799291</v>
      </c>
      <c r="U114" s="10">
        <v>-0.112432393553117</v>
      </c>
      <c r="V114" s="10">
        <v>5.922359114407607E-2</v>
      </c>
    </row>
    <row r="115" spans="2:22" x14ac:dyDescent="0.2">
      <c r="B115" s="4" t="str">
        <f t="shared" si="4"/>
        <v>Riserve assicurative e garanzie standard</v>
      </c>
      <c r="C115" s="4" t="str">
        <f t="shared" si="4"/>
        <v>Insurance, pension and standardised guarantee schemes</v>
      </c>
      <c r="D115" s="5"/>
      <c r="E115" s="10">
        <v>5.7385311498839485E-2</v>
      </c>
      <c r="F115" s="10">
        <v>-4.6331360554081515E-3</v>
      </c>
      <c r="G115" s="10">
        <v>-3.2770501588208226E-2</v>
      </c>
      <c r="H115" s="10">
        <v>7.1995484303562715E-2</v>
      </c>
      <c r="I115" s="10">
        <v>5.2811885707847853E-2</v>
      </c>
      <c r="J115" s="10">
        <v>5.2532939239117362E-3</v>
      </c>
      <c r="K115" s="10">
        <v>2.3467782163668141E-2</v>
      </c>
      <c r="L115" s="10">
        <v>5.2748190904491211E-2</v>
      </c>
      <c r="M115" s="10">
        <v>8.7961125736682008E-2</v>
      </c>
      <c r="N115" s="10">
        <v>6.8450508693171846E-2</v>
      </c>
      <c r="O115" s="10">
        <v>6.1315550821748672E-2</v>
      </c>
      <c r="P115" s="10">
        <v>5.4490506321114116E-2</v>
      </c>
      <c r="Q115" s="10">
        <v>6.2808356924855023E-3</v>
      </c>
      <c r="R115" s="10">
        <v>0.10008829642540462</v>
      </c>
      <c r="S115" s="10">
        <v>6.2284607159017256E-2</v>
      </c>
      <c r="T115" s="10">
        <v>3.167304924879881E-2</v>
      </c>
      <c r="U115" s="10">
        <v>-0.11290560979566448</v>
      </c>
      <c r="V115" s="10">
        <v>4.8383771854791736E-2</v>
      </c>
    </row>
    <row r="116" spans="2:22" x14ac:dyDescent="0.2">
      <c r="B116" s="4" t="str">
        <f t="shared" si="4"/>
        <v>Altri conti attivi</v>
      </c>
      <c r="C116" s="4" t="str">
        <f t="shared" si="4"/>
        <v>Other accounts receivable</v>
      </c>
      <c r="D116" s="5"/>
      <c r="E116" s="10">
        <v>9.941580837831436E-2</v>
      </c>
      <c r="F116" s="10">
        <v>-2.2910347184639794E-2</v>
      </c>
      <c r="G116" s="10">
        <v>-1.6668757361231032E-4</v>
      </c>
      <c r="H116" s="10">
        <v>-3.4947035630299099E-2</v>
      </c>
      <c r="I116" s="10">
        <v>6.7418008135388993E-2</v>
      </c>
      <c r="J116" s="10">
        <v>8.7838654670689645E-2</v>
      </c>
      <c r="K116" s="10">
        <v>-7.3578026717719971E-2</v>
      </c>
      <c r="L116" s="10">
        <v>1.6476534698693694E-2</v>
      </c>
      <c r="M116" s="10">
        <v>-4.8869783317174184E-3</v>
      </c>
      <c r="N116" s="10">
        <v>-1.453265463003669E-2</v>
      </c>
      <c r="O116" s="10">
        <v>-2.7664962141760754E-2</v>
      </c>
      <c r="P116" s="10">
        <v>8.737307483504396E-2</v>
      </c>
      <c r="Q116" s="10">
        <v>-6.2231483832791638E-2</v>
      </c>
      <c r="R116" s="10">
        <v>4.7178654089974077E-2</v>
      </c>
      <c r="S116" s="10">
        <v>-3.4406641488011348E-2</v>
      </c>
      <c r="T116" s="10">
        <v>0.21561802603693259</v>
      </c>
      <c r="U116" s="10">
        <v>0.16147619667653532</v>
      </c>
      <c r="V116" s="10">
        <v>5.7211362795703921E-2</v>
      </c>
    </row>
    <row r="117" spans="2:22" x14ac:dyDescent="0.2">
      <c r="B117" s="2" t="str">
        <f t="shared" si="4"/>
        <v>Totale attività finanziarie (b)</v>
      </c>
      <c r="C117" s="2" t="str">
        <f t="shared" si="4"/>
        <v>Financial assets (b)</v>
      </c>
      <c r="D117" s="8"/>
      <c r="E117" s="11">
        <v>9.4277732653125543E-2</v>
      </c>
      <c r="F117" s="11">
        <v>2.8390292952613118E-3</v>
      </c>
      <c r="G117" s="11">
        <v>-1.0616471865362418E-2</v>
      </c>
      <c r="H117" s="11">
        <v>3.0482999857708252E-2</v>
      </c>
      <c r="I117" s="11">
        <v>1.9091164024717916E-2</v>
      </c>
      <c r="J117" s="11">
        <v>2.2466975430355553E-2</v>
      </c>
      <c r="K117" s="11">
        <v>5.234617450225261E-2</v>
      </c>
      <c r="L117" s="11">
        <v>1.5035206935251648E-3</v>
      </c>
      <c r="M117" s="11">
        <v>2.6940681358866986E-2</v>
      </c>
      <c r="N117" s="11">
        <v>1.9574922896798314E-2</v>
      </c>
      <c r="O117" s="11">
        <v>2.2208060812310419E-2</v>
      </c>
      <c r="P117" s="11">
        <v>2.5994189210470732E-2</v>
      </c>
      <c r="Q117" s="11">
        <v>-6.5331078550528929E-3</v>
      </c>
      <c r="R117" s="11">
        <v>5.8159805416407535E-2</v>
      </c>
      <c r="S117" s="11">
        <v>6.2793848228751795E-2</v>
      </c>
      <c r="T117" s="11">
        <v>9.0699462562644356E-2</v>
      </c>
      <c r="U117" s="11">
        <v>-2.759977511734368E-2</v>
      </c>
      <c r="V117" s="11">
        <v>1.7749910647214904E-2</v>
      </c>
    </row>
    <row r="118" spans="2:22" x14ac:dyDescent="0.2">
      <c r="B118" s="2" t="str">
        <f t="shared" si="4"/>
        <v>Ricchezza lorda (a+b)</v>
      </c>
      <c r="C118" s="2" t="str">
        <f t="shared" si="4"/>
        <v>Gross wealth (a+b)</v>
      </c>
      <c r="D118" s="8"/>
      <c r="E118" s="11">
        <v>9.2341173991883269E-2</v>
      </c>
      <c r="F118" s="11">
        <v>3.3781797608798687E-2</v>
      </c>
      <c r="G118" s="11">
        <v>1.8918178906676193E-2</v>
      </c>
      <c r="H118" s="11">
        <v>2.1790586613957774E-2</v>
      </c>
      <c r="I118" s="11">
        <v>1.8068408097812287E-2</v>
      </c>
      <c r="J118" s="11">
        <v>2.3266810612672613E-2</v>
      </c>
      <c r="K118" s="11">
        <v>2.482082859723957E-2</v>
      </c>
      <c r="L118" s="11">
        <v>-9.2244593009413369E-3</v>
      </c>
      <c r="M118" s="11">
        <v>7.8122682304443839E-3</v>
      </c>
      <c r="N118" s="11">
        <v>2.6050188926991769E-3</v>
      </c>
      <c r="O118" s="11">
        <v>6.663352978591503E-3</v>
      </c>
      <c r="P118" s="11">
        <v>1.2965795323096463E-2</v>
      </c>
      <c r="Q118" s="11">
        <v>-3.8402202167839737E-3</v>
      </c>
      <c r="R118" s="11">
        <v>3.2626739437256913E-2</v>
      </c>
      <c r="S118" s="11">
        <v>3.3974985757983571E-2</v>
      </c>
      <c r="T118" s="11">
        <v>5.7707230042844039E-2</v>
      </c>
      <c r="U118" s="11">
        <v>-2.5162478638836956E-3</v>
      </c>
      <c r="V118" s="11">
        <v>1.578164519334185E-2</v>
      </c>
    </row>
    <row r="119" spans="2:22" x14ac:dyDescent="0.2">
      <c r="B119" s="4" t="str">
        <f t="shared" si="4"/>
        <v>Oro monetario e DSP</v>
      </c>
      <c r="C119" s="4" t="str">
        <f t="shared" si="4"/>
        <v>Monetary gold and SDRs</v>
      </c>
      <c r="D119" s="5"/>
      <c r="E119" s="10"/>
      <c r="F119" s="10"/>
      <c r="G119" s="10"/>
      <c r="H119" s="10"/>
      <c r="I119" s="10"/>
      <c r="J119" s="10"/>
      <c r="K119" s="10"/>
      <c r="L119" s="10"/>
      <c r="M119" s="10">
        <v>7.6707936322151005E-2</v>
      </c>
      <c r="N119" s="10">
        <v>5.8023847113533658E-2</v>
      </c>
      <c r="O119" s="10">
        <v>1.9664837573936237E-3</v>
      </c>
      <c r="P119" s="10">
        <v>-6.889455127326137E-2</v>
      </c>
      <c r="Q119" s="10">
        <v>2.2544702027038181E-2</v>
      </c>
      <c r="R119" s="10">
        <v>1.7820958850241351E-2</v>
      </c>
      <c r="S119" s="10">
        <v>-4.6347609532340392E-2</v>
      </c>
      <c r="T119" s="10">
        <v>2.3518243748871059</v>
      </c>
      <c r="U119" s="10">
        <v>1.2784344067147407E-2</v>
      </c>
      <c r="V119" s="10">
        <v>-2.7298706955364665E-2</v>
      </c>
    </row>
    <row r="120" spans="2:22" x14ac:dyDescent="0.2">
      <c r="B120" s="4" t="str">
        <f>B33</f>
        <v>Biglietti e depositi</v>
      </c>
      <c r="C120" s="4" t="str">
        <f t="shared" si="4"/>
        <v>Currency and deposits</v>
      </c>
      <c r="D120" s="5"/>
      <c r="E120" s="10">
        <v>0.1223626799177127</v>
      </c>
      <c r="F120" s="10">
        <v>8.7893391035707702E-2</v>
      </c>
      <c r="G120" s="10">
        <v>6.2172648013374465E-2</v>
      </c>
      <c r="H120" s="10">
        <v>3.5560163964185472E-3</v>
      </c>
      <c r="I120" s="10">
        <v>4.5072430189346598E-2</v>
      </c>
      <c r="J120" s="10">
        <v>9.3206232668416114E-2</v>
      </c>
      <c r="K120" s="10">
        <v>5.6527436589520329E-2</v>
      </c>
      <c r="L120" s="10">
        <v>7.9722393565103168E-3</v>
      </c>
      <c r="M120" s="10">
        <v>4.346436393708099E-4</v>
      </c>
      <c r="N120" s="10">
        <v>3.1798720676786185E-2</v>
      </c>
      <c r="O120" s="10">
        <v>8.0338110486771933E-2</v>
      </c>
      <c r="P120" s="10">
        <v>6.4013585764184033E-2</v>
      </c>
      <c r="Q120" s="10">
        <v>2.6730018806256858E-2</v>
      </c>
      <c r="R120" s="10">
        <v>7.4613441856825344E-3</v>
      </c>
      <c r="S120" s="10">
        <v>0.12333778555696578</v>
      </c>
      <c r="T120" s="10">
        <v>9.3768336524198526E-2</v>
      </c>
      <c r="U120" s="10">
        <v>-3.4985916184333068E-2</v>
      </c>
      <c r="V120" s="10">
        <v>-0.10078246052740969</v>
      </c>
    </row>
    <row r="121" spans="2:22" x14ac:dyDescent="0.2">
      <c r="B121" s="4" t="str">
        <f t="shared" ref="B121:C128" si="5">B34</f>
        <v>Titoli</v>
      </c>
      <c r="C121" s="4" t="str">
        <f t="shared" si="5"/>
        <v>Debt securities</v>
      </c>
      <c r="D121" s="5"/>
      <c r="E121" s="10">
        <v>3.7221168593866066E-2</v>
      </c>
      <c r="F121" s="10">
        <v>3.8525790053510263E-2</v>
      </c>
      <c r="G121" s="10">
        <v>8.6128619872810869E-2</v>
      </c>
      <c r="H121" s="10">
        <v>9.9215070078581727E-2</v>
      </c>
      <c r="I121" s="10">
        <v>3.0987593503958855E-2</v>
      </c>
      <c r="J121" s="10">
        <v>-6.310839353950843E-3</v>
      </c>
      <c r="K121" s="10">
        <v>0.14072872477076875</v>
      </c>
      <c r="L121" s="10">
        <v>8.988335518265167E-3</v>
      </c>
      <c r="M121" s="10">
        <v>1.8630352074010554E-2</v>
      </c>
      <c r="N121" s="10">
        <v>-1.9869653753152059E-2</v>
      </c>
      <c r="O121" s="10">
        <v>-1.9323504235885448E-2</v>
      </c>
      <c r="P121" s="10">
        <v>-5.8862178038372556E-2</v>
      </c>
      <c r="Q121" s="10">
        <v>-3.5681356565258067E-2</v>
      </c>
      <c r="R121" s="10">
        <v>7.8614495405637502E-2</v>
      </c>
      <c r="S121" s="10">
        <v>7.1153982745082001E-2</v>
      </c>
      <c r="T121" s="10">
        <v>1.0955791061221163E-2</v>
      </c>
      <c r="U121" s="10">
        <v>-0.10549267122355421</v>
      </c>
      <c r="V121" s="10">
        <v>9.6650493352013367E-2</v>
      </c>
    </row>
    <row r="122" spans="2:22" x14ac:dyDescent="0.2">
      <c r="B122" s="4" t="str">
        <f t="shared" si="5"/>
        <v>Prestiti</v>
      </c>
      <c r="C122" s="4" t="str">
        <f t="shared" si="5"/>
        <v>Loans</v>
      </c>
      <c r="D122" s="5"/>
      <c r="E122" s="10">
        <v>0.10862645843030777</v>
      </c>
      <c r="F122" s="10">
        <v>0.10239051572766773</v>
      </c>
      <c r="G122" s="10">
        <v>5.774352524915502E-2</v>
      </c>
      <c r="H122" s="10">
        <v>3.8669897337438669E-2</v>
      </c>
      <c r="I122" s="10">
        <v>4.7806158526241621E-2</v>
      </c>
      <c r="J122" s="10">
        <v>4.3929352059130676E-3</v>
      </c>
      <c r="K122" s="10">
        <v>1.5978479482679504E-2</v>
      </c>
      <c r="L122" s="10">
        <v>-5.6237807821745173E-2</v>
      </c>
      <c r="M122" s="10">
        <v>-1.4404841489852348E-2</v>
      </c>
      <c r="N122" s="10">
        <v>-9.7957935037162776E-3</v>
      </c>
      <c r="O122" s="10">
        <v>-2.4985504826683983E-3</v>
      </c>
      <c r="P122" s="10">
        <v>-1.945624017085482E-2</v>
      </c>
      <c r="Q122" s="10">
        <v>2.7225227258762075E-2</v>
      </c>
      <c r="R122" s="10">
        <v>-1.7129128101898126E-2</v>
      </c>
      <c r="S122" s="10">
        <v>2.9528951980230339E-2</v>
      </c>
      <c r="T122" s="10">
        <v>3.1776333260971859E-2</v>
      </c>
      <c r="U122" s="10">
        <v>3.7289722882705705E-2</v>
      </c>
      <c r="V122" s="10">
        <v>-1.6012328431947376E-2</v>
      </c>
    </row>
    <row r="123" spans="2:22" x14ac:dyDescent="0.2">
      <c r="B123" s="4" t="str">
        <f t="shared" si="5"/>
        <v>Azioni e altre partecipazioni</v>
      </c>
      <c r="C123" s="4" t="str">
        <f t="shared" si="5"/>
        <v>Shares and other equity</v>
      </c>
      <c r="D123" s="5"/>
      <c r="E123" s="10">
        <v>0.18299532843330596</v>
      </c>
      <c r="F123" s="10">
        <v>-0.10596498750773765</v>
      </c>
      <c r="G123" s="10">
        <v>-0.22551825284089572</v>
      </c>
      <c r="H123" s="10">
        <v>-2.5683395538487887E-2</v>
      </c>
      <c r="I123" s="10">
        <v>-0.10153032171989562</v>
      </c>
      <c r="J123" s="10">
        <v>-6.3831013063688741E-2</v>
      </c>
      <c r="K123" s="10">
        <v>6.9782308196680146E-2</v>
      </c>
      <c r="L123" s="10">
        <v>0.10524142090402915</v>
      </c>
      <c r="M123" s="10">
        <v>5.0638382314835972E-2</v>
      </c>
      <c r="N123" s="10">
        <v>9.1149962729255601E-2</v>
      </c>
      <c r="O123" s="10">
        <v>-3.2013730445778828E-2</v>
      </c>
      <c r="P123" s="10">
        <v>7.3407636167906312E-2</v>
      </c>
      <c r="Q123" s="10">
        <v>-4.9863689883156925E-2</v>
      </c>
      <c r="R123" s="10">
        <v>0.14505462187837623</v>
      </c>
      <c r="S123" s="10">
        <v>6.1364365373991689E-3</v>
      </c>
      <c r="T123" s="10">
        <v>0.19413218583007755</v>
      </c>
      <c r="U123" s="10">
        <v>-3.2952678410364269E-3</v>
      </c>
      <c r="V123" s="10">
        <v>0.10765002747384836</v>
      </c>
    </row>
    <row r="124" spans="2:22" x14ac:dyDescent="0.2">
      <c r="B124" s="4" t="str">
        <f t="shared" si="5"/>
        <v>Derivati</v>
      </c>
      <c r="C124" s="4" t="str">
        <f t="shared" si="5"/>
        <v>Derivatives</v>
      </c>
      <c r="D124" s="5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</row>
    <row r="125" spans="2:22" x14ac:dyDescent="0.2">
      <c r="B125" s="4" t="str">
        <f t="shared" si="5"/>
        <v>Quote di fondi comuni</v>
      </c>
      <c r="C125" s="4" t="str">
        <f t="shared" si="5"/>
        <v>Mutual fund shares</v>
      </c>
      <c r="D125" s="5"/>
      <c r="E125" s="10">
        <v>-0.10814220225979294</v>
      </c>
      <c r="F125" s="10">
        <v>-0.14009187047254237</v>
      </c>
      <c r="G125" s="10">
        <v>-0.20424819898081364</v>
      </c>
      <c r="H125" s="10">
        <v>9.5415251344180621E-3</v>
      </c>
      <c r="I125" s="10">
        <v>-7.4626638798224648E-2</v>
      </c>
      <c r="J125" s="10">
        <v>-0.16822318700025626</v>
      </c>
      <c r="K125" s="10">
        <v>-1.9705867965766222E-2</v>
      </c>
      <c r="L125" s="10">
        <v>0.10345924566594515</v>
      </c>
      <c r="M125" s="10">
        <v>0.25518238749441857</v>
      </c>
      <c r="N125" s="10">
        <v>0.12831981787238386</v>
      </c>
      <c r="O125" s="10">
        <v>5.1027831778024987E-2</v>
      </c>
      <c r="P125" s="10">
        <v>8.9410678234928417E-2</v>
      </c>
      <c r="Q125" s="10">
        <v>-2.3337949179237604E-2</v>
      </c>
      <c r="R125" s="10">
        <v>6.0153657278846001E-2</v>
      </c>
      <c r="S125" s="10">
        <v>1.8407631061667866E-2</v>
      </c>
      <c r="T125" s="10">
        <v>9.26526439891035E-2</v>
      </c>
      <c r="U125" s="10">
        <v>-5.0787730491283441E-2</v>
      </c>
      <c r="V125" s="10">
        <v>9.4855938818721661E-2</v>
      </c>
    </row>
    <row r="126" spans="2:22" x14ac:dyDescent="0.2">
      <c r="B126" s="4" t="str">
        <f t="shared" si="5"/>
        <v>Riserve assicurative e garanzie standard</v>
      </c>
      <c r="C126" s="4" t="str">
        <f t="shared" si="5"/>
        <v>Insurance, pension and standardised guarantee schemes</v>
      </c>
      <c r="D126" s="5"/>
      <c r="E126" s="10">
        <v>5.5783906943166948E-2</v>
      </c>
      <c r="F126" s="10">
        <v>-7.0102814996366933E-3</v>
      </c>
      <c r="G126" s="10">
        <v>-3.4747644159840441E-2</v>
      </c>
      <c r="H126" s="10">
        <v>7.5741569108171633E-2</v>
      </c>
      <c r="I126" s="10">
        <v>5.4932126811715359E-2</v>
      </c>
      <c r="J126" s="10">
        <v>2.4826838989715234E-3</v>
      </c>
      <c r="K126" s="10">
        <v>2.1937779904824931E-2</v>
      </c>
      <c r="L126" s="10">
        <v>4.6577680485355155E-2</v>
      </c>
      <c r="M126" s="10">
        <v>9.1894150163727581E-2</v>
      </c>
      <c r="N126" s="10">
        <v>7.4965901805206736E-2</v>
      </c>
      <c r="O126" s="10">
        <v>6.4119132098497469E-2</v>
      </c>
      <c r="P126" s="10">
        <v>5.3628465908648719E-2</v>
      </c>
      <c r="Q126" s="10">
        <v>3.5891530661241876E-3</v>
      </c>
      <c r="R126" s="10">
        <v>0.10232624196954368</v>
      </c>
      <c r="S126" s="10">
        <v>6.4420284934608607E-2</v>
      </c>
      <c r="T126" s="10">
        <v>3.1315239239599467E-2</v>
      </c>
      <c r="U126" s="10">
        <v>-0.11571885099442278</v>
      </c>
      <c r="V126" s="10">
        <v>5.2214660971617796E-2</v>
      </c>
    </row>
    <row r="127" spans="2:22" x14ac:dyDescent="0.2">
      <c r="B127" s="4" t="str">
        <f t="shared" si="5"/>
        <v>Altri conti passivi</v>
      </c>
      <c r="C127" s="4" t="str">
        <f t="shared" si="5"/>
        <v>Other accounts payable</v>
      </c>
      <c r="D127" s="5"/>
      <c r="E127" s="10">
        <v>0.10875928710049851</v>
      </c>
      <c r="F127" s="10">
        <v>-2.1335451473032466E-2</v>
      </c>
      <c r="G127" s="10">
        <v>7.6428788529091598E-4</v>
      </c>
      <c r="H127" s="10">
        <v>-4.8343827731815697E-2</v>
      </c>
      <c r="I127" s="10">
        <v>9.1255720832195755E-2</v>
      </c>
      <c r="J127" s="10">
        <v>9.0019364180222952E-2</v>
      </c>
      <c r="K127" s="10">
        <v>-8.0548678685807076E-2</v>
      </c>
      <c r="L127" s="10">
        <v>-2.5789717647453701E-4</v>
      </c>
      <c r="M127" s="10">
        <v>-1.8326866600032861E-2</v>
      </c>
      <c r="N127" s="10">
        <v>-1.3920817244898217E-2</v>
      </c>
      <c r="O127" s="10">
        <v>-1.325675578873857E-2</v>
      </c>
      <c r="P127" s="10">
        <v>9.6833691577235495E-2</v>
      </c>
      <c r="Q127" s="10">
        <v>-6.3542875228697546E-2</v>
      </c>
      <c r="R127" s="10">
        <v>5.1042449909351806E-2</v>
      </c>
      <c r="S127" s="10">
        <v>-2.7603001491154622E-2</v>
      </c>
      <c r="T127" s="10">
        <v>0.21984566558049778</v>
      </c>
      <c r="U127" s="10">
        <v>0.17714199545502746</v>
      </c>
      <c r="V127" s="10">
        <v>4.7066809848262205E-2</v>
      </c>
    </row>
    <row r="128" spans="2:22" x14ac:dyDescent="0.2">
      <c r="B128" s="2" t="str">
        <f>B41</f>
        <v>Totale passività finanziarie (c)</v>
      </c>
      <c r="C128" s="2" t="str">
        <f t="shared" si="5"/>
        <v>Financial liabilities (c)</v>
      </c>
      <c r="D128" s="8"/>
      <c r="E128" s="11">
        <v>9.870088483832902E-2</v>
      </c>
      <c r="F128" s="11">
        <v>1.0033586387374067E-2</v>
      </c>
      <c r="G128" s="11">
        <v>-9.53244667399635E-3</v>
      </c>
      <c r="H128" s="11">
        <v>2.4541270419426438E-2</v>
      </c>
      <c r="I128" s="11">
        <v>1.9186127185105727E-2</v>
      </c>
      <c r="J128" s="11">
        <v>2.1999519875175018E-2</v>
      </c>
      <c r="K128" s="11">
        <v>5.691120508246876E-2</v>
      </c>
      <c r="L128" s="11">
        <v>2.6824733004920239E-3</v>
      </c>
      <c r="M128" s="11">
        <v>2.4710858904022557E-2</v>
      </c>
      <c r="N128" s="11">
        <v>1.7010654807081544E-2</v>
      </c>
      <c r="O128" s="11">
        <v>1.3624068555399181E-2</v>
      </c>
      <c r="P128" s="11">
        <v>1.9715440112648489E-2</v>
      </c>
      <c r="Q128" s="11">
        <v>-9.4311115615572684E-3</v>
      </c>
      <c r="R128" s="11">
        <v>5.318240443067327E-2</v>
      </c>
      <c r="S128" s="11">
        <v>5.8783294781164383E-2</v>
      </c>
      <c r="T128" s="11">
        <v>8.3258625023217431E-2</v>
      </c>
      <c r="U128" s="11">
        <v>-2.5678799383148848E-2</v>
      </c>
      <c r="V128" s="11">
        <v>1.2960881451979113E-2</v>
      </c>
    </row>
    <row r="129" spans="2:22" x14ac:dyDescent="0.2">
      <c r="B129" s="2" t="str">
        <f t="shared" ref="B129:C129" si="6">B42</f>
        <v>Ricchezza netta (a+b-c)</v>
      </c>
      <c r="C129" s="2" t="str">
        <f t="shared" si="6"/>
        <v>Net wealth (a+b-c)</v>
      </c>
      <c r="D129" s="8"/>
      <c r="E129" s="11">
        <v>8.4852450195485721E-2</v>
      </c>
      <c r="F129" s="11">
        <v>6.2102899453348855E-2</v>
      </c>
      <c r="G129" s="11">
        <v>5.1183818920228115E-2</v>
      </c>
      <c r="H129" s="11">
        <v>1.8851240552250185E-2</v>
      </c>
      <c r="I129" s="11">
        <v>1.6867357244866488E-2</v>
      </c>
      <c r="J129" s="11">
        <v>2.4631689722209506E-2</v>
      </c>
      <c r="K129" s="11">
        <v>-9.6518989083088959E-3</v>
      </c>
      <c r="L129" s="11">
        <v>-2.28750472836712E-2</v>
      </c>
      <c r="M129" s="11">
        <v>-1.206768092002437E-2</v>
      </c>
      <c r="N129" s="11">
        <v>-1.4973058104667489E-2</v>
      </c>
      <c r="O129" s="11">
        <v>-2.1060536866232826E-3</v>
      </c>
      <c r="P129" s="11">
        <v>4.3282613970480003E-3</v>
      </c>
      <c r="Q129" s="11">
        <v>3.4240704245831802E-3</v>
      </c>
      <c r="R129" s="11">
        <v>6.2607629967589328E-3</v>
      </c>
      <c r="S129" s="11">
        <v>6.7051415798276097E-4</v>
      </c>
      <c r="T129" s="11">
        <v>2.1413134550150412E-2</v>
      </c>
      <c r="U129" s="11">
        <v>3.2376765581341047E-2</v>
      </c>
      <c r="V129" s="11">
        <v>1.9791999309704548E-2</v>
      </c>
    </row>
    <row r="130" spans="2:22" ht="18" x14ac:dyDescent="0.25">
      <c r="B130" s="19"/>
    </row>
    <row r="131" spans="2:22" x14ac:dyDescent="0.2">
      <c r="B131" s="20" t="s">
        <v>76</v>
      </c>
    </row>
    <row r="132" spans="2:22" x14ac:dyDescent="0.2">
      <c r="B132" s="20" t="s">
        <v>201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2"/>
  <sheetViews>
    <sheetView zoomScale="70" zoomScaleNormal="70" workbookViewId="0"/>
  </sheetViews>
  <sheetFormatPr defaultColWidth="9.140625" defaultRowHeight="14.25" x14ac:dyDescent="0.2"/>
  <cols>
    <col min="1" max="1" width="5.5703125" style="1" customWidth="1"/>
    <col min="2" max="2" width="21.7109375" style="1" bestFit="1" customWidth="1"/>
    <col min="3" max="3" width="30.5703125" style="1" bestFit="1" customWidth="1"/>
    <col min="4" max="4" width="26.85546875" style="1" customWidth="1"/>
    <col min="5" max="5" width="27.5703125" style="1" customWidth="1"/>
    <col min="6" max="6" width="26.5703125" style="1" customWidth="1"/>
    <col min="7" max="7" width="28" style="1" bestFit="1" customWidth="1"/>
    <col min="8" max="16384" width="9.140625" style="1"/>
  </cols>
  <sheetData>
    <row r="2" spans="2:12" ht="15.75" x14ac:dyDescent="0.2">
      <c r="B2" s="21" t="s">
        <v>181</v>
      </c>
    </row>
    <row r="3" spans="2:12" ht="15.75" x14ac:dyDescent="0.2">
      <c r="B3" s="21" t="s">
        <v>182</v>
      </c>
    </row>
    <row r="5" spans="2:12" ht="15" x14ac:dyDescent="0.25">
      <c r="B5" s="27" t="s">
        <v>52</v>
      </c>
      <c r="C5" s="49"/>
      <c r="D5" s="27" t="s">
        <v>29</v>
      </c>
      <c r="E5" s="27" t="s">
        <v>25</v>
      </c>
      <c r="F5" s="27" t="s">
        <v>144</v>
      </c>
      <c r="G5" s="27" t="s">
        <v>146</v>
      </c>
    </row>
    <row r="6" spans="2:12" ht="15" x14ac:dyDescent="0.25">
      <c r="B6" s="34"/>
      <c r="C6" s="29" t="s">
        <v>51</v>
      </c>
      <c r="D6" s="28" t="s">
        <v>77</v>
      </c>
      <c r="E6" s="28" t="s">
        <v>78</v>
      </c>
      <c r="F6" s="28" t="s">
        <v>145</v>
      </c>
      <c r="G6" s="28" t="s">
        <v>147</v>
      </c>
    </row>
    <row r="7" spans="2:12" x14ac:dyDescent="0.2">
      <c r="B7" s="37" t="s">
        <v>47</v>
      </c>
      <c r="C7" s="30" t="s">
        <v>79</v>
      </c>
      <c r="D7" s="63">
        <v>6629.4174000000003</v>
      </c>
      <c r="E7" s="63">
        <v>3333.6985</v>
      </c>
      <c r="F7" s="63">
        <v>147.86120000000003</v>
      </c>
      <c r="G7" s="63">
        <v>1176.5128</v>
      </c>
    </row>
    <row r="8" spans="2:12" x14ac:dyDescent="0.2">
      <c r="B8" s="34" t="s">
        <v>49</v>
      </c>
      <c r="C8" s="30" t="s">
        <v>80</v>
      </c>
      <c r="D8" s="63">
        <v>5692.0844800000004</v>
      </c>
      <c r="E8" s="63">
        <v>2531.48306</v>
      </c>
      <c r="F8" s="63">
        <v>7420.2495399999998</v>
      </c>
      <c r="G8" s="63">
        <v>669.85806000000002</v>
      </c>
    </row>
    <row r="9" spans="2:12" x14ac:dyDescent="0.2">
      <c r="B9" s="34" t="s">
        <v>48</v>
      </c>
      <c r="C9" s="30" t="s">
        <v>81</v>
      </c>
      <c r="D9" s="63">
        <v>-1035.4773600000001</v>
      </c>
      <c r="E9" s="63">
        <v>-4806.7364200000002</v>
      </c>
      <c r="F9" s="63">
        <v>-7038.0000499999996</v>
      </c>
      <c r="G9" s="63">
        <v>-3278.64437</v>
      </c>
    </row>
    <row r="10" spans="2:12" x14ac:dyDescent="0.2">
      <c r="B10" s="32" t="s">
        <v>50</v>
      </c>
      <c r="C10" s="33" t="s">
        <v>82</v>
      </c>
      <c r="D10" s="64">
        <v>11286.024520000001</v>
      </c>
      <c r="E10" s="64">
        <v>1058.4451400000005</v>
      </c>
      <c r="F10" s="64">
        <v>530.11069000000043</v>
      </c>
      <c r="G10" s="64">
        <v>-1432.27351</v>
      </c>
    </row>
    <row r="11" spans="2:12" ht="18" x14ac:dyDescent="0.2">
      <c r="B11" s="22"/>
    </row>
    <row r="12" spans="2:12" ht="15" x14ac:dyDescent="0.25">
      <c r="B12" s="20" t="s">
        <v>76</v>
      </c>
      <c r="D12" s="69"/>
      <c r="E12" s="69"/>
      <c r="F12" s="69"/>
      <c r="G12" s="69"/>
      <c r="H12" s="69"/>
    </row>
    <row r="13" spans="2:12" ht="15" x14ac:dyDescent="0.25">
      <c r="B13" s="20" t="s">
        <v>201</v>
      </c>
      <c r="D13" s="69"/>
      <c r="E13" s="69"/>
      <c r="F13" s="69"/>
      <c r="G13" s="69"/>
      <c r="H13" s="69"/>
      <c r="I13" s="34"/>
      <c r="J13" s="34"/>
      <c r="K13" s="34"/>
      <c r="L13" s="34"/>
    </row>
    <row r="14" spans="2:12" ht="15" x14ac:dyDescent="0.25">
      <c r="D14" s="69"/>
      <c r="E14" s="69"/>
      <c r="F14" s="69"/>
      <c r="G14" s="69"/>
      <c r="H14" s="69"/>
      <c r="I14" s="34"/>
      <c r="J14" s="34"/>
      <c r="K14" s="34"/>
      <c r="L14" s="34"/>
    </row>
    <row r="15" spans="2:12" ht="15" x14ac:dyDescent="0.25">
      <c r="D15" s="69"/>
      <c r="E15" s="69"/>
      <c r="F15" s="69"/>
      <c r="G15" s="69"/>
      <c r="H15" s="69"/>
      <c r="I15" s="34"/>
      <c r="J15" s="34"/>
      <c r="K15" s="34"/>
      <c r="L15" s="34"/>
    </row>
    <row r="16" spans="2:12" x14ac:dyDescent="0.2">
      <c r="D16" s="52"/>
      <c r="E16" s="52"/>
      <c r="F16" s="52"/>
      <c r="G16" s="52"/>
      <c r="H16" s="52"/>
      <c r="I16" s="34"/>
      <c r="J16" s="34"/>
      <c r="K16" s="34"/>
      <c r="L16" s="34"/>
    </row>
    <row r="17" spans="4:12" x14ac:dyDescent="0.2">
      <c r="D17" s="52"/>
      <c r="E17" s="52"/>
      <c r="F17" s="52"/>
      <c r="G17" s="52"/>
      <c r="H17" s="34"/>
      <c r="I17" s="34"/>
      <c r="J17" s="34"/>
      <c r="K17" s="34"/>
      <c r="L17" s="34"/>
    </row>
    <row r="18" spans="4:12" x14ac:dyDescent="0.2">
      <c r="H18" s="34"/>
      <c r="I18" s="34"/>
      <c r="J18" s="34"/>
      <c r="K18" s="34"/>
      <c r="L18" s="34"/>
    </row>
    <row r="19" spans="4:12" x14ac:dyDescent="0.2">
      <c r="H19" s="34"/>
      <c r="I19" s="34"/>
      <c r="J19" s="34"/>
      <c r="K19" s="34"/>
      <c r="L19" s="34"/>
    </row>
    <row r="20" spans="4:12" x14ac:dyDescent="0.2">
      <c r="H20" s="34"/>
      <c r="I20" s="34"/>
      <c r="J20" s="34"/>
      <c r="K20" s="34"/>
      <c r="L20" s="34"/>
    </row>
    <row r="21" spans="4:12" x14ac:dyDescent="0.2">
      <c r="H21" s="34"/>
      <c r="I21" s="34"/>
      <c r="J21" s="34"/>
      <c r="K21" s="34"/>
      <c r="L21" s="34"/>
    </row>
    <row r="22" spans="4:12" x14ac:dyDescent="0.2">
      <c r="D22" s="34"/>
      <c r="E22" s="34"/>
      <c r="F22" s="34"/>
      <c r="G22" s="34"/>
      <c r="H22" s="34"/>
      <c r="I22" s="34"/>
      <c r="J22" s="34"/>
      <c r="K22" s="34"/>
      <c r="L22" s="34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38"/>
  <sheetViews>
    <sheetView zoomScale="70" zoomScaleNormal="70" workbookViewId="0"/>
  </sheetViews>
  <sheetFormatPr defaultColWidth="9.140625" defaultRowHeight="14.25" x14ac:dyDescent="0.2"/>
  <cols>
    <col min="1" max="1" width="5.28515625" style="1" customWidth="1"/>
    <col min="2" max="2" width="31.28515625" style="1" bestFit="1" customWidth="1"/>
    <col min="3" max="3" width="30.5703125" style="1" bestFit="1" customWidth="1"/>
    <col min="4" max="15" width="10.7109375" style="1" bestFit="1" customWidth="1"/>
    <col min="16" max="16" width="10.42578125" style="1" bestFit="1" customWidth="1"/>
    <col min="17" max="16384" width="9.140625" style="1"/>
  </cols>
  <sheetData>
    <row r="2" spans="2:22" ht="15.75" x14ac:dyDescent="0.2">
      <c r="B2" s="23" t="s">
        <v>183</v>
      </c>
      <c r="C2" s="9"/>
      <c r="D2" s="9"/>
      <c r="E2" s="9"/>
      <c r="F2" s="9"/>
      <c r="G2" s="9"/>
      <c r="H2" s="9"/>
      <c r="I2" s="9"/>
      <c r="J2" s="9"/>
      <c r="K2" s="9"/>
      <c r="L2" s="9"/>
      <c r="M2" s="12"/>
      <c r="N2" s="9"/>
      <c r="O2" s="9"/>
    </row>
    <row r="3" spans="2:22" ht="15.75" x14ac:dyDescent="0.2">
      <c r="B3" s="21" t="s">
        <v>184</v>
      </c>
      <c r="C3" s="9"/>
      <c r="D3" s="9"/>
      <c r="E3" s="9"/>
      <c r="F3" s="9"/>
      <c r="G3" s="9"/>
      <c r="H3" s="9"/>
      <c r="I3" s="9"/>
      <c r="J3" s="9"/>
      <c r="K3" s="9"/>
      <c r="L3" s="9"/>
      <c r="M3" s="12"/>
      <c r="N3" s="9"/>
      <c r="O3" s="9"/>
    </row>
    <row r="4" spans="2:22" ht="15.75" x14ac:dyDescent="0.2">
      <c r="B4" s="21"/>
      <c r="C4" s="9"/>
      <c r="D4" s="9"/>
      <c r="E4" s="9"/>
      <c r="F4" s="9"/>
      <c r="G4" s="9"/>
      <c r="H4" s="9"/>
      <c r="I4" s="9"/>
      <c r="J4" s="9"/>
      <c r="K4" s="9"/>
      <c r="L4" s="9"/>
      <c r="M4" s="12"/>
      <c r="N4" s="9"/>
      <c r="O4" s="9"/>
    </row>
    <row r="5" spans="2:22" x14ac:dyDescent="0.2">
      <c r="B5" s="1" t="s">
        <v>149</v>
      </c>
      <c r="C5" s="1" t="s">
        <v>148</v>
      </c>
    </row>
    <row r="6" spans="2:22" ht="15" x14ac:dyDescent="0.25">
      <c r="B6" s="35" t="s">
        <v>52</v>
      </c>
      <c r="C6" s="35" t="s">
        <v>51</v>
      </c>
      <c r="D6" s="36" t="s">
        <v>0</v>
      </c>
      <c r="E6" s="36" t="s">
        <v>1</v>
      </c>
      <c r="F6" s="36" t="s">
        <v>2</v>
      </c>
      <c r="G6" s="36" t="s">
        <v>3</v>
      </c>
      <c r="H6" s="36" t="s">
        <v>4</v>
      </c>
      <c r="I6" s="36" t="s">
        <v>5</v>
      </c>
      <c r="J6" s="36" t="s">
        <v>6</v>
      </c>
      <c r="K6" s="36" t="s">
        <v>7</v>
      </c>
      <c r="L6" s="36" t="s">
        <v>8</v>
      </c>
      <c r="M6" s="36" t="s">
        <v>9</v>
      </c>
      <c r="N6" s="36" t="s">
        <v>10</v>
      </c>
      <c r="O6" s="36" t="s">
        <v>11</v>
      </c>
      <c r="P6" s="36" t="s">
        <v>12</v>
      </c>
      <c r="Q6" s="36" t="s">
        <v>131</v>
      </c>
      <c r="R6" s="36" t="s">
        <v>132</v>
      </c>
      <c r="S6" s="36" t="s">
        <v>133</v>
      </c>
      <c r="T6" s="36" t="s">
        <v>172</v>
      </c>
      <c r="U6" s="36" t="s">
        <v>179</v>
      </c>
      <c r="V6" s="36" t="s">
        <v>180</v>
      </c>
    </row>
    <row r="7" spans="2:22" x14ac:dyDescent="0.2">
      <c r="B7" s="34" t="s">
        <v>13</v>
      </c>
      <c r="C7" s="34" t="s">
        <v>53</v>
      </c>
      <c r="D7" s="52">
        <v>4226.8544000000002</v>
      </c>
      <c r="E7" s="52">
        <v>4694.6314000000002</v>
      </c>
      <c r="F7" s="52">
        <v>5055.9292000000005</v>
      </c>
      <c r="G7" s="52">
        <v>5356.5637999999999</v>
      </c>
      <c r="H7" s="52">
        <v>5468.0340999999999</v>
      </c>
      <c r="I7" s="52">
        <v>5566.7992999999997</v>
      </c>
      <c r="J7" s="52">
        <v>5701.4207999999999</v>
      </c>
      <c r="K7" s="52">
        <v>5655.6094999999996</v>
      </c>
      <c r="L7" s="52">
        <v>5543.8355999999994</v>
      </c>
      <c r="M7" s="52">
        <v>5460.4845999999998</v>
      </c>
      <c r="N7" s="52">
        <v>5364.7604000000001</v>
      </c>
      <c r="O7" s="52">
        <v>5313.3522000000003</v>
      </c>
      <c r="P7" s="52">
        <v>5306.0537000000004</v>
      </c>
      <c r="Q7" s="52">
        <v>5298.2169999999996</v>
      </c>
      <c r="R7" s="52">
        <v>5300.8859000000002</v>
      </c>
      <c r="S7" s="52">
        <v>5300.5087999999996</v>
      </c>
      <c r="T7" s="52">
        <v>5318.4060999999992</v>
      </c>
      <c r="U7" s="52">
        <v>5444.9859000000006</v>
      </c>
      <c r="V7" s="52">
        <v>5547.2412000000004</v>
      </c>
    </row>
    <row r="8" spans="2:22" x14ac:dyDescent="0.2">
      <c r="B8" s="34" t="s">
        <v>112</v>
      </c>
      <c r="C8" s="34" t="s">
        <v>79</v>
      </c>
      <c r="D8" s="52">
        <v>5240.2299000000003</v>
      </c>
      <c r="E8" s="52">
        <v>5769.7156999999997</v>
      </c>
      <c r="F8" s="52">
        <v>6189.2509</v>
      </c>
      <c r="G8" s="52">
        <v>6529.3040999999994</v>
      </c>
      <c r="H8" s="52">
        <v>6645.8235999999997</v>
      </c>
      <c r="I8" s="52">
        <v>6755.8310999999994</v>
      </c>
      <c r="J8" s="52">
        <v>6904.1498000000001</v>
      </c>
      <c r="K8" s="52">
        <v>6851.2325999999994</v>
      </c>
      <c r="L8" s="52">
        <v>6710.4054000000006</v>
      </c>
      <c r="M8" s="52">
        <v>6601.9591</v>
      </c>
      <c r="N8" s="52">
        <v>6483.4054999999998</v>
      </c>
      <c r="O8" s="52">
        <v>6419.7500999999993</v>
      </c>
      <c r="P8" s="52">
        <v>6406.9394000000002</v>
      </c>
      <c r="Q8" s="52">
        <v>6389.6755000000003</v>
      </c>
      <c r="R8" s="52">
        <v>6382.0787</v>
      </c>
      <c r="S8" s="52">
        <v>6373.7279000000008</v>
      </c>
      <c r="T8" s="52">
        <v>6384.6765999999998</v>
      </c>
      <c r="U8" s="52">
        <v>6523.1894000000002</v>
      </c>
      <c r="V8" s="52">
        <v>6629.4174000000003</v>
      </c>
    </row>
    <row r="9" spans="2:22" x14ac:dyDescent="0.2">
      <c r="B9" s="34" t="s">
        <v>113</v>
      </c>
      <c r="C9" s="34" t="s">
        <v>80</v>
      </c>
      <c r="D9" s="52">
        <v>3889.2824900000001</v>
      </c>
      <c r="E9" s="52">
        <v>4202.62464</v>
      </c>
      <c r="F9" s="52">
        <v>4042.27394</v>
      </c>
      <c r="G9" s="52">
        <v>3876.8827799999999</v>
      </c>
      <c r="H9" s="52">
        <v>3849.75704</v>
      </c>
      <c r="I9" s="52">
        <v>3794.6475599999999</v>
      </c>
      <c r="J9" s="52">
        <v>3725.2452799999996</v>
      </c>
      <c r="K9" s="52">
        <v>3916.1737599999997</v>
      </c>
      <c r="L9" s="52">
        <v>4141.0450799999999</v>
      </c>
      <c r="M9" s="52">
        <v>4288.4576399999996</v>
      </c>
      <c r="N9" s="52">
        <v>4416.4615700000004</v>
      </c>
      <c r="O9" s="52">
        <v>4375.4438600000003</v>
      </c>
      <c r="P9" s="52">
        <v>4535.4124400000001</v>
      </c>
      <c r="Q9" s="52">
        <v>4360.7170599999999</v>
      </c>
      <c r="R9" s="52">
        <v>4715.3297699999994</v>
      </c>
      <c r="S9" s="52">
        <v>4938.0118000000002</v>
      </c>
      <c r="T9" s="52">
        <v>5428.0157600000002</v>
      </c>
      <c r="U9" s="52">
        <v>5314.6802500000003</v>
      </c>
      <c r="V9" s="52">
        <v>5692.0844800000004</v>
      </c>
    </row>
    <row r="10" spans="2:22" x14ac:dyDescent="0.2">
      <c r="B10" s="34" t="s">
        <v>114</v>
      </c>
      <c r="C10" s="34" t="s">
        <v>81</v>
      </c>
      <c r="D10" s="52">
        <v>-674.72003000000007</v>
      </c>
      <c r="E10" s="52">
        <v>-748.31759999999997</v>
      </c>
      <c r="F10" s="52">
        <v>-817.78</v>
      </c>
      <c r="G10" s="52">
        <v>-846.13449000000003</v>
      </c>
      <c r="H10" s="52">
        <v>-872.7319</v>
      </c>
      <c r="I10" s="52">
        <v>-908.44424000000004</v>
      </c>
      <c r="J10" s="52">
        <v>-925.87302</v>
      </c>
      <c r="K10" s="52">
        <v>-917.25165000000004</v>
      </c>
      <c r="L10" s="52">
        <v>-906.36593000000005</v>
      </c>
      <c r="M10" s="52">
        <v>-901.97136</v>
      </c>
      <c r="N10" s="52">
        <v>-902.37328000000002</v>
      </c>
      <c r="O10" s="52">
        <v>-914.26430000000005</v>
      </c>
      <c r="P10" s="52">
        <v>-928.13813000000005</v>
      </c>
      <c r="Q10" s="52">
        <v>-942.86633999999992</v>
      </c>
      <c r="R10" s="52">
        <v>-966.3048</v>
      </c>
      <c r="S10" s="52">
        <v>-969.43295000000001</v>
      </c>
      <c r="T10" s="52">
        <v>-1005.79593</v>
      </c>
      <c r="U10" s="52">
        <v>-1033.0115000000001</v>
      </c>
      <c r="V10" s="52">
        <v>-1035.4773600000001</v>
      </c>
    </row>
    <row r="11" spans="2:22" x14ac:dyDescent="0.2">
      <c r="B11" s="32" t="s">
        <v>50</v>
      </c>
      <c r="C11" s="32" t="s">
        <v>82</v>
      </c>
      <c r="D11" s="51">
        <v>8454.7923600000013</v>
      </c>
      <c r="E11" s="51">
        <v>9224.0227400000003</v>
      </c>
      <c r="F11" s="51">
        <v>9413.7448399999994</v>
      </c>
      <c r="G11" s="51">
        <v>9560.0523899999989</v>
      </c>
      <c r="H11" s="51">
        <v>9622.8487399999995</v>
      </c>
      <c r="I11" s="51">
        <v>9642.03442</v>
      </c>
      <c r="J11" s="51">
        <v>9703.5220600000011</v>
      </c>
      <c r="K11" s="51">
        <v>9850.1547099999989</v>
      </c>
      <c r="L11" s="51">
        <v>9945.0845500000014</v>
      </c>
      <c r="M11" s="51">
        <v>9988.4453799999992</v>
      </c>
      <c r="N11" s="51">
        <v>9997.4937900000004</v>
      </c>
      <c r="O11" s="51">
        <v>9880.9296599999998</v>
      </c>
      <c r="P11" s="51">
        <v>10014.213709999998</v>
      </c>
      <c r="Q11" s="51">
        <v>9807.5262199999979</v>
      </c>
      <c r="R11" s="51">
        <v>10131.103669999999</v>
      </c>
      <c r="S11" s="51">
        <v>10342.30675</v>
      </c>
      <c r="T11" s="51">
        <v>10806.896429999999</v>
      </c>
      <c r="U11" s="51">
        <v>10804.85815</v>
      </c>
      <c r="V11" s="51">
        <v>11286.024520000001</v>
      </c>
    </row>
    <row r="12" spans="2:22" x14ac:dyDescent="0.2">
      <c r="B12" s="34"/>
      <c r="C12" s="34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</row>
    <row r="13" spans="2:22" x14ac:dyDescent="0.2">
      <c r="B13" s="1" t="s">
        <v>150</v>
      </c>
      <c r="C13" s="1" t="s">
        <v>151</v>
      </c>
    </row>
    <row r="14" spans="2:22" ht="15" x14ac:dyDescent="0.25">
      <c r="B14" s="35" t="s">
        <v>52</v>
      </c>
      <c r="C14" s="35" t="s">
        <v>51</v>
      </c>
      <c r="D14" s="36" t="s">
        <v>0</v>
      </c>
      <c r="E14" s="36" t="s">
        <v>1</v>
      </c>
      <c r="F14" s="36" t="s">
        <v>2</v>
      </c>
      <c r="G14" s="36" t="s">
        <v>3</v>
      </c>
      <c r="H14" s="36" t="s">
        <v>4</v>
      </c>
      <c r="I14" s="36" t="s">
        <v>5</v>
      </c>
      <c r="J14" s="36" t="s">
        <v>6</v>
      </c>
      <c r="K14" s="36" t="s">
        <v>7</v>
      </c>
      <c r="L14" s="36" t="s">
        <v>8</v>
      </c>
      <c r="M14" s="36" t="s">
        <v>9</v>
      </c>
      <c r="N14" s="36" t="s">
        <v>10</v>
      </c>
      <c r="O14" s="36" t="s">
        <v>11</v>
      </c>
      <c r="P14" s="36" t="s">
        <v>12</v>
      </c>
      <c r="Q14" s="36" t="s">
        <v>131</v>
      </c>
      <c r="R14" s="36" t="s">
        <v>132</v>
      </c>
      <c r="S14" s="36" t="s">
        <v>133</v>
      </c>
      <c r="T14" s="36" t="s">
        <v>172</v>
      </c>
      <c r="U14" s="36" t="s">
        <v>179</v>
      </c>
      <c r="V14" s="36" t="s">
        <v>180</v>
      </c>
    </row>
    <row r="15" spans="2:22" x14ac:dyDescent="0.2">
      <c r="B15" s="34" t="s">
        <v>40</v>
      </c>
      <c r="C15" s="34" t="s">
        <v>83</v>
      </c>
      <c r="D15" s="52">
        <v>1343.5374999999999</v>
      </c>
      <c r="E15" s="52">
        <v>1510.2703999999999</v>
      </c>
      <c r="F15" s="52">
        <v>1640.1353000000001</v>
      </c>
      <c r="G15" s="52">
        <v>1712.6928</v>
      </c>
      <c r="H15" s="52">
        <v>1715.0148999999999</v>
      </c>
      <c r="I15" s="52">
        <v>1709.626</v>
      </c>
      <c r="J15" s="52">
        <v>1737.7792000000002</v>
      </c>
      <c r="K15" s="52">
        <v>1751.5803999999998</v>
      </c>
      <c r="L15" s="52">
        <v>1693.9971</v>
      </c>
      <c r="M15" s="52">
        <v>1677.3977</v>
      </c>
      <c r="N15" s="52">
        <v>1610.4986000000001</v>
      </c>
      <c r="O15" s="52">
        <v>1559.3189</v>
      </c>
      <c r="P15" s="52">
        <v>1510.1882000000001</v>
      </c>
      <c r="Q15" s="52">
        <v>1492.4848999999999</v>
      </c>
      <c r="R15" s="52">
        <v>1477.5431000000001</v>
      </c>
      <c r="S15" s="52">
        <v>1455.489</v>
      </c>
      <c r="T15" s="52">
        <v>1427.5754999999999</v>
      </c>
      <c r="U15" s="52">
        <v>1417.8377999999998</v>
      </c>
      <c r="V15" s="52">
        <v>1421.5439000000001</v>
      </c>
    </row>
    <row r="16" spans="2:22" x14ac:dyDescent="0.2">
      <c r="B16" s="34" t="s">
        <v>112</v>
      </c>
      <c r="C16" s="34" t="s">
        <v>79</v>
      </c>
      <c r="D16" s="52">
        <v>2708.8396000000002</v>
      </c>
      <c r="E16" s="52">
        <v>2929.5597000000002</v>
      </c>
      <c r="F16" s="52">
        <v>3125.4446000000003</v>
      </c>
      <c r="G16" s="52">
        <v>3256.8082000000004</v>
      </c>
      <c r="H16" s="52">
        <v>3241.1839</v>
      </c>
      <c r="I16" s="52">
        <v>3267.1311000000001</v>
      </c>
      <c r="J16" s="52">
        <v>3340.4103</v>
      </c>
      <c r="K16" s="52">
        <v>3353.3870999999999</v>
      </c>
      <c r="L16" s="52">
        <v>3265.4017000000003</v>
      </c>
      <c r="M16" s="52">
        <v>3244.5032000000001</v>
      </c>
      <c r="N16" s="52">
        <v>3184.7503999999999</v>
      </c>
      <c r="O16" s="52">
        <v>3129.4389999999999</v>
      </c>
      <c r="P16" s="52">
        <v>3104.6165000000001</v>
      </c>
      <c r="Q16" s="52">
        <v>3118.0688</v>
      </c>
      <c r="R16" s="52">
        <v>3127.7007000000003</v>
      </c>
      <c r="S16" s="52">
        <v>3089.1277999999998</v>
      </c>
      <c r="T16" s="52">
        <v>3145.6329000000001</v>
      </c>
      <c r="U16" s="52">
        <v>3299.1362999999997</v>
      </c>
      <c r="V16" s="52">
        <v>3333.6985</v>
      </c>
    </row>
    <row r="17" spans="2:22" x14ac:dyDescent="0.2">
      <c r="B17" s="34" t="s">
        <v>113</v>
      </c>
      <c r="C17" s="34" t="s">
        <v>80</v>
      </c>
      <c r="D17" s="52">
        <v>1497.8561399999999</v>
      </c>
      <c r="E17" s="52">
        <v>1668.28981</v>
      </c>
      <c r="F17" s="52">
        <v>1652.7441100000001</v>
      </c>
      <c r="G17" s="52">
        <v>1477.77547</v>
      </c>
      <c r="H17" s="52">
        <v>1504.5233899999998</v>
      </c>
      <c r="I17" s="52">
        <v>1551.4665500000001</v>
      </c>
      <c r="J17" s="52">
        <v>1604.0621699999999</v>
      </c>
      <c r="K17" s="52">
        <v>1578.9976200000001</v>
      </c>
      <c r="L17" s="52">
        <v>1579.52397</v>
      </c>
      <c r="M17" s="52">
        <v>1603.4376100000002</v>
      </c>
      <c r="N17" s="52">
        <v>1649.5583700000002</v>
      </c>
      <c r="O17" s="52">
        <v>1682.0940000000001</v>
      </c>
      <c r="P17" s="52">
        <v>1806.1637700000001</v>
      </c>
      <c r="Q17" s="52">
        <v>1790.9780499999999</v>
      </c>
      <c r="R17" s="52">
        <v>1921.91464</v>
      </c>
      <c r="S17" s="52">
        <v>1977.1228999999998</v>
      </c>
      <c r="T17" s="52">
        <v>2302.0952599999996</v>
      </c>
      <c r="U17" s="52">
        <v>2404.13067</v>
      </c>
      <c r="V17" s="52">
        <v>2531.48306</v>
      </c>
    </row>
    <row r="18" spans="2:22" x14ac:dyDescent="0.2">
      <c r="B18" s="34" t="s">
        <v>114</v>
      </c>
      <c r="C18" s="34" t="s">
        <v>81</v>
      </c>
      <c r="D18" s="52">
        <v>-3326.49703</v>
      </c>
      <c r="E18" s="52">
        <v>-3758.3869</v>
      </c>
      <c r="F18" s="52">
        <v>-3778.8579100000002</v>
      </c>
      <c r="G18" s="52">
        <v>-3621.0729799999999</v>
      </c>
      <c r="H18" s="52">
        <v>-3522.1955699999999</v>
      </c>
      <c r="I18" s="52">
        <v>-3465.5372299999999</v>
      </c>
      <c r="J18" s="52">
        <v>-3503.9992699999998</v>
      </c>
      <c r="K18" s="52">
        <v>-3527.9593500000001</v>
      </c>
      <c r="L18" s="52">
        <v>-3577.3067799999999</v>
      </c>
      <c r="M18" s="52">
        <v>-3602.8520600000002</v>
      </c>
      <c r="N18" s="52">
        <v>-3699.59908</v>
      </c>
      <c r="O18" s="52">
        <v>-3660.5901699999999</v>
      </c>
      <c r="P18" s="52">
        <v>-3783.9434700000002</v>
      </c>
      <c r="Q18" s="52">
        <v>-3674.43336</v>
      </c>
      <c r="R18" s="52">
        <v>-3940.49082</v>
      </c>
      <c r="S18" s="52">
        <v>-4003.6200699999999</v>
      </c>
      <c r="T18" s="52">
        <v>-4571.5868200000004</v>
      </c>
      <c r="U18" s="52">
        <v>-4638.6787199999999</v>
      </c>
      <c r="V18" s="52">
        <v>-4806.7364200000002</v>
      </c>
    </row>
    <row r="19" spans="2:22" x14ac:dyDescent="0.2">
      <c r="B19" s="32" t="s">
        <v>50</v>
      </c>
      <c r="C19" s="32" t="s">
        <v>82</v>
      </c>
      <c r="D19" s="51">
        <v>880.19871000000046</v>
      </c>
      <c r="E19" s="51">
        <v>839.46260999999981</v>
      </c>
      <c r="F19" s="51">
        <v>999.33079999999984</v>
      </c>
      <c r="G19" s="51">
        <v>1113.5106899999998</v>
      </c>
      <c r="H19" s="51">
        <v>1223.5117200000002</v>
      </c>
      <c r="I19" s="51">
        <v>1353.0604200000005</v>
      </c>
      <c r="J19" s="51">
        <v>1440.4731999999997</v>
      </c>
      <c r="K19" s="51">
        <v>1404.4253700000006</v>
      </c>
      <c r="L19" s="51">
        <v>1267.6188900000002</v>
      </c>
      <c r="M19" s="51">
        <v>1245.0887500000006</v>
      </c>
      <c r="N19" s="51">
        <v>1134.7096899999995</v>
      </c>
      <c r="O19" s="51">
        <v>1150.9428300000002</v>
      </c>
      <c r="P19" s="51">
        <v>1126.8367999999994</v>
      </c>
      <c r="Q19" s="51">
        <v>1234.6134899999997</v>
      </c>
      <c r="R19" s="51">
        <v>1109.1245200000001</v>
      </c>
      <c r="S19" s="51">
        <v>1062.6306299999994</v>
      </c>
      <c r="T19" s="51">
        <v>876.1413399999999</v>
      </c>
      <c r="U19" s="51">
        <v>1064.58825</v>
      </c>
      <c r="V19" s="51">
        <v>1058.4451400000005</v>
      </c>
    </row>
    <row r="20" spans="2:22" x14ac:dyDescent="0.2">
      <c r="B20" s="34"/>
      <c r="C20" s="34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</row>
    <row r="21" spans="2:22" x14ac:dyDescent="0.2">
      <c r="B21" s="1" t="s">
        <v>153</v>
      </c>
      <c r="C21" s="1" t="s">
        <v>152</v>
      </c>
    </row>
    <row r="22" spans="2:22" ht="15" x14ac:dyDescent="0.25">
      <c r="B22" s="35" t="s">
        <v>52</v>
      </c>
      <c r="C22" s="35" t="s">
        <v>51</v>
      </c>
      <c r="D22" s="36" t="s">
        <v>0</v>
      </c>
      <c r="E22" s="36" t="s">
        <v>1</v>
      </c>
      <c r="F22" s="36" t="s">
        <v>2</v>
      </c>
      <c r="G22" s="36" t="s">
        <v>3</v>
      </c>
      <c r="H22" s="36" t="s">
        <v>4</v>
      </c>
      <c r="I22" s="36" t="s">
        <v>5</v>
      </c>
      <c r="J22" s="36" t="s">
        <v>6</v>
      </c>
      <c r="K22" s="36" t="s">
        <v>7</v>
      </c>
      <c r="L22" s="36" t="s">
        <v>8</v>
      </c>
      <c r="M22" s="36" t="s">
        <v>9</v>
      </c>
      <c r="N22" s="36" t="s">
        <v>10</v>
      </c>
      <c r="O22" s="36" t="s">
        <v>11</v>
      </c>
      <c r="P22" s="36" t="s">
        <v>12</v>
      </c>
      <c r="Q22" s="36" t="s">
        <v>131</v>
      </c>
      <c r="R22" s="36" t="s">
        <v>132</v>
      </c>
      <c r="S22" s="36" t="s">
        <v>133</v>
      </c>
      <c r="T22" s="36" t="s">
        <v>172</v>
      </c>
      <c r="U22" s="36" t="s">
        <v>179</v>
      </c>
      <c r="V22" s="36" t="s">
        <v>180</v>
      </c>
    </row>
    <row r="23" spans="2:22" x14ac:dyDescent="0.2">
      <c r="B23" s="34" t="s">
        <v>40</v>
      </c>
      <c r="C23" s="34" t="s">
        <v>83</v>
      </c>
      <c r="D23" s="52">
        <v>57.544599999999996</v>
      </c>
      <c r="E23" s="52">
        <v>61.673000000000002</v>
      </c>
      <c r="F23" s="52">
        <v>67.88539999999999</v>
      </c>
      <c r="G23" s="52">
        <v>72.8767</v>
      </c>
      <c r="H23" s="52">
        <v>78.952200000000005</v>
      </c>
      <c r="I23" s="52">
        <v>85.431900000000013</v>
      </c>
      <c r="J23" s="52">
        <v>90.709000000000003</v>
      </c>
      <c r="K23" s="52">
        <v>93.645599999999988</v>
      </c>
      <c r="L23" s="52">
        <v>96.915999999999997</v>
      </c>
      <c r="M23" s="52">
        <v>94.138400000000004</v>
      </c>
      <c r="N23" s="52">
        <v>97.536299999999997</v>
      </c>
      <c r="O23" s="52">
        <v>99.377499999999998</v>
      </c>
      <c r="P23" s="52">
        <v>108.6797</v>
      </c>
      <c r="Q23" s="52">
        <v>110.29670000000002</v>
      </c>
      <c r="R23" s="52">
        <v>117.7457</v>
      </c>
      <c r="S23" s="52">
        <v>118.9016</v>
      </c>
      <c r="T23" s="52">
        <v>124.83220000000001</v>
      </c>
      <c r="U23" s="52">
        <v>131.3116</v>
      </c>
      <c r="V23" s="52">
        <v>134.63879999999997</v>
      </c>
    </row>
    <row r="24" spans="2:22" x14ac:dyDescent="0.2">
      <c r="B24" s="34" t="s">
        <v>112</v>
      </c>
      <c r="C24" s="34" t="s">
        <v>79</v>
      </c>
      <c r="D24" s="52">
        <v>66.669699999999992</v>
      </c>
      <c r="E24" s="52">
        <v>71.100300000000004</v>
      </c>
      <c r="F24" s="52">
        <v>77.223300000000009</v>
      </c>
      <c r="G24" s="52">
        <v>82.791699999999992</v>
      </c>
      <c r="H24" s="52">
        <v>88.7898</v>
      </c>
      <c r="I24" s="52">
        <v>95.292500000000004</v>
      </c>
      <c r="J24" s="52">
        <v>100.1754</v>
      </c>
      <c r="K24" s="52">
        <v>102.8865</v>
      </c>
      <c r="L24" s="52">
        <v>105.8241</v>
      </c>
      <c r="M24" s="52">
        <v>103.00580000000001</v>
      </c>
      <c r="N24" s="52">
        <v>106.9195</v>
      </c>
      <c r="O24" s="52">
        <v>109.1498</v>
      </c>
      <c r="P24" s="52">
        <v>118.59650000000001</v>
      </c>
      <c r="Q24" s="52">
        <v>120.2623</v>
      </c>
      <c r="R24" s="52">
        <v>128.16030000000001</v>
      </c>
      <c r="S24" s="52">
        <v>129.7373</v>
      </c>
      <c r="T24" s="52">
        <v>136.25239999999999</v>
      </c>
      <c r="U24" s="52">
        <v>143.6627</v>
      </c>
      <c r="V24" s="52">
        <v>147.86120000000003</v>
      </c>
    </row>
    <row r="25" spans="2:22" x14ac:dyDescent="0.2">
      <c r="B25" s="34" t="s">
        <v>113</v>
      </c>
      <c r="C25" s="34" t="s">
        <v>80</v>
      </c>
      <c r="D25" s="52">
        <v>4232.6017699999993</v>
      </c>
      <c r="E25" s="52">
        <v>4685.0945099999999</v>
      </c>
      <c r="F25" s="52">
        <v>4890.1300999999994</v>
      </c>
      <c r="G25" s="52">
        <v>5107.4449500000001</v>
      </c>
      <c r="H25" s="52">
        <v>5433.1836800000001</v>
      </c>
      <c r="I25" s="52">
        <v>5646.9375799999998</v>
      </c>
      <c r="J25" s="52">
        <v>5927.4898700000003</v>
      </c>
      <c r="K25" s="52">
        <v>6346.2744400000001</v>
      </c>
      <c r="L25" s="52">
        <v>6107.8137000000006</v>
      </c>
      <c r="M25" s="52">
        <v>6232.7121699999998</v>
      </c>
      <c r="N25" s="52">
        <v>6309.9455399999997</v>
      </c>
      <c r="O25" s="52">
        <v>6592.2975700000006</v>
      </c>
      <c r="P25" s="52">
        <v>6645.8493799999997</v>
      </c>
      <c r="Q25" s="52">
        <v>6743.9751100000003</v>
      </c>
      <c r="R25" s="52">
        <v>7017.9395199999999</v>
      </c>
      <c r="S25" s="52">
        <v>7603.2649000000001</v>
      </c>
      <c r="T25" s="52">
        <v>8127.0556500000002</v>
      </c>
      <c r="U25" s="52">
        <v>7658.3510900000001</v>
      </c>
      <c r="V25" s="52">
        <v>7420.2495399999998</v>
      </c>
    </row>
    <row r="26" spans="2:22" x14ac:dyDescent="0.2">
      <c r="B26" s="34" t="s">
        <v>114</v>
      </c>
      <c r="C26" s="34" t="s">
        <v>81</v>
      </c>
      <c r="D26" s="52">
        <v>-4393.6356599999999</v>
      </c>
      <c r="E26" s="52">
        <v>-4876.2872600000001</v>
      </c>
      <c r="F26" s="52">
        <v>-4902.7126900000003</v>
      </c>
      <c r="G26" s="52">
        <v>-4845.8112099999998</v>
      </c>
      <c r="H26" s="52">
        <v>-5069.4761900000003</v>
      </c>
      <c r="I26" s="52">
        <v>-5293.2991900000006</v>
      </c>
      <c r="J26" s="52">
        <v>-5549.1160999999993</v>
      </c>
      <c r="K26" s="52">
        <v>-5942.4065199999995</v>
      </c>
      <c r="L26" s="52">
        <v>-5819.7613200000005</v>
      </c>
      <c r="M26" s="52">
        <v>-5870.6473699999997</v>
      </c>
      <c r="N26" s="52">
        <v>-5944.1002400000007</v>
      </c>
      <c r="O26" s="52">
        <v>-6139.3590400000003</v>
      </c>
      <c r="P26" s="52">
        <v>-6259.7339299999994</v>
      </c>
      <c r="Q26" s="52">
        <v>-6263.64732</v>
      </c>
      <c r="R26" s="52">
        <v>-6522.3776600000001</v>
      </c>
      <c r="S26" s="52">
        <v>-7014.4384400000008</v>
      </c>
      <c r="T26" s="52">
        <v>-7576.1934099999999</v>
      </c>
      <c r="U26" s="52">
        <v>-7267.6395700000003</v>
      </c>
      <c r="V26" s="52">
        <v>-7038.0000499999996</v>
      </c>
    </row>
    <row r="27" spans="2:22" x14ac:dyDescent="0.2">
      <c r="B27" s="32" t="s">
        <v>50</v>
      </c>
      <c r="C27" s="32" t="s">
        <v>82</v>
      </c>
      <c r="D27" s="51">
        <v>-94.364190000000406</v>
      </c>
      <c r="E27" s="51">
        <v>-120.09245000000018</v>
      </c>
      <c r="F27" s="51">
        <v>64.640709999999032</v>
      </c>
      <c r="G27" s="51">
        <v>344.42544000000044</v>
      </c>
      <c r="H27" s="51">
        <v>452.49728999999911</v>
      </c>
      <c r="I27" s="51">
        <v>448.93088999999969</v>
      </c>
      <c r="J27" s="51">
        <v>478.54917000000086</v>
      </c>
      <c r="K27" s="51">
        <v>506.75442000000083</v>
      </c>
      <c r="L27" s="51">
        <v>393.8764799999995</v>
      </c>
      <c r="M27" s="51">
        <v>465.07059999999962</v>
      </c>
      <c r="N27" s="51">
        <v>472.76479999999981</v>
      </c>
      <c r="O27" s="51">
        <v>562.08833000000004</v>
      </c>
      <c r="P27" s="51">
        <v>504.71195000000017</v>
      </c>
      <c r="Q27" s="51">
        <v>600.5900899999998</v>
      </c>
      <c r="R27" s="51">
        <v>623.72215999999923</v>
      </c>
      <c r="S27" s="51">
        <v>718.56375999999977</v>
      </c>
      <c r="T27" s="51">
        <v>687.11464000000058</v>
      </c>
      <c r="U27" s="51">
        <v>534.3742199999997</v>
      </c>
      <c r="V27" s="51">
        <v>530.11069000000043</v>
      </c>
    </row>
    <row r="28" spans="2:22" x14ac:dyDescent="0.2">
      <c r="B28" s="34"/>
      <c r="C28" s="34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</row>
    <row r="29" spans="2:22" x14ac:dyDescent="0.2">
      <c r="B29" s="1" t="s">
        <v>154</v>
      </c>
      <c r="C29" s="1" t="s">
        <v>155</v>
      </c>
    </row>
    <row r="30" spans="2:22" ht="15" x14ac:dyDescent="0.25">
      <c r="B30" s="35" t="s">
        <v>52</v>
      </c>
      <c r="C30" s="35" t="s">
        <v>51</v>
      </c>
      <c r="D30" s="36" t="s">
        <v>0</v>
      </c>
      <c r="E30" s="36" t="s">
        <v>1</v>
      </c>
      <c r="F30" s="36" t="s">
        <v>2</v>
      </c>
      <c r="G30" s="36" t="s">
        <v>3</v>
      </c>
      <c r="H30" s="36" t="s">
        <v>4</v>
      </c>
      <c r="I30" s="36" t="s">
        <v>5</v>
      </c>
      <c r="J30" s="36" t="s">
        <v>6</v>
      </c>
      <c r="K30" s="36" t="s">
        <v>7</v>
      </c>
      <c r="L30" s="36" t="s">
        <v>8</v>
      </c>
      <c r="M30" s="36" t="s">
        <v>9</v>
      </c>
      <c r="N30" s="36" t="s">
        <v>10</v>
      </c>
      <c r="O30" s="36" t="s">
        <v>11</v>
      </c>
      <c r="P30" s="36" t="s">
        <v>12</v>
      </c>
      <c r="Q30" s="36" t="s">
        <v>131</v>
      </c>
      <c r="R30" s="36" t="s">
        <v>132</v>
      </c>
      <c r="S30" s="36" t="s">
        <v>133</v>
      </c>
      <c r="T30" s="36" t="s">
        <v>172</v>
      </c>
      <c r="U30" s="36" t="s">
        <v>179</v>
      </c>
      <c r="V30" s="36" t="s">
        <v>180</v>
      </c>
    </row>
    <row r="31" spans="2:22" x14ac:dyDescent="0.2">
      <c r="B31" s="34" t="s">
        <v>40</v>
      </c>
      <c r="C31" s="34" t="s">
        <v>83</v>
      </c>
      <c r="D31" s="52">
        <v>312.53039999999999</v>
      </c>
      <c r="E31" s="52">
        <v>323.85679999999996</v>
      </c>
      <c r="F31" s="52">
        <v>339.04450000000003</v>
      </c>
      <c r="G31" s="52">
        <v>354.66639999999995</v>
      </c>
      <c r="H31" s="52">
        <v>365.39659999999998</v>
      </c>
      <c r="I31" s="52">
        <v>376.70009999999996</v>
      </c>
      <c r="J31" s="52">
        <v>392.39100000000002</v>
      </c>
      <c r="K31" s="52">
        <v>391.3202</v>
      </c>
      <c r="L31" s="52">
        <v>387.39709999999997</v>
      </c>
      <c r="M31" s="52">
        <v>381.5591</v>
      </c>
      <c r="N31" s="52">
        <v>375.39259999999996</v>
      </c>
      <c r="O31" s="52">
        <v>369.39070000000004</v>
      </c>
      <c r="P31" s="52">
        <v>367.26900000000001</v>
      </c>
      <c r="Q31" s="52">
        <v>361.83609999999999</v>
      </c>
      <c r="R31" s="52">
        <v>360.19309999999996</v>
      </c>
      <c r="S31" s="52">
        <v>357.02199999999999</v>
      </c>
      <c r="T31" s="52">
        <v>366.31790000000001</v>
      </c>
      <c r="U31" s="52">
        <v>391.66359999999997</v>
      </c>
      <c r="V31" s="52">
        <v>392.87560000000002</v>
      </c>
    </row>
    <row r="32" spans="2:22" x14ac:dyDescent="0.2">
      <c r="B32" s="34" t="s">
        <v>112</v>
      </c>
      <c r="C32" s="34" t="s">
        <v>79</v>
      </c>
      <c r="D32" s="52">
        <v>856.05740000000003</v>
      </c>
      <c r="E32" s="52">
        <v>901.23739999999998</v>
      </c>
      <c r="F32" s="52">
        <v>945.89319999999998</v>
      </c>
      <c r="G32" s="52">
        <v>989.42660000000001</v>
      </c>
      <c r="H32" s="52">
        <v>1024.5224000000001</v>
      </c>
      <c r="I32" s="52">
        <v>1069.3507999999999</v>
      </c>
      <c r="J32" s="52">
        <v>1112.3130000000001</v>
      </c>
      <c r="K32" s="52">
        <v>1112.1945000000001</v>
      </c>
      <c r="L32" s="52">
        <v>1100.7745</v>
      </c>
      <c r="M32" s="52">
        <v>1084.6641000000002</v>
      </c>
      <c r="N32" s="52">
        <v>1073.1253000000002</v>
      </c>
      <c r="O32" s="52">
        <v>1061.6512</v>
      </c>
      <c r="P32" s="52">
        <v>1057.0588</v>
      </c>
      <c r="Q32" s="52">
        <v>1054.5906</v>
      </c>
      <c r="R32" s="52">
        <v>1050.0621000000001</v>
      </c>
      <c r="S32" s="52">
        <v>1048.7180000000001</v>
      </c>
      <c r="T32" s="52">
        <v>1090.2068000000002</v>
      </c>
      <c r="U32" s="52">
        <v>1177.1933000000001</v>
      </c>
      <c r="V32" s="52">
        <v>1176.5128</v>
      </c>
    </row>
    <row r="33" spans="2:22" x14ac:dyDescent="0.2">
      <c r="B33" s="34" t="s">
        <v>113</v>
      </c>
      <c r="C33" s="34" t="s">
        <v>80</v>
      </c>
      <c r="D33" s="52">
        <v>406.09246000000002</v>
      </c>
      <c r="E33" s="52">
        <v>415.03669000000002</v>
      </c>
      <c r="F33" s="52">
        <v>417.04462000000001</v>
      </c>
      <c r="G33" s="52">
        <v>423.2851</v>
      </c>
      <c r="H33" s="52">
        <v>429.74347999999998</v>
      </c>
      <c r="I33" s="52">
        <v>438.30545000000001</v>
      </c>
      <c r="J33" s="52">
        <v>431.38784000000004</v>
      </c>
      <c r="K33" s="52">
        <v>458.57112000000001</v>
      </c>
      <c r="L33" s="52">
        <v>490.12752</v>
      </c>
      <c r="M33" s="52">
        <v>525.77191000000005</v>
      </c>
      <c r="N33" s="52">
        <v>522.04404999999997</v>
      </c>
      <c r="O33" s="52">
        <v>534.61387999999999</v>
      </c>
      <c r="P33" s="52">
        <v>539.74279000000001</v>
      </c>
      <c r="Q33" s="52">
        <v>543.12370999999996</v>
      </c>
      <c r="R33" s="52">
        <v>565.20763999999997</v>
      </c>
      <c r="S33" s="52">
        <v>594.94507999999996</v>
      </c>
      <c r="T33" s="52">
        <v>626.95024999999998</v>
      </c>
      <c r="U33" s="52">
        <v>651.99698999999998</v>
      </c>
      <c r="V33" s="52">
        <v>669.85806000000002</v>
      </c>
    </row>
    <row r="34" spans="2:22" x14ac:dyDescent="0.2">
      <c r="B34" s="34" t="s">
        <v>114</v>
      </c>
      <c r="C34" s="34" t="s">
        <v>81</v>
      </c>
      <c r="D34" s="52">
        <v>-1824.28981</v>
      </c>
      <c r="E34" s="52">
        <v>-1844.78918</v>
      </c>
      <c r="F34" s="52">
        <v>-1841.0852500000001</v>
      </c>
      <c r="G34" s="52">
        <v>-1919.3150700000001</v>
      </c>
      <c r="H34" s="52">
        <v>-2043.58583</v>
      </c>
      <c r="I34" s="52">
        <v>-2061.5025799999999</v>
      </c>
      <c r="J34" s="52">
        <v>-2007.8224499999999</v>
      </c>
      <c r="K34" s="52">
        <v>-2281.3771699999998</v>
      </c>
      <c r="L34" s="52">
        <v>-2399.5448999999999</v>
      </c>
      <c r="M34" s="52">
        <v>-2641.4096600000003</v>
      </c>
      <c r="N34" s="52">
        <v>-2692.2335099999996</v>
      </c>
      <c r="O34" s="52">
        <v>-2704.45219</v>
      </c>
      <c r="P34" s="52">
        <v>-2711.4050699999998</v>
      </c>
      <c r="Q34" s="52">
        <v>-2673.2256000000002</v>
      </c>
      <c r="R34" s="52">
        <v>-2845.84283</v>
      </c>
      <c r="S34" s="52">
        <v>-3126.6571300000001</v>
      </c>
      <c r="T34" s="52">
        <v>-3218.9556600000001</v>
      </c>
      <c r="U34" s="52">
        <v>-3012.7750699999997</v>
      </c>
      <c r="V34" s="52">
        <v>-3278.64437</v>
      </c>
    </row>
    <row r="35" spans="2:22" x14ac:dyDescent="0.2">
      <c r="B35" s="32" t="s">
        <v>50</v>
      </c>
      <c r="C35" s="32" t="s">
        <v>82</v>
      </c>
      <c r="D35" s="51">
        <v>-562.13995</v>
      </c>
      <c r="E35" s="51">
        <v>-528.51508999999987</v>
      </c>
      <c r="F35" s="51">
        <v>-478.14743000000016</v>
      </c>
      <c r="G35" s="51">
        <v>-506.6033700000001</v>
      </c>
      <c r="H35" s="51">
        <v>-589.31995000000018</v>
      </c>
      <c r="I35" s="51">
        <v>-553.84633000000008</v>
      </c>
      <c r="J35" s="51">
        <v>-464.12160999999986</v>
      </c>
      <c r="K35" s="51">
        <v>-710.61154999999985</v>
      </c>
      <c r="L35" s="51">
        <v>-808.64287999999988</v>
      </c>
      <c r="M35" s="51">
        <v>-1030.9736499999999</v>
      </c>
      <c r="N35" s="51">
        <v>-1097.0641599999997</v>
      </c>
      <c r="O35" s="51">
        <v>-1108.1871099999998</v>
      </c>
      <c r="P35" s="51">
        <v>-1114.6034799999998</v>
      </c>
      <c r="Q35" s="51">
        <v>-1075.5112900000001</v>
      </c>
      <c r="R35" s="51">
        <v>-1230.5730899999999</v>
      </c>
      <c r="S35" s="51">
        <v>-1482.9940499999998</v>
      </c>
      <c r="T35" s="51">
        <v>-1501.7986100000001</v>
      </c>
      <c r="U35" s="51">
        <v>-1183.5847799999997</v>
      </c>
      <c r="V35" s="51">
        <v>-1432.27351</v>
      </c>
    </row>
    <row r="37" spans="2:22" x14ac:dyDescent="0.2">
      <c r="B37" s="20" t="s">
        <v>76</v>
      </c>
    </row>
    <row r="38" spans="2:22" x14ac:dyDescent="0.2">
      <c r="B38" s="20" t="s">
        <v>201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35"/>
  <sheetViews>
    <sheetView zoomScale="70" zoomScaleNormal="70" workbookViewId="0"/>
  </sheetViews>
  <sheetFormatPr defaultColWidth="9.140625" defaultRowHeight="14.25" x14ac:dyDescent="0.2"/>
  <cols>
    <col min="1" max="1" width="4.5703125" style="1" customWidth="1"/>
    <col min="2" max="2" width="21.5703125" style="1" bestFit="1" customWidth="1"/>
    <col min="3" max="3" width="26.140625" style="1" bestFit="1" customWidth="1"/>
    <col min="4" max="4" width="27.7109375" style="1" customWidth="1"/>
    <col min="5" max="17" width="9.85546875" style="1" customWidth="1"/>
    <col min="18" max="16384" width="9.140625" style="1"/>
  </cols>
  <sheetData>
    <row r="2" spans="2:23" ht="15.75" x14ac:dyDescent="0.2">
      <c r="B2" s="23" t="s">
        <v>185</v>
      </c>
      <c r="C2" s="23"/>
    </row>
    <row r="3" spans="2:23" ht="15.75" x14ac:dyDescent="0.25">
      <c r="B3" s="56" t="s">
        <v>186</v>
      </c>
      <c r="C3" s="56"/>
    </row>
    <row r="5" spans="2:23" ht="15" x14ac:dyDescent="0.25">
      <c r="B5" s="37"/>
      <c r="C5" s="27" t="s">
        <v>84</v>
      </c>
      <c r="D5" s="27" t="s">
        <v>85</v>
      </c>
      <c r="E5" s="36" t="s">
        <v>0</v>
      </c>
      <c r="F5" s="36" t="s">
        <v>1</v>
      </c>
      <c r="G5" s="36" t="s">
        <v>2</v>
      </c>
      <c r="H5" s="36" t="s">
        <v>3</v>
      </c>
      <c r="I5" s="36" t="s">
        <v>4</v>
      </c>
      <c r="J5" s="36" t="s">
        <v>5</v>
      </c>
      <c r="K5" s="36" t="s">
        <v>6</v>
      </c>
      <c r="L5" s="36" t="s">
        <v>7</v>
      </c>
      <c r="M5" s="36" t="s">
        <v>8</v>
      </c>
      <c r="N5" s="36" t="s">
        <v>9</v>
      </c>
      <c r="O5" s="36" t="s">
        <v>10</v>
      </c>
      <c r="P5" s="36" t="s">
        <v>11</v>
      </c>
      <c r="Q5" s="36" t="s">
        <v>12</v>
      </c>
      <c r="R5" s="36" t="s">
        <v>131</v>
      </c>
      <c r="S5" s="36" t="s">
        <v>132</v>
      </c>
      <c r="T5" s="36" t="s">
        <v>133</v>
      </c>
      <c r="U5" s="36" t="s">
        <v>172</v>
      </c>
      <c r="V5" s="36" t="s">
        <v>179</v>
      </c>
      <c r="W5" s="36" t="s">
        <v>180</v>
      </c>
    </row>
    <row r="6" spans="2:23" x14ac:dyDescent="0.2">
      <c r="B6" s="75" t="s">
        <v>115</v>
      </c>
      <c r="C6" s="37" t="s">
        <v>13</v>
      </c>
      <c r="D6" s="37" t="s">
        <v>53</v>
      </c>
      <c r="E6" s="71">
        <v>0.46298796906501599</v>
      </c>
      <c r="F6" s="71">
        <v>0.47076526070509145</v>
      </c>
      <c r="G6" s="71">
        <v>0.49415207205810785</v>
      </c>
      <c r="H6" s="71">
        <v>0.51474799191766973</v>
      </c>
      <c r="I6" s="71">
        <v>0.52098443026206875</v>
      </c>
      <c r="J6" s="71">
        <v>0.52763476230755202</v>
      </c>
      <c r="K6" s="71">
        <v>0.5363824335335553</v>
      </c>
      <c r="L6" s="71">
        <v>0.52525272204921225</v>
      </c>
      <c r="M6" s="71">
        <v>0.51088429240106525</v>
      </c>
      <c r="N6" s="71">
        <v>0.50140272226166438</v>
      </c>
      <c r="O6" s="71">
        <v>0.49218585562071449</v>
      </c>
      <c r="P6" s="71">
        <v>0.4921960846361671</v>
      </c>
      <c r="Q6" s="71">
        <v>0.4849098052763765</v>
      </c>
      <c r="R6" s="71">
        <v>0.49283939822937972</v>
      </c>
      <c r="S6" s="71">
        <v>0.47766881018483415</v>
      </c>
      <c r="T6" s="71">
        <v>0.46858475712626241</v>
      </c>
      <c r="U6" s="71">
        <v>0.4502281053224686</v>
      </c>
      <c r="V6" s="71">
        <v>0.45996332625608866</v>
      </c>
      <c r="W6" s="71">
        <v>0.45020820140474627</v>
      </c>
    </row>
    <row r="7" spans="2:23" x14ac:dyDescent="0.2">
      <c r="B7" s="73"/>
      <c r="C7" s="34" t="s">
        <v>39</v>
      </c>
      <c r="D7" s="34" t="s">
        <v>54</v>
      </c>
      <c r="E7" s="71">
        <v>6.5429660915329563E-2</v>
      </c>
      <c r="F7" s="71">
        <v>6.5338895162497024E-2</v>
      </c>
      <c r="G7" s="71">
        <v>6.8413556233911266E-2</v>
      </c>
      <c r="H7" s="71">
        <v>7.0558409960056384E-2</v>
      </c>
      <c r="I7" s="71">
        <v>7.0620561684331937E-2</v>
      </c>
      <c r="J7" s="71">
        <v>7.1440682862819044E-2</v>
      </c>
      <c r="K7" s="71">
        <v>7.2325112973409197E-2</v>
      </c>
      <c r="L7" s="71">
        <v>7.1337263062114062E-2</v>
      </c>
      <c r="M7" s="71">
        <v>6.9138416231338679E-2</v>
      </c>
      <c r="N7" s="71">
        <v>6.7139597818549598E-2</v>
      </c>
      <c r="O7" s="71">
        <v>6.5568707894343145E-2</v>
      </c>
      <c r="P7" s="71">
        <v>6.5485419031785508E-2</v>
      </c>
      <c r="Q7" s="71">
        <v>6.4636004246779913E-2</v>
      </c>
      <c r="R7" s="71">
        <v>6.5196837798079443E-2</v>
      </c>
      <c r="S7" s="71">
        <v>6.2511747844134283E-2</v>
      </c>
      <c r="T7" s="71">
        <v>6.0539299715321425E-2</v>
      </c>
      <c r="U7" s="71">
        <v>5.7096864918269992E-2</v>
      </c>
      <c r="V7" s="71">
        <v>5.7203257006635477E-2</v>
      </c>
      <c r="W7" s="71">
        <v>5.5050164063278943E-2</v>
      </c>
    </row>
    <row r="8" spans="2:23" x14ac:dyDescent="0.2">
      <c r="B8" s="73"/>
      <c r="C8" s="34" t="s">
        <v>27</v>
      </c>
      <c r="D8" s="34" t="s">
        <v>86</v>
      </c>
      <c r="E8" s="71">
        <v>4.5570308930814651E-2</v>
      </c>
      <c r="F8" s="71">
        <v>4.2467724281459895E-2</v>
      </c>
      <c r="G8" s="71">
        <v>4.2354058341904005E-2</v>
      </c>
      <c r="H8" s="71">
        <v>4.2138038174459547E-2</v>
      </c>
      <c r="I8" s="71">
        <v>4.1597098338334526E-2</v>
      </c>
      <c r="J8" s="71">
        <v>4.1258639918428118E-2</v>
      </c>
      <c r="K8" s="71">
        <v>4.0826095627635658E-2</v>
      </c>
      <c r="L8" s="71">
        <v>3.9703702610142784E-2</v>
      </c>
      <c r="M8" s="71">
        <v>3.8365175306960438E-2</v>
      </c>
      <c r="N8" s="71">
        <v>3.7674995346413165E-2</v>
      </c>
      <c r="O8" s="71">
        <v>3.7060525362902427E-2</v>
      </c>
      <c r="P8" s="71">
        <v>3.7004439334779676E-2</v>
      </c>
      <c r="Q8" s="71">
        <v>3.5971773322178241E-2</v>
      </c>
      <c r="R8" s="71">
        <v>3.633047796349495E-2</v>
      </c>
      <c r="S8" s="71">
        <v>3.4915755425915226E-2</v>
      </c>
      <c r="T8" s="71">
        <v>3.4337282354543572E-2</v>
      </c>
      <c r="U8" s="71">
        <v>3.3167942418166896E-2</v>
      </c>
      <c r="V8" s="71">
        <v>3.3877607361557656E-2</v>
      </c>
      <c r="W8" s="71">
        <v>3.2778114545886833E-2</v>
      </c>
    </row>
    <row r="9" spans="2:23" x14ac:dyDescent="0.2">
      <c r="B9" s="73"/>
      <c r="C9" s="34" t="s">
        <v>18</v>
      </c>
      <c r="D9" s="34" t="s">
        <v>65</v>
      </c>
      <c r="E9" s="71">
        <v>0.10122479498601129</v>
      </c>
      <c r="F9" s="71">
        <v>0.10052872403269783</v>
      </c>
      <c r="G9" s="71">
        <v>0.1027082909374044</v>
      </c>
      <c r="H9" s="71">
        <v>0.10768863781927393</v>
      </c>
      <c r="I9" s="71">
        <v>0.10901206605373667</v>
      </c>
      <c r="J9" s="71">
        <v>0.1082608720237912</v>
      </c>
      <c r="K9" s="71">
        <v>0.10800580102249809</v>
      </c>
      <c r="L9" s="71">
        <v>0.11146628072463684</v>
      </c>
      <c r="M9" s="71">
        <v>0.11318280005642158</v>
      </c>
      <c r="N9" s="71">
        <v>0.11561213772247253</v>
      </c>
      <c r="O9" s="71">
        <v>0.11783229389420435</v>
      </c>
      <c r="P9" s="71">
        <v>0.12365867764362057</v>
      </c>
      <c r="Q9" s="71">
        <v>0.12460735497607615</v>
      </c>
      <c r="R9" s="71">
        <v>0.12882672444474905</v>
      </c>
      <c r="S9" s="71">
        <v>0.13049532996058133</v>
      </c>
      <c r="T9" s="71">
        <v>0.13685733150312857</v>
      </c>
      <c r="U9" s="71">
        <v>0.13691423518964818</v>
      </c>
      <c r="V9" s="71">
        <v>0.13769689126455284</v>
      </c>
      <c r="W9" s="71">
        <v>0.12801621469216543</v>
      </c>
    </row>
    <row r="10" spans="2:23" x14ac:dyDescent="0.2">
      <c r="B10" s="73"/>
      <c r="C10" s="34" t="s">
        <v>163</v>
      </c>
      <c r="D10" s="34" t="s">
        <v>67</v>
      </c>
      <c r="E10" s="71">
        <v>0.11912393275146207</v>
      </c>
      <c r="F10" s="71">
        <v>0.13113704661226996</v>
      </c>
      <c r="G10" s="71">
        <v>0.10908087967853675</v>
      </c>
      <c r="H10" s="71">
        <v>9.0936656328816576E-2</v>
      </c>
      <c r="I10" s="71">
        <v>8.0034772616448591E-2</v>
      </c>
      <c r="J10" s="71">
        <v>7.2830669087387168E-2</v>
      </c>
      <c r="K10" s="71">
        <v>6.5095749550406201E-2</v>
      </c>
      <c r="L10" s="71">
        <v>6.9843360123728077E-2</v>
      </c>
      <c r="M10" s="71">
        <v>8.229232595640984E-2</v>
      </c>
      <c r="N10" s="71">
        <v>8.7222416063391164E-2</v>
      </c>
      <c r="O10" s="71">
        <v>9.5572720594655838E-2</v>
      </c>
      <c r="P10" s="71">
        <v>8.9190945856798667E-2</v>
      </c>
      <c r="Q10" s="71">
        <v>9.4478324688927195E-2</v>
      </c>
      <c r="R10" s="71">
        <v>8.6502602096606609E-2</v>
      </c>
      <c r="S10" s="71">
        <v>9.7000791933542302E-2</v>
      </c>
      <c r="T10" s="71">
        <v>0.10030557368642422</v>
      </c>
      <c r="U10" s="71">
        <v>0.12238801586804382</v>
      </c>
      <c r="V10" s="71">
        <v>0.12704543845015223</v>
      </c>
      <c r="W10" s="71">
        <v>0.13440532462102744</v>
      </c>
    </row>
    <row r="11" spans="2:23" x14ac:dyDescent="0.2">
      <c r="B11" s="74"/>
      <c r="C11" s="32" t="s">
        <v>28</v>
      </c>
      <c r="D11" s="32" t="s">
        <v>87</v>
      </c>
      <c r="E11" s="72">
        <v>0.20566334540020267</v>
      </c>
      <c r="F11" s="72">
        <v>0.18976234920598389</v>
      </c>
      <c r="G11" s="72">
        <v>0.18329113297642155</v>
      </c>
      <c r="H11" s="72">
        <v>0.17393026676069073</v>
      </c>
      <c r="I11" s="72">
        <v>0.17775107009229743</v>
      </c>
      <c r="J11" s="72">
        <v>0.17857437380002242</v>
      </c>
      <c r="K11" s="72">
        <v>0.17736479788462242</v>
      </c>
      <c r="L11" s="72">
        <v>0.18239668164618245</v>
      </c>
      <c r="M11" s="72">
        <v>0.18613700018469789</v>
      </c>
      <c r="N11" s="72">
        <v>0.19094813905165581</v>
      </c>
      <c r="O11" s="72">
        <v>0.19177988654131359</v>
      </c>
      <c r="P11" s="72">
        <v>0.19246443349684844</v>
      </c>
      <c r="Q11" s="72">
        <v>0.19539673840354232</v>
      </c>
      <c r="R11" s="72">
        <v>0.19030395946769041</v>
      </c>
      <c r="S11" s="72">
        <v>0.19740756374988153</v>
      </c>
      <c r="T11" s="72">
        <v>0.19937576445469304</v>
      </c>
      <c r="U11" s="72">
        <v>0.20020482697138489</v>
      </c>
      <c r="V11" s="72">
        <v>0.18421347205829386</v>
      </c>
      <c r="W11" s="72">
        <v>0.19954198797719944</v>
      </c>
    </row>
    <row r="12" spans="2:23" x14ac:dyDescent="0.2">
      <c r="B12" s="73" t="s">
        <v>116</v>
      </c>
      <c r="C12" s="34" t="s">
        <v>13</v>
      </c>
      <c r="D12" s="34" t="s">
        <v>53</v>
      </c>
      <c r="E12" s="71">
        <v>9.646649652869832E-2</v>
      </c>
      <c r="F12" s="71">
        <v>9.8400436772886041E-2</v>
      </c>
      <c r="G12" s="71">
        <v>0.10264192767723483</v>
      </c>
      <c r="H12" s="71">
        <v>0.10903222669206732</v>
      </c>
      <c r="I12" s="71">
        <v>0.10763278659775917</v>
      </c>
      <c r="J12" s="71">
        <v>0.10456079477812388</v>
      </c>
      <c r="K12" s="71">
        <v>9.9537393116479425E-2</v>
      </c>
      <c r="L12" s="71">
        <v>9.7701198782401535E-2</v>
      </c>
      <c r="M12" s="71">
        <v>9.4764570454184072E-2</v>
      </c>
      <c r="N12" s="71">
        <v>9.1312129695741873E-2</v>
      </c>
      <c r="O12" s="71">
        <v>8.7254232211568084E-2</v>
      </c>
      <c r="P12" s="71">
        <v>8.2902393062668375E-2</v>
      </c>
      <c r="Q12" s="71">
        <v>7.8164014453043329E-2</v>
      </c>
      <c r="R12" s="71">
        <v>7.6738297985483692E-2</v>
      </c>
      <c r="S12" s="71">
        <v>7.304338551854922E-2</v>
      </c>
      <c r="T12" s="71">
        <v>7.157636316734188E-2</v>
      </c>
      <c r="U12" s="71">
        <v>6.5386944711279427E-2</v>
      </c>
      <c r="V12" s="71">
        <v>6.291304648500437E-2</v>
      </c>
      <c r="W12" s="71">
        <v>6.0658701927720028E-2</v>
      </c>
    </row>
    <row r="13" spans="2:23" x14ac:dyDescent="0.2">
      <c r="B13" s="73"/>
      <c r="C13" s="34" t="s">
        <v>39</v>
      </c>
      <c r="D13" s="34" t="s">
        <v>54</v>
      </c>
      <c r="E13" s="71">
        <v>0.22291422008096073</v>
      </c>
      <c r="F13" s="71">
        <v>0.23007277591388589</v>
      </c>
      <c r="G13" s="71">
        <v>0.24061268187124407</v>
      </c>
      <c r="H13" s="71">
        <v>0.2527087244399675</v>
      </c>
      <c r="I13" s="71">
        <v>0.25374957333282977</v>
      </c>
      <c r="J13" s="71">
        <v>0.25023662226706145</v>
      </c>
      <c r="K13" s="71">
        <v>0.25192157658024134</v>
      </c>
      <c r="L13" s="71">
        <v>0.25741716676147675</v>
      </c>
      <c r="M13" s="71">
        <v>0.25487899796819796</v>
      </c>
      <c r="N13" s="71">
        <v>0.25468997011124805</v>
      </c>
      <c r="O13" s="71">
        <v>0.24588514233442313</v>
      </c>
      <c r="P13" s="71">
        <v>0.24117704274292623</v>
      </c>
      <c r="Q13" s="71">
        <v>0.22936108684822096</v>
      </c>
      <c r="R13" s="71">
        <v>0.22728913251255692</v>
      </c>
      <c r="S13" s="71">
        <v>0.21956169437650674</v>
      </c>
      <c r="T13" s="71">
        <v>0.2157147888476976</v>
      </c>
      <c r="U13" s="71">
        <v>0.19666274978008447</v>
      </c>
      <c r="V13" s="71">
        <v>0.18568794088907958</v>
      </c>
      <c r="W13" s="71">
        <v>0.18171127169676227</v>
      </c>
    </row>
    <row r="14" spans="2:23" x14ac:dyDescent="0.2">
      <c r="B14" s="73"/>
      <c r="C14" s="34" t="s">
        <v>26</v>
      </c>
      <c r="D14" s="34" t="s">
        <v>56</v>
      </c>
      <c r="E14" s="71">
        <v>0.13173137166321422</v>
      </c>
      <c r="F14" s="71">
        <v>0.127116274408033</v>
      </c>
      <c r="G14" s="71">
        <v>0.12817143423370569</v>
      </c>
      <c r="H14" s="71">
        <v>0.13485857353113373</v>
      </c>
      <c r="I14" s="71">
        <v>0.13330314352362849</v>
      </c>
      <c r="J14" s="71">
        <v>0.1324113251082501</v>
      </c>
      <c r="K14" s="71">
        <v>0.12997714192956161</v>
      </c>
      <c r="L14" s="71">
        <v>0.13149100015864129</v>
      </c>
      <c r="M14" s="71">
        <v>0.12904466292875036</v>
      </c>
      <c r="N14" s="71">
        <v>0.12653978751856915</v>
      </c>
      <c r="O14" s="71">
        <v>0.12724673355938745</v>
      </c>
      <c r="P14" s="71">
        <v>0.12570305555422773</v>
      </c>
      <c r="Q14" s="71">
        <v>0.12487109304118794</v>
      </c>
      <c r="R14" s="71">
        <v>0.12638494171225928</v>
      </c>
      <c r="S14" s="71">
        <v>0.12655599624346831</v>
      </c>
      <c r="T14" s="71">
        <v>0.1237331780679547</v>
      </c>
      <c r="U14" s="71">
        <v>0.12010949900260809</v>
      </c>
      <c r="V14" s="71">
        <v>0.12421375392847864</v>
      </c>
      <c r="W14" s="71">
        <v>0.12629643130774623</v>
      </c>
    </row>
    <row r="15" spans="2:23" x14ac:dyDescent="0.2">
      <c r="B15" s="73"/>
      <c r="C15" s="34" t="s">
        <v>27</v>
      </c>
      <c r="D15" s="34" t="s">
        <v>86</v>
      </c>
      <c r="E15" s="71">
        <v>0.19282312059963719</v>
      </c>
      <c r="F15" s="71">
        <v>0.18156918754828927</v>
      </c>
      <c r="G15" s="71">
        <v>0.18268054130494984</v>
      </c>
      <c r="H15" s="71">
        <v>0.19127679710009224</v>
      </c>
      <c r="I15" s="71">
        <v>0.18828620169702881</v>
      </c>
      <c r="J15" s="71">
        <v>0.19081657502572349</v>
      </c>
      <c r="K15" s="71">
        <v>0.19414865909851048</v>
      </c>
      <c r="L15" s="71">
        <v>0.1932619724764697</v>
      </c>
      <c r="M15" s="71">
        <v>0.1952956277242536</v>
      </c>
      <c r="N15" s="71">
        <v>0.196711972644732</v>
      </c>
      <c r="O15" s="71">
        <v>0.19839483691067586</v>
      </c>
      <c r="P15" s="71">
        <v>0.20062121573311456</v>
      </c>
      <c r="Q15" s="71">
        <v>0.19980812539999881</v>
      </c>
      <c r="R15" s="71">
        <v>0.2047554913842389</v>
      </c>
      <c r="S15" s="71">
        <v>0.20023279634602822</v>
      </c>
      <c r="T15" s="71">
        <v>0.19872202534312014</v>
      </c>
      <c r="U15" s="71">
        <v>0.19526183553182286</v>
      </c>
      <c r="V15" s="71">
        <v>0.20564955247045011</v>
      </c>
      <c r="W15" s="71">
        <v>0.19972154110093734</v>
      </c>
    </row>
    <row r="16" spans="2:23" x14ac:dyDescent="0.2">
      <c r="B16" s="73"/>
      <c r="C16" s="34" t="s">
        <v>163</v>
      </c>
      <c r="D16" s="34" t="s">
        <v>67</v>
      </c>
      <c r="E16" s="71">
        <v>0.14663459116727087</v>
      </c>
      <c r="F16" s="71">
        <v>0.14941186058958247</v>
      </c>
      <c r="G16" s="71">
        <v>0.13805740209034145</v>
      </c>
      <c r="H16" s="71">
        <v>0.10356365716101074</v>
      </c>
      <c r="I16" s="71">
        <v>0.10926727004269157</v>
      </c>
      <c r="J16" s="71">
        <v>0.10308072308133051</v>
      </c>
      <c r="K16" s="71">
        <v>9.9752344257667588E-2</v>
      </c>
      <c r="L16" s="71">
        <v>0.10605319327159053</v>
      </c>
      <c r="M16" s="71">
        <v>0.10755976365680756</v>
      </c>
      <c r="N16" s="71">
        <v>0.11232774106414883</v>
      </c>
      <c r="O16" s="71">
        <v>0.11961116004594802</v>
      </c>
      <c r="P16" s="71">
        <v>0.12563857922204838</v>
      </c>
      <c r="Q16" s="71">
        <v>0.1291772539438015</v>
      </c>
      <c r="R16" s="71">
        <v>0.13629012320385575</v>
      </c>
      <c r="S16" s="71">
        <v>0.14588520122802068</v>
      </c>
      <c r="T16" s="71">
        <v>0.13985247117755151</v>
      </c>
      <c r="U16" s="71">
        <v>0.15100253276954995</v>
      </c>
      <c r="V16" s="71">
        <v>0.14038043006077269</v>
      </c>
      <c r="W16" s="71">
        <v>0.15446084843791263</v>
      </c>
    </row>
    <row r="17" spans="2:23" x14ac:dyDescent="0.2">
      <c r="B17" s="73"/>
      <c r="C17" s="34" t="s">
        <v>24</v>
      </c>
      <c r="D17" s="34" t="s">
        <v>88</v>
      </c>
      <c r="E17" s="71">
        <v>0.13398713974973619</v>
      </c>
      <c r="F17" s="71">
        <v>0.13797258014214564</v>
      </c>
      <c r="G17" s="71">
        <v>0.12612534509964968</v>
      </c>
      <c r="H17" s="71">
        <v>0.12763082925937605</v>
      </c>
      <c r="I17" s="71">
        <v>0.12210021490811331</v>
      </c>
      <c r="J17" s="71">
        <v>0.13081343697579728</v>
      </c>
      <c r="K17" s="71">
        <v>0.1422064971068592</v>
      </c>
      <c r="L17" s="71">
        <v>0.12858022153632814</v>
      </c>
      <c r="M17" s="71">
        <v>0.12785640940493523</v>
      </c>
      <c r="N17" s="71">
        <v>0.12308258771831002</v>
      </c>
      <c r="O17" s="71">
        <v>0.12109322921878655</v>
      </c>
      <c r="P17" s="71">
        <v>0.11674215473529953</v>
      </c>
      <c r="Q17" s="71">
        <v>0.12907473052138821</v>
      </c>
      <c r="R17" s="71">
        <v>0.11698049286288641</v>
      </c>
      <c r="S17" s="71">
        <v>0.1189032568963956</v>
      </c>
      <c r="T17" s="71">
        <v>0.11284822521712162</v>
      </c>
      <c r="U17" s="71">
        <v>0.13008388986868979</v>
      </c>
      <c r="V17" s="71">
        <v>0.14362502655210616</v>
      </c>
      <c r="W17" s="71">
        <v>0.14227684880056807</v>
      </c>
    </row>
    <row r="18" spans="2:23" x14ac:dyDescent="0.2">
      <c r="B18" s="74"/>
      <c r="C18" s="32" t="s">
        <v>28</v>
      </c>
      <c r="D18" s="32" t="s">
        <v>87</v>
      </c>
      <c r="E18" s="72">
        <v>7.544303881601859E-2</v>
      </c>
      <c r="F18" s="72">
        <v>7.5456884625177745E-2</v>
      </c>
      <c r="G18" s="72">
        <v>8.1710690744150216E-2</v>
      </c>
      <c r="H18" s="72">
        <v>8.092914746187177E-2</v>
      </c>
      <c r="I18" s="72">
        <v>8.5660790933441658E-2</v>
      </c>
      <c r="J18" s="72">
        <v>8.8080545591931708E-2</v>
      </c>
      <c r="K18" s="72">
        <v>8.2456387910680384E-2</v>
      </c>
      <c r="L18" s="72">
        <v>8.5495226738923152E-2</v>
      </c>
      <c r="M18" s="72">
        <v>9.0599965798856097E-2</v>
      </c>
      <c r="N18" s="72">
        <v>9.5335790619935384E-2</v>
      </c>
      <c r="O18" s="72">
        <v>0.10051468640469155</v>
      </c>
      <c r="P18" s="72">
        <v>0.10721553816631829</v>
      </c>
      <c r="Q18" s="72">
        <v>0.10954369579235929</v>
      </c>
      <c r="R18" s="72">
        <v>0.11156151830166379</v>
      </c>
      <c r="S18" s="72">
        <v>0.11581768919451993</v>
      </c>
      <c r="T18" s="72">
        <v>0.13755296594382907</v>
      </c>
      <c r="U18" s="72">
        <v>0.14149252997968972</v>
      </c>
      <c r="V18" s="72">
        <v>0.13753025136748945</v>
      </c>
      <c r="W18" s="72">
        <v>0.13487435672835332</v>
      </c>
    </row>
    <row r="19" spans="2:23" x14ac:dyDescent="0.2">
      <c r="B19" s="73" t="s">
        <v>158</v>
      </c>
      <c r="C19" s="34" t="s">
        <v>47</v>
      </c>
      <c r="D19" s="34" t="s">
        <v>79</v>
      </c>
      <c r="E19" s="71">
        <v>1.550720871320089E-2</v>
      </c>
      <c r="F19" s="71">
        <v>1.494898818074275E-2</v>
      </c>
      <c r="G19" s="71">
        <v>1.5546165891881181E-2</v>
      </c>
      <c r="H19" s="71">
        <v>1.5951430653937521E-2</v>
      </c>
      <c r="I19" s="71">
        <v>1.6079360091385303E-2</v>
      </c>
      <c r="J19" s="71">
        <v>1.6595033405558002E-2</v>
      </c>
      <c r="K19" s="71">
        <v>1.6619270565434035E-2</v>
      </c>
      <c r="L19" s="71">
        <v>1.5953470685133808E-2</v>
      </c>
      <c r="M19" s="71">
        <v>1.7030941198407156E-2</v>
      </c>
      <c r="N19" s="71">
        <v>1.6257952214372321E-2</v>
      </c>
      <c r="O19" s="71">
        <v>1.6662264101474696E-2</v>
      </c>
      <c r="P19" s="71">
        <v>1.6287496412883119E-2</v>
      </c>
      <c r="Q19" s="71">
        <v>1.7532330379144079E-2</v>
      </c>
      <c r="R19" s="71">
        <v>1.7520125371071629E-2</v>
      </c>
      <c r="S19" s="71">
        <v>1.7934300279617423E-2</v>
      </c>
      <c r="T19" s="71">
        <v>1.6777093377782822E-2</v>
      </c>
      <c r="U19" s="71">
        <v>1.6488844319436934E-2</v>
      </c>
      <c r="V19" s="71">
        <v>1.8413540896856068E-2</v>
      </c>
      <c r="W19" s="71">
        <v>1.9537399105235609E-2</v>
      </c>
    </row>
    <row r="20" spans="2:23" x14ac:dyDescent="0.2">
      <c r="B20" s="73"/>
      <c r="C20" s="34" t="s">
        <v>157</v>
      </c>
      <c r="D20" s="34" t="s">
        <v>156</v>
      </c>
      <c r="E20" s="71">
        <v>0.15262782417412687</v>
      </c>
      <c r="F20" s="71">
        <v>0.16494591818454132</v>
      </c>
      <c r="G20" s="71">
        <v>0.17482380858990224</v>
      </c>
      <c r="H20" s="71">
        <v>0.18921718145549296</v>
      </c>
      <c r="I20" s="71">
        <v>0.18169915586048779</v>
      </c>
      <c r="J20" s="71">
        <v>0.1814570324566305</v>
      </c>
      <c r="K20" s="71">
        <v>0.20074883156210827</v>
      </c>
      <c r="L20" s="71">
        <v>0.19880333301156536</v>
      </c>
      <c r="M20" s="71">
        <v>0.1976193655832337</v>
      </c>
      <c r="N20" s="71">
        <v>0.19266845143361078</v>
      </c>
      <c r="O20" s="71">
        <v>0.19236230188815065</v>
      </c>
      <c r="P20" s="71">
        <v>0.19655887262455662</v>
      </c>
      <c r="Q20" s="71">
        <v>0.20987385739864919</v>
      </c>
      <c r="R20" s="71">
        <v>0.20786018384524377</v>
      </c>
      <c r="S20" s="71">
        <v>0.19725850680882318</v>
      </c>
      <c r="T20" s="71">
        <v>0.20835003641923186</v>
      </c>
      <c r="U20" s="71">
        <v>0.2219920192857871</v>
      </c>
      <c r="V20" s="71">
        <v>0.20031072259870999</v>
      </c>
      <c r="W20" s="71">
        <v>0.16479302336424323</v>
      </c>
    </row>
    <row r="21" spans="2:23" x14ac:dyDescent="0.2">
      <c r="B21" s="73"/>
      <c r="C21" s="34" t="s">
        <v>19</v>
      </c>
      <c r="D21" s="34" t="s">
        <v>105</v>
      </c>
      <c r="E21" s="71">
        <v>0.22818467194861738</v>
      </c>
      <c r="F21" s="71">
        <v>0.20611956178472851</v>
      </c>
      <c r="G21" s="71">
        <v>0.19653626818659611</v>
      </c>
      <c r="H21" s="71">
        <v>0.2117926645984437</v>
      </c>
      <c r="I21" s="71">
        <v>0.24195352347110513</v>
      </c>
      <c r="J21" s="71">
        <v>0.2522169783903887</v>
      </c>
      <c r="K21" s="71">
        <v>0.25109747011548966</v>
      </c>
      <c r="L21" s="71">
        <v>0.27741019128606209</v>
      </c>
      <c r="M21" s="71">
        <v>0.28447760987935283</v>
      </c>
      <c r="N21" s="71">
        <v>0.28520568127498264</v>
      </c>
      <c r="O21" s="71">
        <v>0.29257880418192495</v>
      </c>
      <c r="P21" s="71">
        <v>0.3022240194061242</v>
      </c>
      <c r="Q21" s="71">
        <v>0.28815041831630411</v>
      </c>
      <c r="R21" s="71">
        <v>0.28972421715815916</v>
      </c>
      <c r="S21" s="71">
        <v>0.29957186912063039</v>
      </c>
      <c r="T21" s="71">
        <v>0.30971964678866892</v>
      </c>
      <c r="U21" s="71">
        <v>0.30360846465115138</v>
      </c>
      <c r="V21" s="71">
        <v>0.28915332768208296</v>
      </c>
      <c r="W21" s="71">
        <v>0.30794247601086233</v>
      </c>
    </row>
    <row r="22" spans="2:23" x14ac:dyDescent="0.2">
      <c r="B22" s="73"/>
      <c r="C22" s="34" t="s">
        <v>20</v>
      </c>
      <c r="D22" s="34" t="s">
        <v>66</v>
      </c>
      <c r="E22" s="71">
        <v>0.39148557883459267</v>
      </c>
      <c r="F22" s="71">
        <v>0.39819954515277733</v>
      </c>
      <c r="G22" s="71">
        <v>0.41669655112519277</v>
      </c>
      <c r="H22" s="71">
        <v>0.41364672264028651</v>
      </c>
      <c r="I22" s="71">
        <v>0.39310403569703495</v>
      </c>
      <c r="J22" s="71">
        <v>0.38660111647772916</v>
      </c>
      <c r="K22" s="71">
        <v>0.37238601837623275</v>
      </c>
      <c r="L22" s="71">
        <v>0.35300314586349896</v>
      </c>
      <c r="M22" s="71">
        <v>0.34848346809014197</v>
      </c>
      <c r="N22" s="71">
        <v>0.33521529999543209</v>
      </c>
      <c r="O22" s="71">
        <v>0.3283131119117319</v>
      </c>
      <c r="P22" s="71">
        <v>0.31452886423250381</v>
      </c>
      <c r="Q22" s="71">
        <v>0.31097915148077143</v>
      </c>
      <c r="R22" s="71">
        <v>0.310171921923662</v>
      </c>
      <c r="S22" s="71">
        <v>0.29473339906410656</v>
      </c>
      <c r="T22" s="71">
        <v>0.27978136227608991</v>
      </c>
      <c r="U22" s="71">
        <v>0.26549100393274094</v>
      </c>
      <c r="V22" s="71">
        <v>0.28313400609869982</v>
      </c>
      <c r="W22" s="71">
        <v>0.28562395877415503</v>
      </c>
    </row>
    <row r="23" spans="2:23" x14ac:dyDescent="0.2">
      <c r="B23" s="73"/>
      <c r="C23" s="34" t="s">
        <v>163</v>
      </c>
      <c r="D23" s="34" t="s">
        <v>67</v>
      </c>
      <c r="E23" s="71">
        <v>0.12683251890581362</v>
      </c>
      <c r="F23" s="71">
        <v>0.13811657348829243</v>
      </c>
      <c r="G23" s="71">
        <v>0.11696330081930553</v>
      </c>
      <c r="H23" s="71">
        <v>9.1984551417323132E-2</v>
      </c>
      <c r="I23" s="71">
        <v>9.1991966611183376E-2</v>
      </c>
      <c r="J23" s="71">
        <v>8.2298797403812837E-2</v>
      </c>
      <c r="K23" s="71">
        <v>7.284885446201958E-2</v>
      </c>
      <c r="L23" s="71">
        <v>6.8347413578424346E-2</v>
      </c>
      <c r="M23" s="71">
        <v>7.9153237737803125E-2</v>
      </c>
      <c r="N23" s="71">
        <v>7.8791595895484609E-2</v>
      </c>
      <c r="O23" s="71">
        <v>7.9177287792856557E-2</v>
      </c>
      <c r="P23" s="71">
        <v>7.6945415151413774E-2</v>
      </c>
      <c r="Q23" s="71">
        <v>8.0524895854440642E-2</v>
      </c>
      <c r="R23" s="71">
        <v>8.0393199861658049E-2</v>
      </c>
      <c r="S23" s="71">
        <v>8.8580383138280885E-2</v>
      </c>
      <c r="T23" s="71">
        <v>8.3093280382100496E-2</v>
      </c>
      <c r="U23" s="71">
        <v>8.9018404681161553E-2</v>
      </c>
      <c r="V23" s="71">
        <v>9.5601798468495147E-2</v>
      </c>
      <c r="W23" s="71">
        <v>0.10154337805051727</v>
      </c>
    </row>
    <row r="24" spans="2:23" x14ac:dyDescent="0.2">
      <c r="B24" s="74"/>
      <c r="C24" s="32" t="s">
        <v>28</v>
      </c>
      <c r="D24" s="32" t="s">
        <v>87</v>
      </c>
      <c r="E24" s="72">
        <v>8.5362202075599566E-2</v>
      </c>
      <c r="F24" s="72">
        <v>7.7669415311438866E-2</v>
      </c>
      <c r="G24" s="72">
        <v>7.943390538712225E-2</v>
      </c>
      <c r="H24" s="72">
        <v>7.7407447307821703E-2</v>
      </c>
      <c r="I24" s="72">
        <v>7.5171960079750355E-2</v>
      </c>
      <c r="J24" s="72">
        <v>8.0831038382913417E-2</v>
      </c>
      <c r="K24" s="72">
        <v>8.6299554918715646E-2</v>
      </c>
      <c r="L24" s="72">
        <v>8.6482447125904735E-2</v>
      </c>
      <c r="M24" s="72">
        <v>7.3235380729787636E-2</v>
      </c>
      <c r="N24" s="72">
        <v>9.186101918611761E-2</v>
      </c>
      <c r="O24" s="72">
        <v>9.0906230123861231E-2</v>
      </c>
      <c r="P24" s="72">
        <v>9.3455332172518418E-2</v>
      </c>
      <c r="Q24" s="72">
        <v>9.2939345092372894E-2</v>
      </c>
      <c r="R24" s="72">
        <v>9.4330350383379294E-2</v>
      </c>
      <c r="S24" s="72">
        <v>0.10192154298790639</v>
      </c>
      <c r="T24" s="72">
        <v>0.10227858075612598</v>
      </c>
      <c r="U24" s="72">
        <v>0.10340126433989109</v>
      </c>
      <c r="V24" s="72">
        <v>0.11338660681859677</v>
      </c>
      <c r="W24" s="72">
        <v>0.12055976337365273</v>
      </c>
    </row>
    <row r="25" spans="2:23" x14ac:dyDescent="0.2">
      <c r="B25" s="73" t="s">
        <v>159</v>
      </c>
      <c r="C25" s="34" t="s">
        <v>39</v>
      </c>
      <c r="D25" s="34" t="s">
        <v>54</v>
      </c>
      <c r="E25" s="71">
        <v>0.2087369403186401</v>
      </c>
      <c r="F25" s="71">
        <v>0.20883051796605676</v>
      </c>
      <c r="G25" s="71">
        <v>0.21232575378970703</v>
      </c>
      <c r="H25" s="71">
        <v>0.21569659258856566</v>
      </c>
      <c r="I25" s="71">
        <v>0.21645051591253725</v>
      </c>
      <c r="J25" s="71">
        <v>0.21658120012436521</v>
      </c>
      <c r="K25" s="71">
        <v>0.22170642855904646</v>
      </c>
      <c r="L25" s="71">
        <v>0.21804997234405984</v>
      </c>
      <c r="M25" s="71">
        <v>0.21402355124296088</v>
      </c>
      <c r="N25" s="71">
        <v>0.20850136106929198</v>
      </c>
      <c r="O25" s="71">
        <v>0.20736030315527312</v>
      </c>
      <c r="P25" s="71">
        <v>0.20398479179911647</v>
      </c>
      <c r="Q25" s="71">
        <v>0.20264302216783239</v>
      </c>
      <c r="R25" s="71">
        <v>0.19968995583446955</v>
      </c>
      <c r="S25" s="71">
        <v>0.19665774213042581</v>
      </c>
      <c r="T25" s="71">
        <v>0.19157180314593425</v>
      </c>
      <c r="U25" s="71">
        <v>0.18884784009709538</v>
      </c>
      <c r="V25" s="71">
        <v>0.19072499012664232</v>
      </c>
      <c r="W25" s="71">
        <v>0.18925325760394637</v>
      </c>
    </row>
    <row r="26" spans="2:23" x14ac:dyDescent="0.2">
      <c r="B26" s="73"/>
      <c r="C26" s="34" t="s">
        <v>38</v>
      </c>
      <c r="D26" s="34" t="s">
        <v>55</v>
      </c>
      <c r="E26" s="71">
        <v>0.34338172806199097</v>
      </c>
      <c r="F26" s="71">
        <v>0.35142969349187747</v>
      </c>
      <c r="G26" s="71">
        <v>0.35756458794283075</v>
      </c>
      <c r="H26" s="71">
        <v>0.36080716256544065</v>
      </c>
      <c r="I26" s="71">
        <v>0.36445914553121472</v>
      </c>
      <c r="J26" s="71">
        <v>0.37102794486475282</v>
      </c>
      <c r="K26" s="71">
        <v>0.3777306359436845</v>
      </c>
      <c r="L26" s="71">
        <v>0.37199057106941263</v>
      </c>
      <c r="M26" s="71">
        <v>0.36431017920261366</v>
      </c>
      <c r="N26" s="71">
        <v>0.35578116512682795</v>
      </c>
      <c r="O26" s="71">
        <v>0.35654195587446563</v>
      </c>
      <c r="P26" s="71">
        <v>0.35169058512512219</v>
      </c>
      <c r="Q26" s="71">
        <v>0.34882461508571011</v>
      </c>
      <c r="R26" s="71">
        <v>0.34989384303630605</v>
      </c>
      <c r="S26" s="71">
        <v>0.34253201573626946</v>
      </c>
      <c r="T26" s="71">
        <v>0.33468915052834303</v>
      </c>
      <c r="U26" s="71">
        <v>0.33662669352229607</v>
      </c>
      <c r="V26" s="71">
        <v>0.34502894720701799</v>
      </c>
      <c r="W26" s="71">
        <v>0.33749888145440071</v>
      </c>
    </row>
    <row r="27" spans="2:23" x14ac:dyDescent="0.2">
      <c r="B27" s="73"/>
      <c r="C27" s="34" t="s">
        <v>27</v>
      </c>
      <c r="D27" s="34" t="s">
        <v>86</v>
      </c>
      <c r="E27" s="71">
        <v>0.12613470479646524</v>
      </c>
      <c r="F27" s="71">
        <v>0.12442788416506777</v>
      </c>
      <c r="G27" s="71">
        <v>0.12412026250764693</v>
      </c>
      <c r="H27" s="71">
        <v>0.12387021357577771</v>
      </c>
      <c r="I27" s="71">
        <v>0.12358489769422357</v>
      </c>
      <c r="J27" s="71">
        <v>0.12167097108508654</v>
      </c>
      <c r="K27" s="71">
        <v>0.12111245596005506</v>
      </c>
      <c r="L27" s="71">
        <v>0.11801830753082054</v>
      </c>
      <c r="M27" s="71">
        <v>0.11358468197808939</v>
      </c>
      <c r="N27" s="71">
        <v>0.10923954687277515</v>
      </c>
      <c r="O27" s="71">
        <v>0.10883208105772595</v>
      </c>
      <c r="P27" s="71">
        <v>0.10940920915215412</v>
      </c>
      <c r="Q27" s="71">
        <v>0.11051748764854373</v>
      </c>
      <c r="R27" s="71">
        <v>0.11047826191154286</v>
      </c>
      <c r="S27" s="71">
        <v>0.11089497658762554</v>
      </c>
      <c r="T27" s="71">
        <v>0.11177607031241464</v>
      </c>
      <c r="U27" s="71">
        <v>0.10941602575023641</v>
      </c>
      <c r="V27" s="71">
        <v>0.10780584233256563</v>
      </c>
      <c r="W27" s="71">
        <v>0.11045072494265859</v>
      </c>
    </row>
    <row r="28" spans="2:23" x14ac:dyDescent="0.2">
      <c r="B28" s="73"/>
      <c r="C28" s="34" t="s">
        <v>157</v>
      </c>
      <c r="D28" s="34" t="s">
        <v>156</v>
      </c>
      <c r="E28" s="71">
        <v>6.0812564682295338E-2</v>
      </c>
      <c r="F28" s="71">
        <v>6.7644034533871272E-2</v>
      </c>
      <c r="G28" s="71">
        <v>5.9494812463271436E-2</v>
      </c>
      <c r="H28" s="71">
        <v>6.373819230066545E-2</v>
      </c>
      <c r="I28" s="71">
        <v>6.456091784261625E-2</v>
      </c>
      <c r="J28" s="71">
        <v>6.8966496839050678E-2</v>
      </c>
      <c r="K28" s="71">
        <v>5.5785167545805051E-2</v>
      </c>
      <c r="L28" s="71">
        <v>4.996047086897662E-2</v>
      </c>
      <c r="M28" s="71">
        <v>4.7407878707703188E-2</v>
      </c>
      <c r="N28" s="71">
        <v>5.2540702936715873E-2</v>
      </c>
      <c r="O28" s="71">
        <v>4.8183272829308052E-2</v>
      </c>
      <c r="P28" s="71">
        <v>5.2709509876642795E-2</v>
      </c>
      <c r="Q28" s="71">
        <v>4.5519669103034899E-2</v>
      </c>
      <c r="R28" s="71">
        <v>4.9437931115482094E-2</v>
      </c>
      <c r="S28" s="71">
        <v>5.0624231962644199E-2</v>
      </c>
      <c r="T28" s="71">
        <v>6.2038888164355432E-2</v>
      </c>
      <c r="U28" s="71">
        <v>6.4221609782285194E-2</v>
      </c>
      <c r="V28" s="71">
        <v>5.4423676172040032E-2</v>
      </c>
      <c r="W28" s="71">
        <v>5.4440547225707403E-2</v>
      </c>
    </row>
    <row r="29" spans="2:23" x14ac:dyDescent="0.2">
      <c r="B29" s="73"/>
      <c r="C29" s="34" t="s">
        <v>20</v>
      </c>
      <c r="D29" s="34" t="s">
        <v>66</v>
      </c>
      <c r="E29" s="71">
        <v>5.9072771279315435E-2</v>
      </c>
      <c r="F29" s="71">
        <v>4.4809231183757479E-2</v>
      </c>
      <c r="G29" s="71">
        <v>4.4705986660491977E-2</v>
      </c>
      <c r="H29" s="71">
        <v>4.9138263666960495E-2</v>
      </c>
      <c r="I29" s="71">
        <v>4.5888204432053374E-2</v>
      </c>
      <c r="J29" s="71">
        <v>4.4831525753964138E-2</v>
      </c>
      <c r="K29" s="71">
        <v>4.8353993251697654E-2</v>
      </c>
      <c r="L29" s="71">
        <v>6.4024052168903459E-2</v>
      </c>
      <c r="M29" s="71">
        <v>7.8415740524359887E-2</v>
      </c>
      <c r="N29" s="71">
        <v>8.6223910256452832E-2</v>
      </c>
      <c r="O29" s="71">
        <v>8.6699916845819527E-2</v>
      </c>
      <c r="P29" s="71">
        <v>8.4722507367009481E-2</v>
      </c>
      <c r="Q29" s="71">
        <v>8.8125363151723812E-2</v>
      </c>
      <c r="R29" s="71">
        <v>8.5877124052296916E-2</v>
      </c>
      <c r="S29" s="71">
        <v>8.4708012916777597E-2</v>
      </c>
      <c r="T29" s="71">
        <v>8.4449466371173829E-2</v>
      </c>
      <c r="U29" s="71">
        <v>7.6670110051960588E-2</v>
      </c>
      <c r="V29" s="71">
        <v>7.0821806079016517E-2</v>
      </c>
      <c r="W29" s="71">
        <v>6.8159123785131656E-2</v>
      </c>
    </row>
    <row r="30" spans="2:23" x14ac:dyDescent="0.2">
      <c r="B30" s="73"/>
      <c r="C30" s="34" t="s">
        <v>163</v>
      </c>
      <c r="D30" s="34" t="s">
        <v>67</v>
      </c>
      <c r="E30" s="71">
        <v>0.11026101924219996</v>
      </c>
      <c r="F30" s="71">
        <v>0.11052752698338078</v>
      </c>
      <c r="G30" s="71">
        <v>0.10566605305589072</v>
      </c>
      <c r="H30" s="71">
        <v>9.2518013406415481E-2</v>
      </c>
      <c r="I30" s="71">
        <v>8.9654561654159151E-2</v>
      </c>
      <c r="J30" s="71">
        <v>8.1087688257850551E-2</v>
      </c>
      <c r="K30" s="71">
        <v>7.7469764154562484E-2</v>
      </c>
      <c r="L30" s="71">
        <v>7.5150034159774892E-2</v>
      </c>
      <c r="M30" s="71">
        <v>7.9777634577395271E-2</v>
      </c>
      <c r="N30" s="71">
        <v>8.1473768088432139E-2</v>
      </c>
      <c r="O30" s="71">
        <v>8.3350937002394127E-2</v>
      </c>
      <c r="P30" s="71">
        <v>8.6253080221488018E-2</v>
      </c>
      <c r="Q30" s="71">
        <v>9.0514363778908813E-2</v>
      </c>
      <c r="R30" s="71">
        <v>8.8488448225765723E-2</v>
      </c>
      <c r="S30" s="71">
        <v>9.2469057211459912E-2</v>
      </c>
      <c r="T30" s="71">
        <v>9.061422125512486E-2</v>
      </c>
      <c r="U30" s="71">
        <v>8.633638955737917E-2</v>
      </c>
      <c r="V30" s="71">
        <v>8.1442882577295983E-2</v>
      </c>
      <c r="W30" s="71">
        <v>8.4954714894059799E-2</v>
      </c>
    </row>
    <row r="31" spans="2:23" x14ac:dyDescent="0.2">
      <c r="B31" s="74"/>
      <c r="C31" s="32" t="s">
        <v>28</v>
      </c>
      <c r="D31" s="32" t="s">
        <v>87</v>
      </c>
      <c r="E31" s="72">
        <v>9.1600279542082275E-2</v>
      </c>
      <c r="F31" s="72">
        <v>9.2330967329152538E-2</v>
      </c>
      <c r="G31" s="72">
        <v>9.6122624288171865E-2</v>
      </c>
      <c r="H31" s="72">
        <v>9.4231498188908608E-2</v>
      </c>
      <c r="I31" s="72">
        <v>9.5401756933195747E-2</v>
      </c>
      <c r="J31" s="72">
        <v>9.5834040418696254E-2</v>
      </c>
      <c r="K31" s="72">
        <v>9.7841496283697038E-2</v>
      </c>
      <c r="L31" s="72">
        <v>0.10280660459069635</v>
      </c>
      <c r="M31" s="72">
        <v>0.10248026462371326</v>
      </c>
      <c r="N31" s="72">
        <v>0.10623960153499049</v>
      </c>
      <c r="O31" s="72">
        <v>0.10903147054574487</v>
      </c>
      <c r="P31" s="72">
        <v>0.11123037910470357</v>
      </c>
      <c r="Q31" s="72">
        <v>0.11385554795195313</v>
      </c>
      <c r="R31" s="72">
        <v>0.11613442956519554</v>
      </c>
      <c r="S31" s="72">
        <v>0.12211403155487824</v>
      </c>
      <c r="T31" s="72">
        <v>0.12486033329896294</v>
      </c>
      <c r="U31" s="72">
        <v>0.13788132541516807</v>
      </c>
      <c r="V31" s="72">
        <v>0.14975185550542147</v>
      </c>
      <c r="W31" s="72">
        <v>0.15524274467806537</v>
      </c>
    </row>
    <row r="34" spans="2:3" x14ac:dyDescent="0.2">
      <c r="B34" s="20" t="s">
        <v>76</v>
      </c>
      <c r="C34" s="20"/>
    </row>
    <row r="35" spans="2:3" x14ac:dyDescent="0.2">
      <c r="B35" s="20" t="s">
        <v>201</v>
      </c>
      <c r="C35" s="20"/>
    </row>
  </sheetData>
  <mergeCells count="4">
    <mergeCell ref="B12:B18"/>
    <mergeCell ref="B6:B11"/>
    <mergeCell ref="B19:B24"/>
    <mergeCell ref="B25:B3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zoomScale="70" zoomScaleNormal="70" workbookViewId="0"/>
  </sheetViews>
  <sheetFormatPr defaultColWidth="9.140625" defaultRowHeight="14.25" x14ac:dyDescent="0.2"/>
  <cols>
    <col min="1" max="1" width="6.5703125" style="1" customWidth="1"/>
    <col min="2" max="3" width="16.85546875" style="1" customWidth="1"/>
    <col min="4" max="7" width="9" style="1" customWidth="1"/>
    <col min="8" max="8" width="9" style="39" customWidth="1"/>
    <col min="9" max="16" width="9" style="1" customWidth="1"/>
    <col min="17" max="16384" width="9.140625" style="1"/>
  </cols>
  <sheetData>
    <row r="2" spans="1:22" ht="15.75" x14ac:dyDescent="0.2">
      <c r="A2" s="38"/>
      <c r="B2" s="23" t="s">
        <v>187</v>
      </c>
      <c r="C2" s="31"/>
      <c r="D2" s="31"/>
      <c r="E2" s="31"/>
      <c r="F2" s="31"/>
      <c r="G2" s="31"/>
    </row>
    <row r="3" spans="1:22" ht="15.75" x14ac:dyDescent="0.2">
      <c r="A3" s="38"/>
      <c r="B3" s="57" t="s">
        <v>188</v>
      </c>
      <c r="C3" s="31"/>
      <c r="D3" s="31"/>
      <c r="E3" s="31"/>
      <c r="F3" s="31"/>
      <c r="G3" s="31"/>
    </row>
    <row r="5" spans="1:22" ht="15" x14ac:dyDescent="0.25">
      <c r="B5" s="35" t="s">
        <v>46</v>
      </c>
      <c r="C5" s="35" t="s">
        <v>94</v>
      </c>
      <c r="D5" s="47" t="s">
        <v>0</v>
      </c>
      <c r="E5" s="47" t="s">
        <v>1</v>
      </c>
      <c r="F5" s="47" t="s">
        <v>2</v>
      </c>
      <c r="G5" s="47" t="s">
        <v>3</v>
      </c>
      <c r="H5" s="47" t="s">
        <v>4</v>
      </c>
      <c r="I5" s="48" t="s">
        <v>5</v>
      </c>
      <c r="J5" s="47" t="s">
        <v>6</v>
      </c>
      <c r="K5" s="47" t="s">
        <v>7</v>
      </c>
      <c r="L5" s="47" t="s">
        <v>8</v>
      </c>
      <c r="M5" s="47" t="s">
        <v>9</v>
      </c>
      <c r="N5" s="47" t="s">
        <v>10</v>
      </c>
      <c r="O5" s="47" t="s">
        <v>11</v>
      </c>
      <c r="P5" s="47" t="s">
        <v>12</v>
      </c>
      <c r="Q5" s="47" t="s">
        <v>131</v>
      </c>
      <c r="R5" s="47" t="s">
        <v>132</v>
      </c>
      <c r="S5" s="47" t="s">
        <v>133</v>
      </c>
      <c r="T5" s="47" t="s">
        <v>172</v>
      </c>
      <c r="U5" s="47" t="s">
        <v>179</v>
      </c>
      <c r="V5" s="47" t="s">
        <v>180</v>
      </c>
    </row>
    <row r="6" spans="1:22" x14ac:dyDescent="0.2">
      <c r="B6" s="34" t="s">
        <v>32</v>
      </c>
      <c r="C6" s="34" t="s">
        <v>89</v>
      </c>
      <c r="D6" s="53">
        <v>8.0609664545732311</v>
      </c>
      <c r="E6" s="53">
        <v>8.4821473263186373</v>
      </c>
      <c r="F6" s="53">
        <v>8.3649817257574721</v>
      </c>
      <c r="G6" s="53">
        <v>8.3692259262549484</v>
      </c>
      <c r="H6" s="53">
        <v>8.6153490302352189</v>
      </c>
      <c r="I6" s="53">
        <v>8.6438657779944776</v>
      </c>
      <c r="J6" s="53">
        <v>8.48152871515037</v>
      </c>
      <c r="K6" s="53">
        <v>8.8680540568562076</v>
      </c>
      <c r="L6" s="53">
        <v>8.9279097553454179</v>
      </c>
      <c r="M6" s="53">
        <v>8.9008623704145489</v>
      </c>
      <c r="N6" s="53">
        <v>8.7990301440474745</v>
      </c>
      <c r="O6" s="53">
        <v>8.5864894224360047</v>
      </c>
      <c r="P6" s="53">
        <v>8.5236394666617556</v>
      </c>
      <c r="Q6" s="53">
        <v>8.2248548609298542</v>
      </c>
      <c r="R6" s="53">
        <v>8.4382390182210099</v>
      </c>
      <c r="S6" s="53">
        <v>8.816460957610154</v>
      </c>
      <c r="T6" s="53">
        <v>8.7800281814356502</v>
      </c>
      <c r="U6" s="53">
        <v>8.2329250323832976</v>
      </c>
      <c r="V6" s="53">
        <v>8.1924762611483057</v>
      </c>
    </row>
    <row r="7" spans="1:22" x14ac:dyDescent="0.2">
      <c r="B7" s="34" t="s">
        <v>35</v>
      </c>
      <c r="C7" s="34" t="s">
        <v>35</v>
      </c>
      <c r="D7" s="53">
        <v>5.9982943135669347</v>
      </c>
      <c r="E7" s="53">
        <v>6.2741934904719781</v>
      </c>
      <c r="F7" s="53">
        <v>6.3716096238178714</v>
      </c>
      <c r="G7" s="53">
        <v>5.8351386609525058</v>
      </c>
      <c r="H7" s="53">
        <v>6.2961612119539536</v>
      </c>
      <c r="I7" s="53">
        <v>6.5335172628416514</v>
      </c>
      <c r="J7" s="53">
        <v>6.6319024138336351</v>
      </c>
      <c r="K7" s="53">
        <v>6.9027781511561184</v>
      </c>
      <c r="L7" s="53">
        <v>7.1141490949762689</v>
      </c>
      <c r="M7" s="53">
        <v>7.470365136566488</v>
      </c>
      <c r="N7" s="53">
        <v>7.584431743837257</v>
      </c>
      <c r="O7" s="53">
        <v>8.1823592595862387</v>
      </c>
      <c r="P7" s="53">
        <v>8.3056144240995451</v>
      </c>
      <c r="Q7" s="53">
        <v>8.1078420141060992</v>
      </c>
      <c r="R7" s="53">
        <v>8.4860578727089049</v>
      </c>
      <c r="S7" s="53">
        <v>8.9257407483845537</v>
      </c>
      <c r="T7" s="53">
        <v>10.365583900656626</v>
      </c>
      <c r="U7" s="53">
        <v>9.14836659208183</v>
      </c>
      <c r="V7" s="53">
        <v>9.0687685757520757</v>
      </c>
    </row>
    <row r="8" spans="1:22" x14ac:dyDescent="0.2">
      <c r="B8" s="34" t="s">
        <v>31</v>
      </c>
      <c r="C8" s="34" t="s">
        <v>90</v>
      </c>
      <c r="D8" s="53">
        <v>7.1654651788918926</v>
      </c>
      <c r="E8" s="53">
        <v>7.5809969756739664</v>
      </c>
      <c r="F8" s="53">
        <v>7.6534564808879066</v>
      </c>
      <c r="G8" s="53">
        <v>6.9354165847865383</v>
      </c>
      <c r="H8" s="53">
        <v>7.0232823218067253</v>
      </c>
      <c r="I8" s="53">
        <v>7.3951608080598019</v>
      </c>
      <c r="J8" s="53">
        <v>7.4423335898458527</v>
      </c>
      <c r="K8" s="53">
        <v>7.4683013806565759</v>
      </c>
      <c r="L8" s="53">
        <v>7.5747068820288304</v>
      </c>
      <c r="M8" s="53">
        <v>7.5237431510880644</v>
      </c>
      <c r="N8" s="53">
        <v>7.6091307661601846</v>
      </c>
      <c r="O8" s="53">
        <v>7.8561652578279446</v>
      </c>
      <c r="P8" s="53">
        <v>7.9986385381138216</v>
      </c>
      <c r="Q8" s="53">
        <v>7.9302790905220801</v>
      </c>
      <c r="R8" s="53">
        <v>8.2400163750807565</v>
      </c>
      <c r="S8" s="53">
        <v>8.6555890633672323</v>
      </c>
      <c r="T8" s="53">
        <v>8.9292600453718975</v>
      </c>
      <c r="U8" s="53">
        <v>8.4602933079376523</v>
      </c>
      <c r="V8" s="53">
        <v>7.7718256078732804</v>
      </c>
    </row>
    <row r="9" spans="1:22" x14ac:dyDescent="0.2">
      <c r="B9" s="34" t="s">
        <v>30</v>
      </c>
      <c r="C9" s="34" t="s">
        <v>91</v>
      </c>
      <c r="D9" s="53">
        <v>4.9175482243251851</v>
      </c>
      <c r="E9" s="53">
        <v>4.9110644894764848</v>
      </c>
      <c r="F9" s="53">
        <v>5.1179603035695544</v>
      </c>
      <c r="G9" s="53">
        <v>5.000113987862381</v>
      </c>
      <c r="H9" s="53">
        <v>5.1838224635293804</v>
      </c>
      <c r="I9" s="53">
        <v>5.2578752294524325</v>
      </c>
      <c r="J9" s="53">
        <v>5.2441220843311624</v>
      </c>
      <c r="K9" s="53">
        <v>5.3716889302061084</v>
      </c>
      <c r="L9" s="53">
        <v>5.5483699779191475</v>
      </c>
      <c r="M9" s="53">
        <v>5.6710299123251176</v>
      </c>
      <c r="N9" s="53">
        <v>5.8044516252998433</v>
      </c>
      <c r="O9" s="53">
        <v>6.0802491824951304</v>
      </c>
      <c r="P9" s="53">
        <v>6.2599038495028969</v>
      </c>
      <c r="Q9" s="53">
        <v>6.3758231223892077</v>
      </c>
      <c r="R9" s="53">
        <v>6.7210459904753721</v>
      </c>
      <c r="S9" s="53">
        <v>7.1709654832369347</v>
      </c>
      <c r="T9" s="53">
        <v>7.5405060477530421</v>
      </c>
      <c r="U9" s="53">
        <v>7.3057202567750634</v>
      </c>
      <c r="V9" s="53">
        <v>7.1735382278019157</v>
      </c>
    </row>
    <row r="10" spans="1:22" x14ac:dyDescent="0.2">
      <c r="B10" s="34" t="s">
        <v>37</v>
      </c>
      <c r="C10" s="34" t="s">
        <v>92</v>
      </c>
      <c r="D10" s="53">
        <v>7.0333032555800967</v>
      </c>
      <c r="E10" s="53">
        <v>7.1373048462295223</v>
      </c>
      <c r="F10" s="53">
        <v>7.2050553396670391</v>
      </c>
      <c r="G10" s="53">
        <v>6.1991655403420109</v>
      </c>
      <c r="H10" s="53">
        <v>6.5225901514731914</v>
      </c>
      <c r="I10" s="53">
        <v>6.6541776216269888</v>
      </c>
      <c r="J10" s="53">
        <v>6.853842171655419</v>
      </c>
      <c r="K10" s="53">
        <v>6.7829637818264281</v>
      </c>
      <c r="L10" s="53">
        <v>6.7422185292471717</v>
      </c>
      <c r="M10" s="53">
        <v>7.2496234447838166</v>
      </c>
      <c r="N10" s="53">
        <v>7.190784553066762</v>
      </c>
      <c r="O10" s="53">
        <v>7.6262574654864235</v>
      </c>
      <c r="P10" s="53">
        <v>7.7295701646680142</v>
      </c>
      <c r="Q10" s="53">
        <v>7.3108411055018401</v>
      </c>
      <c r="R10" s="53">
        <v>7.3978683559044516</v>
      </c>
      <c r="S10" s="53">
        <v>7.9049565837395122</v>
      </c>
      <c r="T10" s="53">
        <v>7.964937554013451</v>
      </c>
      <c r="U10" s="53">
        <v>7.1226409349137283</v>
      </c>
      <c r="V10" s="53">
        <v>6.3622539711417101</v>
      </c>
    </row>
    <row r="11" spans="1:22" x14ac:dyDescent="0.2">
      <c r="B11" s="34" t="s">
        <v>161</v>
      </c>
      <c r="C11" s="34" t="s">
        <v>160</v>
      </c>
      <c r="D11" s="53"/>
      <c r="E11" s="53"/>
      <c r="F11" s="53"/>
      <c r="G11" s="53"/>
      <c r="H11" s="53"/>
      <c r="I11" s="53"/>
      <c r="J11" s="53"/>
      <c r="K11" s="53">
        <v>8.0115094183678828</v>
      </c>
      <c r="L11" s="53">
        <v>8.0556371961650513</v>
      </c>
      <c r="M11" s="53">
        <v>8.3581478277223997</v>
      </c>
      <c r="N11" s="53">
        <v>8.6570347238379028</v>
      </c>
      <c r="O11" s="53">
        <v>8.7635194601650657</v>
      </c>
      <c r="P11" s="53">
        <v>9.0162612291302846</v>
      </c>
      <c r="Q11" s="53">
        <v>9.14279908519336</v>
      </c>
      <c r="R11" s="53">
        <v>9.1307885156860706</v>
      </c>
      <c r="S11" s="53">
        <v>9.3939523306838879</v>
      </c>
      <c r="T11" s="53">
        <v>9.4052434789362156</v>
      </c>
      <c r="U11" s="53">
        <v>9.1779897032782731</v>
      </c>
      <c r="V11" s="53"/>
    </row>
    <row r="12" spans="1:22" x14ac:dyDescent="0.2">
      <c r="B12" s="45" t="s">
        <v>36</v>
      </c>
      <c r="C12" s="45" t="s">
        <v>93</v>
      </c>
      <c r="D12" s="55">
        <v>7.2199063815933462</v>
      </c>
      <c r="E12" s="55">
        <v>7.3080346873756534</v>
      </c>
      <c r="F12" s="55">
        <v>7.1360796071248114</v>
      </c>
      <c r="G12" s="55">
        <v>5.9380785610569218</v>
      </c>
      <c r="H12" s="55">
        <v>5.8572071242963286</v>
      </c>
      <c r="I12" s="55">
        <v>6.0736239290555991</v>
      </c>
      <c r="J12" s="55">
        <v>5.8826322071306167</v>
      </c>
      <c r="K12" s="55">
        <v>6.0471131480233637</v>
      </c>
      <c r="L12" s="55">
        <v>6.7927919239314374</v>
      </c>
      <c r="M12" s="55">
        <v>6.9855078970792421</v>
      </c>
      <c r="N12" s="55">
        <v>6.9672594914586696</v>
      </c>
      <c r="O12" s="55">
        <v>7.1629224539623655</v>
      </c>
      <c r="P12" s="55">
        <v>7.4529394672156384</v>
      </c>
      <c r="Q12" s="55">
        <v>7.1147767107078677</v>
      </c>
      <c r="R12" s="55">
        <v>7.6077935956311729</v>
      </c>
      <c r="S12" s="55">
        <v>7.8942777734689518</v>
      </c>
      <c r="T12" s="55">
        <v>8.3881395509670931</v>
      </c>
      <c r="U12" s="55">
        <v>8.0315442861049089</v>
      </c>
      <c r="V12" s="55"/>
    </row>
    <row r="13" spans="1:22" x14ac:dyDescent="0.2">
      <c r="A13" s="38"/>
      <c r="C13" s="31"/>
      <c r="D13" s="31"/>
      <c r="E13" s="31"/>
      <c r="F13" s="31"/>
      <c r="G13" s="31"/>
    </row>
    <row r="14" spans="1:22" x14ac:dyDescent="0.2">
      <c r="A14" s="38"/>
      <c r="B14" s="20" t="s">
        <v>190</v>
      </c>
      <c r="C14" s="31"/>
      <c r="D14" s="31"/>
      <c r="E14" s="31"/>
      <c r="F14" s="31"/>
      <c r="G14" s="31"/>
    </row>
    <row r="15" spans="1:22" x14ac:dyDescent="0.2">
      <c r="A15" s="38"/>
      <c r="B15" s="20" t="s">
        <v>204</v>
      </c>
      <c r="C15" s="31"/>
      <c r="D15" s="31"/>
      <c r="E15" s="31"/>
      <c r="F15" s="31"/>
      <c r="G15" s="31"/>
    </row>
    <row r="16" spans="1:22" x14ac:dyDescent="0.2">
      <c r="A16" s="38"/>
      <c r="C16" s="31"/>
      <c r="D16" s="31"/>
      <c r="E16" s="31"/>
      <c r="F16" s="31"/>
      <c r="G16" s="31"/>
    </row>
    <row r="17" spans="2:2" x14ac:dyDescent="0.2">
      <c r="B17" s="20" t="s">
        <v>189</v>
      </c>
    </row>
    <row r="18" spans="2:2" x14ac:dyDescent="0.2">
      <c r="B18" s="20" t="s">
        <v>202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14</vt:i4>
      </vt:variant>
    </vt:vector>
  </HeadingPairs>
  <TitlesOfParts>
    <vt:vector size="14" baseType="lpstr">
      <vt:lpstr>Tav_01</vt:lpstr>
      <vt:lpstr>Tav_02</vt:lpstr>
      <vt:lpstr>Tav_03</vt:lpstr>
      <vt:lpstr>Tav_04</vt:lpstr>
      <vt:lpstr>Tav_05</vt:lpstr>
      <vt:lpstr>Fig_01</vt:lpstr>
      <vt:lpstr>Fig_02</vt:lpstr>
      <vt:lpstr>Fig_03</vt:lpstr>
      <vt:lpstr>Fig_04</vt:lpstr>
      <vt:lpstr>Fig_05</vt:lpstr>
      <vt:lpstr>Fig_06</vt:lpstr>
      <vt:lpstr>Fig_07</vt:lpstr>
      <vt:lpstr>Fig_08</vt:lpstr>
      <vt:lpstr>Fig_09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2024-01-26T15:01:50Z</dcterms:created>
  <dcterms:modified xsi:type="dcterms:W3CDTF">2025-01-28T09:32:58Z</dcterms:modified>
</cp:coreProperties>
</file>