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leggimi" sheetId="5" r:id="rId1"/>
    <sheet name="errori" sheetId="1" r:id="rId2"/>
    <sheet name="parametri" sheetId="4" r:id="rId3"/>
  </sheets>
  <calcPr calcId="162913"/>
</workbook>
</file>

<file path=xl/calcChain.xml><?xml version="1.0" encoding="utf-8"?>
<calcChain xmlns="http://schemas.openxmlformats.org/spreadsheetml/2006/main">
  <c r="B3" i="1" l="1"/>
  <c r="F3" i="4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7" i="1"/>
  <c r="B18" i="1"/>
  <c r="B19" i="1"/>
  <c r="B20" i="1"/>
  <c r="B15" i="1"/>
  <c r="B16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4" i="1"/>
  <c r="B5" i="1"/>
  <c r="B6" i="1"/>
  <c r="B7" i="1"/>
  <c r="B8" i="1"/>
  <c r="B9" i="1"/>
  <c r="B10" i="1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5" i="4"/>
  <c r="F16" i="4"/>
  <c r="F17" i="4"/>
  <c r="F18" i="4"/>
  <c r="F19" i="4"/>
  <c r="F20" i="4"/>
  <c r="F4" i="4"/>
  <c r="F5" i="4"/>
  <c r="F6" i="4"/>
  <c r="F7" i="4"/>
  <c r="F8" i="4"/>
  <c r="F9" i="4"/>
  <c r="F10" i="4"/>
  <c r="F14" i="4"/>
</calcChain>
</file>

<file path=xl/sharedStrings.xml><?xml version="1.0" encoding="utf-8"?>
<sst xmlns="http://schemas.openxmlformats.org/spreadsheetml/2006/main" count="102" uniqueCount="61">
  <si>
    <t>Italia</t>
  </si>
  <si>
    <t>Settentrione</t>
  </si>
  <si>
    <t xml:space="preserve">  Nord Ovest</t>
  </si>
  <si>
    <t xml:space="preserve">  Nord Est</t>
  </si>
  <si>
    <t>Centro</t>
  </si>
  <si>
    <t>Mezzogiorno</t>
  </si>
  <si>
    <t xml:space="preserve">  Sud</t>
  </si>
  <si>
    <t xml:space="preserve">  Isole</t>
  </si>
  <si>
    <t>Regioni</t>
  </si>
  <si>
    <t>Piemonte</t>
  </si>
  <si>
    <t>Valle d'Aosta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</si>
  <si>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</si>
  <si>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</si>
  <si>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</si>
  <si>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</si>
  <si>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</si>
  <si>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</si>
  <si>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</si>
  <si>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</si>
  <si>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</si>
  <si>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</si>
  <si>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</si>
  <si>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</si>
  <si>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</si>
  <si>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</si>
  <si>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</si>
  <si>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Trentino Alto Adige</t>
  </si>
  <si>
    <t>Friuli Venezia Giulia</t>
  </si>
  <si>
    <t>Emilia Romagna</t>
  </si>
  <si>
    <t>PARAMETRI</t>
  </si>
  <si>
    <t>A</t>
  </si>
  <si>
    <t>errore relativo %</t>
  </si>
  <si>
    <t>In questo documento sono riportate sinteticamente le stime dell'errore campionario da applicare alle stime</t>
  </si>
  <si>
    <t>Le stime riportate si riferiscono all'errore relativo percentuale, ottenuto calcolando il rapporto tra l'errore di</t>
  </si>
  <si>
    <t>Nel foglio di lavoro "errori" sono riportate le stime dell'errore relativo percentuale corrispondente a certi livelli</t>
  </si>
  <si>
    <t>di stima di una frequenza assoluta, per il dettaglio territoriale corrispondente.</t>
  </si>
  <si>
    <t>Nel foglio di lavoro "parametri" sono riportati i parametri stimati per il modello dell'errore relativo per ciascun</t>
  </si>
  <si>
    <t>livello territoriale.</t>
  </si>
  <si>
    <t>campionamento assoluto (la radice della varianza) e la stima a cui esso si riferisce e moltiplicando per 100.</t>
  </si>
  <si>
    <t>B</t>
  </si>
  <si>
    <t>La formula da applicare per calcolare l'errore relativo percentuale è:</t>
  </si>
  <si>
    <t>Nel foglio di lavoro "parametri", sostituendo il valore di interesse nella colonna relativa alla stima, l'errore</t>
  </si>
  <si>
    <t>relativo percentuale verrà automaticamente calcolato nella colonna corrispondente.</t>
  </si>
  <si>
    <t>Presentazione sintetica della stima dell'errore campionario</t>
  </si>
  <si>
    <r>
      <t>=100*RADQ(EXP(</t>
    </r>
    <r>
      <rPr>
        <b/>
        <sz val="10"/>
        <rFont val="Arial"/>
        <family val="2"/>
      </rPr>
      <t>A</t>
    </r>
    <r>
      <rPr>
        <sz val="10"/>
        <rFont val="Arial"/>
      </rPr>
      <t>+</t>
    </r>
    <r>
      <rPr>
        <b/>
        <sz val="10"/>
        <rFont val="Arial"/>
        <family val="2"/>
      </rPr>
      <t>B</t>
    </r>
    <r>
      <rPr>
        <sz val="10"/>
        <rFont val="Arial"/>
      </rPr>
      <t>*LN(</t>
    </r>
    <r>
      <rPr>
        <b/>
        <sz val="10"/>
        <rFont val="Arial"/>
        <family val="2"/>
      </rPr>
      <t>STIMA</t>
    </r>
    <r>
      <rPr>
        <sz val="10"/>
        <rFont val="Arial"/>
      </rPr>
      <t>)))</t>
    </r>
  </si>
  <si>
    <r>
      <t xml:space="preserve">dove: </t>
    </r>
    <r>
      <rPr>
        <b/>
        <sz val="10"/>
        <rFont val="Arial"/>
        <family val="2"/>
      </rPr>
      <t>A</t>
    </r>
    <r>
      <rPr>
        <sz val="10"/>
        <rFont val="Arial"/>
      </rPr>
      <t xml:space="preserve"> è il valore del parametro A stimato per il dettaglio territoriale corrispondente;</t>
    </r>
  </si>
  <si>
    <r>
      <t xml:space="preserve">         </t>
    </r>
    <r>
      <rPr>
        <b/>
        <sz val="10"/>
        <rFont val="Arial"/>
        <family val="2"/>
      </rPr>
      <t>B</t>
    </r>
    <r>
      <rPr>
        <sz val="10"/>
        <rFont val="Arial"/>
      </rPr>
      <t xml:space="preserve"> è il valore del parametro B stimato per il dettaglio territoriale corrispondente;</t>
    </r>
  </si>
  <si>
    <r>
      <t xml:space="preserve">         </t>
    </r>
    <r>
      <rPr>
        <b/>
        <sz val="10"/>
        <rFont val="Arial"/>
        <family val="2"/>
      </rPr>
      <t>STIMA</t>
    </r>
    <r>
      <rPr>
        <sz val="10"/>
        <rFont val="Arial"/>
      </rPr>
      <t xml:space="preserve"> è il valore della stima di una frequenza assoluta di cui si vuole calcolare l'errore campionario.</t>
    </r>
  </si>
  <si>
    <t>STIME ED ERRORI RELATIVI PERCENTUALI</t>
  </si>
  <si>
    <t>STIMA</t>
  </si>
  <si>
    <t>ERRORE RELATIVO %</t>
  </si>
  <si>
    <t>Piemonte e Valle d'Aosta*</t>
  </si>
  <si>
    <t>trimestrali calcolate rispettivamente a livello nazionale, ripartizionale e regionale (oltre alle stime per</t>
  </si>
  <si>
    <t>ciascuna regione, è stata calcolata anche la stima per il dominio unico costituito dalle regioni Piemonte e</t>
  </si>
  <si>
    <t>* da utilizzare per le stime prodotte con il file Standard in cui le regioni Piemonte e Valle d'Aosta sono identificate dallo stesso codice.</t>
  </si>
  <si>
    <t>Valle d'Aosta da utilizzare per le stime prodotte con il file Standard in cui le 2 regioni sono identificate</t>
  </si>
  <si>
    <t>Trento**</t>
  </si>
  <si>
    <t>Bolzano**</t>
  </si>
  <si>
    <t>dallo stesso codice e la stima per i domini di Trento e Bolzano da utilizzare per le stime prodotte con il file</t>
  </si>
  <si>
    <t>Sistan).</t>
  </si>
  <si>
    <t>** da utilizzare per le stime prodotte con il file Sistan.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</si>
</sst>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2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NumberFormat="1"/>
    <xf numFmtId="0" fontId="6" fillId="0" borderId="0" xfId="0" applyFont="1"/>
    <xf numFmtId="0" fontId="0" fillId="0" borderId="0" xfId="0" quotePrefix="1"/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164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0" fontId="0" fillId="0" borderId="0" xfId="0" quotePrefix="1" applyNumberForma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2.5" x14ac:dyDescent="0.25"/>
  <cols>
    <col min="1" max="1" width="89.1796875" customWidth="1"/>
  </cols>
  <sheetData>
    <row r="1" spans="1:1" ht="18" x14ac:dyDescent="0.4">
      <c r="A1" s="13" t="s">
        <v>43</v>
      </c>
    </row>
    <row r="2" spans="1:1" x14ac:dyDescent="0.25">
      <c r="A2" s="12"/>
    </row>
    <row r="3" spans="1:1" x14ac:dyDescent="0.25">
      <c r="A3" t="s">
        <v>32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55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33</v>
      </c>
    </row>
    <row r="10" spans="1:1" x14ac:dyDescent="0.25">
      <c r="A10" t="s">
        <v>38</v>
      </c>
    </row>
    <row r="12" spans="1:1" x14ac:dyDescent="0.25">
      <c r="A12" t="s">
        <v>34</v>
      </c>
    </row>
    <row r="13" spans="1:1" x14ac:dyDescent="0.25">
      <c r="A13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40</v>
      </c>
    </row>
    <row r="18" spans="1:1" ht="13" x14ac:dyDescent="0.3">
      <c r="A18" s="14" t="s">
        <v>44</v>
      </c>
    </row>
    <row r="19" spans="1:1" ht="13" x14ac:dyDescent="0.3">
      <c r="A19" t="s">
        <v>45</v>
      </c>
    </row>
    <row r="20" spans="1:1" ht="13" x14ac:dyDescent="0.3">
      <c r="A20" t="s">
        <v>46</v>
      </c>
    </row>
    <row r="21" spans="1:1" ht="13" x14ac:dyDescent="0.3">
      <c r="A21" t="s">
        <v>47</v>
      </c>
    </row>
    <row r="23" spans="1:1" x14ac:dyDescent="0.25">
      <c r="A23" t="s">
        <v>41</v>
      </c>
    </row>
    <row r="24" spans="1:1" x14ac:dyDescent="0.25">
      <c r="A24" t="s">
        <v>42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5" workbookViewId="0">
      <selection activeCell="S13" sqref="S13"/>
    </sheetView>
  </sheetViews>
  <sheetFormatPr defaultColWidth="9.1796875" defaultRowHeight="12.5" x14ac:dyDescent="0.25"/>
  <cols>
    <col min="1" max="1" width="23.54296875" style="1" customWidth="1"/>
    <col min="2" max="19" width="9.54296875" style="1" customWidth="1"/>
    <col min="20" max="16384" width="9.1796875" style="1"/>
  </cols>
  <sheetData>
    <row r="1" spans="1:19" x14ac:dyDescent="0.25">
      <c r="B1" s="8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13" x14ac:dyDescent="0.3">
      <c r="B2" s="6">
        <v>1000</v>
      </c>
      <c r="C2" s="6">
        <v>2500</v>
      </c>
      <c r="D2" s="6">
        <v>5000</v>
      </c>
      <c r="E2" s="6">
        <v>7500</v>
      </c>
      <c r="F2" s="6">
        <v>10000</v>
      </c>
      <c r="G2" s="6">
        <v>25000</v>
      </c>
      <c r="H2" s="6">
        <v>50000</v>
      </c>
      <c r="I2" s="6">
        <v>75000</v>
      </c>
      <c r="J2" s="6">
        <v>100000</v>
      </c>
      <c r="K2" s="6">
        <v>250000</v>
      </c>
      <c r="L2" s="6">
        <v>500000</v>
      </c>
      <c r="M2" s="6">
        <v>750000</v>
      </c>
      <c r="N2" s="6">
        <v>1000000</v>
      </c>
      <c r="O2" s="6">
        <v>2500000</v>
      </c>
      <c r="P2" s="6">
        <v>5000000</v>
      </c>
      <c r="Q2" s="6">
        <v>7500000</v>
      </c>
      <c r="R2" s="6">
        <v>10000000</v>
      </c>
      <c r="S2" s="6">
        <v>25000000</v>
      </c>
    </row>
    <row r="3" spans="1:19" ht="13" x14ac:dyDescent="0.3">
      <c r="A3" s="2" t="s">
        <v>0</v>
      </c>
      <c r="B3" s="5">
        <f>100*SQRT(EXP(parametri!$B3+parametri!$C3*LN(errori!B$2)))</f>
        <v>79.604503773869922</v>
      </c>
      <c r="C3" s="5">
        <f>100*SQRT(EXP(parametri!$B3+parametri!$C3*LN(errori!C$2)))</f>
        <v>48.674682569617723</v>
      </c>
      <c r="D3" s="5">
        <f>100*SQRT(EXP(parametri!$B3+parametri!$C3*LN(errori!D$2)))</f>
        <v>33.550180321862221</v>
      </c>
      <c r="E3" s="5">
        <f>100*SQRT(EXP(parametri!$B3+parametri!$C3*LN(errori!E$2)))</f>
        <v>26.987340052477737</v>
      </c>
      <c r="F3" s="5">
        <f>100*SQRT(EXP(parametri!$B3+parametri!$C3*LN(errori!F$2)))</f>
        <v>23.125258146666784</v>
      </c>
      <c r="G3" s="5">
        <f>100*SQRT(EXP(parametri!$B3+parametri!$C3*LN(errori!G$2)))</f>
        <v>14.140086882859945</v>
      </c>
      <c r="H3" s="5">
        <f>100*SQRT(EXP(parametri!$B3+parametri!$C3*LN(errori!H$2)))</f>
        <v>9.7463905184841977</v>
      </c>
      <c r="I3" s="5">
        <f>100*SQRT(EXP(parametri!$B3+parametri!$C3*LN(errori!I$2)))</f>
        <v>7.8398730702255142</v>
      </c>
      <c r="J3" s="5">
        <f>100*SQRT(EXP(parametri!$B3+parametri!$C3*LN(errori!J$2)))</f>
        <v>6.7179310088924842</v>
      </c>
      <c r="K3" s="5">
        <f>100*SQRT(EXP(parametri!$B3+parametri!$C3*LN(errori!K$2)))</f>
        <v>4.1077218483933127</v>
      </c>
      <c r="L3" s="5">
        <f>100*SQRT(EXP(parametri!$B3+parametri!$C3*LN(errori!L$2)))</f>
        <v>2.8313447864510914</v>
      </c>
      <c r="M3" s="5">
        <f>100*SQRT(EXP(parametri!$B3+parametri!$C3*LN(errori!M$2)))</f>
        <v>2.2774978800329801</v>
      </c>
      <c r="N3" s="5">
        <f>100*SQRT(EXP(parametri!$B3+parametri!$C3*LN(errori!N$2)))</f>
        <v>1.9515715999366756</v>
      </c>
      <c r="O3" s="5">
        <f>100*SQRT(EXP(parametri!$B3+parametri!$C3*LN(errori!O$2)))</f>
        <v>1.1933009269003143</v>
      </c>
      <c r="P3" s="5">
        <f>100*SQRT(EXP(parametri!$B3+parametri!$C3*LN(errori!P$2)))</f>
        <v>0.82251098851008719</v>
      </c>
      <c r="Q3" s="5">
        <f>100*SQRT(EXP(parametri!$B3+parametri!$C3*LN(errori!Q$2)))</f>
        <v>0.66161741996232626</v>
      </c>
      <c r="R3" s="5">
        <f>100*SQRT(EXP(parametri!$B3+parametri!$C3*LN(errori!R$2)))</f>
        <v>0.56693522226380944</v>
      </c>
      <c r="S3" s="5">
        <f>100*SQRT(EXP(parametri!$B3+parametri!$C3*LN(errori!S$2)))</f>
        <v>0.34665616482725564</v>
      </c>
    </row>
    <row r="4" spans="1:19" x14ac:dyDescent="0.25">
      <c r="A4" s="1" t="s">
        <v>1</v>
      </c>
      <c r="B4" s="5">
        <f>100*SQRT(EXP(parametri!$B4+parametri!$C4*LN(errori!B$2)))</f>
        <v>80.970780076286232</v>
      </c>
      <c r="C4" s="5">
        <f>100*SQRT(EXP(parametri!$B4+parametri!$C4*LN(errori!C$2)))</f>
        <v>49.154119484741294</v>
      </c>
      <c r="D4" s="5">
        <f>100*SQRT(EXP(parametri!$B4+parametri!$C4*LN(errori!D$2)))</f>
        <v>33.69620212233562</v>
      </c>
      <c r="E4" s="5">
        <f>100*SQRT(EXP(parametri!$B4+parametri!$C4*LN(errori!E$2)))</f>
        <v>27.018386400239976</v>
      </c>
      <c r="F4" s="5">
        <f>100*SQRT(EXP(parametri!$B4+parametri!$C4*LN(errori!F$2)))</f>
        <v>23.099468556684524</v>
      </c>
      <c r="G4" s="5">
        <f>100*SQRT(EXP(parametri!$B4+parametri!$C4*LN(errori!G$2)))</f>
        <v>14.022762734897118</v>
      </c>
      <c r="H4" s="5">
        <f>100*SQRT(EXP(parametri!$B4+parametri!$C4*LN(errori!H$2)))</f>
        <v>9.6129043177211138</v>
      </c>
      <c r="I4" s="5">
        <f>100*SQRT(EXP(parametri!$B4+parametri!$C4*LN(errori!I$2)))</f>
        <v>7.7078467876522199</v>
      </c>
      <c r="J4" s="5">
        <f>100*SQRT(EXP(parametri!$B4+parametri!$C4*LN(errori!J$2)))</f>
        <v>6.5898518835874249</v>
      </c>
      <c r="K4" s="5">
        <f>100*SQRT(EXP(parametri!$B4+parametri!$C4*LN(errori!K$2)))</f>
        <v>4.0004352998381139</v>
      </c>
      <c r="L4" s="5">
        <f>100*SQRT(EXP(parametri!$B4+parametri!$C4*LN(errori!L$2)))</f>
        <v>2.7423841145708372</v>
      </c>
      <c r="M4" s="5">
        <f>100*SQRT(EXP(parametri!$B4+parametri!$C4*LN(errori!M$2)))</f>
        <v>2.1989063751561755</v>
      </c>
      <c r="N4" s="5">
        <f>100*SQRT(EXP(parametri!$B4+parametri!$C4*LN(errori!N$2)))</f>
        <v>1.8799630710574975</v>
      </c>
      <c r="O4" s="5">
        <f>100*SQRT(EXP(parametri!$B4+parametri!$C4*LN(errori!O$2)))</f>
        <v>1.1412503292496348</v>
      </c>
      <c r="P4" s="5">
        <f>100*SQRT(EXP(parametri!$B4+parametri!$C4*LN(errori!P$2)))</f>
        <v>0.78235155404452805</v>
      </c>
      <c r="Q4" s="5">
        <f>100*SQRT(EXP(parametri!$B4+parametri!$C4*LN(errori!Q$2)))</f>
        <v>0.62730738945775744</v>
      </c>
      <c r="R4" s="5">
        <f>100*SQRT(EXP(parametri!$B4+parametri!$C4*LN(errori!R$2)))</f>
        <v>0.53631875358872672</v>
      </c>
      <c r="S4" s="5">
        <f>100*SQRT(EXP(parametri!$B4+parametri!$C4*LN(errori!S$2)))</f>
        <v>0.32557764752878393</v>
      </c>
    </row>
    <row r="5" spans="1:19" x14ac:dyDescent="0.25">
      <c r="A5" s="1" t="s">
        <v>2</v>
      </c>
      <c r="B5" s="5">
        <f>100*SQRT(EXP(parametri!$B5+parametri!$C5*LN(errori!B$2)))</f>
        <v>86.08302954953119</v>
      </c>
      <c r="C5" s="5">
        <f>100*SQRT(EXP(parametri!$B5+parametri!$C5*LN(errori!C$2)))</f>
        <v>51.939377816091806</v>
      </c>
      <c r="D5" s="5">
        <f>100*SQRT(EXP(parametri!$B5+parametri!$C5*LN(errori!D$2)))</f>
        <v>35.441436429373034</v>
      </c>
      <c r="E5" s="5">
        <f>100*SQRT(EXP(parametri!$B5+parametri!$C5*LN(errori!E$2)))</f>
        <v>28.341058375682532</v>
      </c>
      <c r="F5" s="5">
        <f>100*SQRT(EXP(parametri!$B5+parametri!$C5*LN(errori!F$2)))</f>
        <v>24.183874913267232</v>
      </c>
      <c r="G5" s="5">
        <f>100*SQRT(EXP(parametri!$B5+parametri!$C5*LN(errori!G$2)))</f>
        <v>14.591672978406839</v>
      </c>
      <c r="H5" s="5">
        <f>100*SQRT(EXP(parametri!$B5+parametri!$C5*LN(errori!H$2)))</f>
        <v>9.9567971740736532</v>
      </c>
      <c r="I5" s="5">
        <f>100*SQRT(EXP(parametri!$B5+parametri!$C5*LN(errori!I$2)))</f>
        <v>7.9620409998784076</v>
      </c>
      <c r="J5" s="5">
        <f>100*SQRT(EXP(parametri!$B5+parametri!$C5*LN(errori!J$2)))</f>
        <v>6.7941359508500474</v>
      </c>
      <c r="K5" s="5">
        <f>100*SQRT(EXP(parametri!$B5+parametri!$C5*LN(errori!K$2)))</f>
        <v>4.0993352108042158</v>
      </c>
      <c r="L5" s="5">
        <f>100*SQRT(EXP(parametri!$B5+parametri!$C5*LN(errori!L$2)))</f>
        <v>2.7972288923221518</v>
      </c>
      <c r="M5" s="5">
        <f>100*SQRT(EXP(parametri!$B5+parametri!$C5*LN(errori!M$2)))</f>
        <v>2.2368288453948035</v>
      </c>
      <c r="N5" s="5">
        <f>100*SQRT(EXP(parametri!$B5+parametri!$C5*LN(errori!N$2)))</f>
        <v>1.9087215545143956</v>
      </c>
      <c r="O5" s="5">
        <f>100*SQRT(EXP(parametri!$B5+parametri!$C5*LN(errori!O$2)))</f>
        <v>1.1516533570487126</v>
      </c>
      <c r="P5" s="5">
        <f>100*SQRT(EXP(parametri!$B5+parametri!$C5*LN(errori!P$2)))</f>
        <v>0.78584401582628083</v>
      </c>
      <c r="Q5" s="5">
        <f>100*SQRT(EXP(parametri!$B5+parametri!$C5*LN(errori!Q$2)))</f>
        <v>0.62840712370944452</v>
      </c>
      <c r="R5" s="5">
        <f>100*SQRT(EXP(parametri!$B5+parametri!$C5*LN(errori!R$2)))</f>
        <v>0.5362297721187077</v>
      </c>
      <c r="S5" s="5">
        <f>100*SQRT(EXP(parametri!$B5+parametri!$C5*LN(errori!S$2)))</f>
        <v>0.32354159555089734</v>
      </c>
    </row>
    <row r="6" spans="1:19" x14ac:dyDescent="0.25">
      <c r="A6" s="1" t="s">
        <v>3</v>
      </c>
      <c r="B6" s="5">
        <f>100*SQRT(EXP(parametri!$B6+parametri!$C6*LN(errori!B$2)))</f>
        <v>71.609931015002275</v>
      </c>
      <c r="C6" s="5">
        <f>100*SQRT(EXP(parametri!$B6+parametri!$C6*LN(errori!C$2)))</f>
        <v>43.422478687975982</v>
      </c>
      <c r="D6" s="5">
        <f>100*SQRT(EXP(parametri!$B6+parametri!$C6*LN(errori!D$2)))</f>
        <v>29.741631645300515</v>
      </c>
      <c r="E6" s="5">
        <f>100*SQRT(EXP(parametri!$B6+parametri!$C6*LN(errori!E$2)))</f>
        <v>23.835612078311023</v>
      </c>
      <c r="F6" s="5">
        <f>100*SQRT(EXP(parametri!$B6+parametri!$C6*LN(errori!F$2)))</f>
        <v>20.371122967922226</v>
      </c>
      <c r="G6" s="5">
        <f>100*SQRT(EXP(parametri!$B6+parametri!$C6*LN(errori!G$2)))</f>
        <v>12.352541615204537</v>
      </c>
      <c r="H6" s="5">
        <f>100*SQRT(EXP(parametri!$B6+parametri!$C6*LN(errori!H$2)))</f>
        <v>8.4607040800826141</v>
      </c>
      <c r="I6" s="5">
        <f>100*SQRT(EXP(parametri!$B6+parametri!$C6*LN(errori!I$2)))</f>
        <v>6.7805984139440394</v>
      </c>
      <c r="J6" s="5">
        <f>100*SQRT(EXP(parametri!$B6+parametri!$C6*LN(errori!J$2)))</f>
        <v>5.7950433004504678</v>
      </c>
      <c r="K6" s="5">
        <f>100*SQRT(EXP(parametri!$B6+parametri!$C6*LN(errori!K$2)))</f>
        <v>3.5139699290729789</v>
      </c>
      <c r="L6" s="5">
        <f>100*SQRT(EXP(parametri!$B6+parametri!$C6*LN(errori!L$2)))</f>
        <v>2.406845541779064</v>
      </c>
      <c r="M6" s="5">
        <f>100*SQRT(EXP(parametri!$B6+parametri!$C6*LN(errori!M$2)))</f>
        <v>1.9289001138349744</v>
      </c>
      <c r="N6" s="5">
        <f>100*SQRT(EXP(parametri!$B6+parametri!$C6*LN(errori!N$2)))</f>
        <v>1.6485358665291636</v>
      </c>
      <c r="O6" s="5">
        <f>100*SQRT(EXP(parametri!$B6+parametri!$C6*LN(errori!O$2)))</f>
        <v>0.99963109189045141</v>
      </c>
      <c r="P6" s="5">
        <f>100*SQRT(EXP(parametri!$B6+parametri!$C6*LN(errori!P$2)))</f>
        <v>0.68468361582564374</v>
      </c>
      <c r="Q6" s="5">
        <f>100*SQRT(EXP(parametri!$B6+parametri!$C6*LN(errori!Q$2)))</f>
        <v>0.54872083878337252</v>
      </c>
      <c r="R6" s="5">
        <f>100*SQRT(EXP(parametri!$B6+parametri!$C6*LN(errori!R$2)))</f>
        <v>0.46896465864574388</v>
      </c>
      <c r="S6" s="5">
        <f>100*SQRT(EXP(parametri!$B6+parametri!$C6*LN(errori!S$2)))</f>
        <v>0.28436848921405294</v>
      </c>
    </row>
    <row r="7" spans="1:19" x14ac:dyDescent="0.25">
      <c r="A7" s="1" t="s">
        <v>4</v>
      </c>
      <c r="B7" s="5">
        <f>100*SQRT(EXP(parametri!$B7+parametri!$C7*LN(errori!B$2)))</f>
        <v>77.657045484880356</v>
      </c>
      <c r="C7" s="5">
        <f>100*SQRT(EXP(parametri!$B7+parametri!$C7*LN(errori!C$2)))</f>
        <v>47.04708468380872</v>
      </c>
      <c r="D7" s="5">
        <f>100*SQRT(EXP(parametri!$B7+parametri!$C7*LN(errori!D$2)))</f>
        <v>32.202400745314648</v>
      </c>
      <c r="E7" s="5">
        <f>100*SQRT(EXP(parametri!$B7+parametri!$C7*LN(errori!E$2)))</f>
        <v>25.797487534669511</v>
      </c>
      <c r="F7" s="5">
        <f>100*SQRT(EXP(parametri!$B7+parametri!$C7*LN(errori!F$2)))</f>
        <v>22.041633838339088</v>
      </c>
      <c r="G7" s="5">
        <f>100*SQRT(EXP(parametri!$B7+parametri!$C7*LN(errori!G$2)))</f>
        <v>13.353516185002723</v>
      </c>
      <c r="H7" s="5">
        <f>100*SQRT(EXP(parametri!$B7+parametri!$C7*LN(errori!H$2)))</f>
        <v>9.1401046938088637</v>
      </c>
      <c r="I7" s="5">
        <f>100*SQRT(EXP(parametri!$B7+parametri!$C7*LN(errori!I$2)))</f>
        <v>7.3221788266334613</v>
      </c>
      <c r="J7" s="5">
        <f>100*SQRT(EXP(parametri!$B7+parametri!$C7*LN(errori!J$2)))</f>
        <v>6.2561435247752915</v>
      </c>
      <c r="K7" s="5">
        <f>100*SQRT(EXP(parametri!$B7+parametri!$C7*LN(errori!K$2)))</f>
        <v>3.7901688425871263</v>
      </c>
      <c r="L7" s="5">
        <f>100*SQRT(EXP(parametri!$B7+parametri!$C7*LN(errori!L$2)))</f>
        <v>2.5942635294339622</v>
      </c>
      <c r="M7" s="5">
        <f>100*SQRT(EXP(parametri!$B7+parametri!$C7*LN(errori!M$2)))</f>
        <v>2.0782761382148749</v>
      </c>
      <c r="N7" s="5">
        <f>100*SQRT(EXP(parametri!$B7+parametri!$C7*LN(errori!N$2)))</f>
        <v>1.7757001177702674</v>
      </c>
      <c r="O7" s="5">
        <f>100*SQRT(EXP(parametri!$B7+parametri!$C7*LN(errori!O$2)))</f>
        <v>1.0757750734935214</v>
      </c>
      <c r="P7" s="5">
        <f>100*SQRT(EXP(parametri!$B7+parametri!$C7*LN(errori!P$2)))</f>
        <v>0.73633765537827256</v>
      </c>
      <c r="Q7" s="5">
        <f>100*SQRT(EXP(parametri!$B7+parametri!$C7*LN(errori!Q$2)))</f>
        <v>0.58988339522147515</v>
      </c>
      <c r="R7" s="5">
        <f>100*SQRT(EXP(parametri!$B7+parametri!$C7*LN(errori!R$2)))</f>
        <v>0.50400232919250287</v>
      </c>
      <c r="S7" s="5">
        <f>100*SQRT(EXP(parametri!$B7+parametri!$C7*LN(errori!S$2)))</f>
        <v>0.30534048925378099</v>
      </c>
    </row>
    <row r="8" spans="1:19" x14ac:dyDescent="0.25">
      <c r="A8" s="1" t="s">
        <v>5</v>
      </c>
      <c r="B8" s="5">
        <f>100*SQRT(EXP(parametri!$B8+parametri!$C8*LN(errori!B$2)))</f>
        <v>66.927583675903008</v>
      </c>
      <c r="C8" s="5">
        <f>100*SQRT(EXP(parametri!$B8+parametri!$C8*LN(errori!C$2)))</f>
        <v>41.668312808890491</v>
      </c>
      <c r="D8" s="5">
        <f>100*SQRT(EXP(parametri!$B8+parametri!$C8*LN(errori!D$2)))</f>
        <v>29.115537248970906</v>
      </c>
      <c r="E8" s="5">
        <f>100*SQRT(EXP(parametri!$B8+parametri!$C8*LN(errori!E$2)))</f>
        <v>23.607891378051697</v>
      </c>
      <c r="F8" s="5">
        <f>100*SQRT(EXP(parametri!$B8+parametri!$C8*LN(errori!F$2)))</f>
        <v>20.344344470682355</v>
      </c>
      <c r="G8" s="5">
        <f>100*SQRT(EXP(parametri!$B8+parametri!$C8*LN(errori!G$2)))</f>
        <v>12.666145447612054</v>
      </c>
      <c r="H8" s="5">
        <f>100*SQRT(EXP(parametri!$B8+parametri!$C8*LN(errori!H$2)))</f>
        <v>8.8504094531552013</v>
      </c>
      <c r="I8" s="5">
        <f>100*SQRT(EXP(parametri!$B8+parametri!$C8*LN(errori!I$2)))</f>
        <v>7.1762201478440844</v>
      </c>
      <c r="J8" s="5">
        <f>100*SQRT(EXP(parametri!$B8+parametri!$C8*LN(errori!J$2)))</f>
        <v>6.1841819054167306</v>
      </c>
      <c r="K8" s="5">
        <f>100*SQRT(EXP(parametri!$B8+parametri!$C8*LN(errori!K$2)))</f>
        <v>3.8501976606509833</v>
      </c>
      <c r="L8" s="5">
        <f>100*SQRT(EXP(parametri!$B8+parametri!$C8*LN(errori!L$2)))</f>
        <v>2.6903074746205324</v>
      </c>
      <c r="M8" s="5">
        <f>100*SQRT(EXP(parametri!$B8+parametri!$C8*LN(errori!M$2)))</f>
        <v>2.1813949744872683</v>
      </c>
      <c r="N8" s="5">
        <f>100*SQRT(EXP(parametri!$B8+parametri!$C8*LN(errori!N$2)))</f>
        <v>1.8798396721209778</v>
      </c>
      <c r="O8" s="5">
        <f>100*SQRT(EXP(parametri!$B8+parametri!$C8*LN(errori!O$2)))</f>
        <v>1.1703656876036486</v>
      </c>
      <c r="P8" s="5">
        <f>100*SQRT(EXP(parametri!$B8+parametri!$C8*LN(errori!P$2)))</f>
        <v>0.81778750986699367</v>
      </c>
      <c r="Q8" s="5">
        <f>100*SQRT(EXP(parametri!$B8+parametri!$C8*LN(errori!Q$2)))</f>
        <v>0.66309058761915063</v>
      </c>
      <c r="R8" s="5">
        <f>100*SQRT(EXP(parametri!$B8+parametri!$C8*LN(errori!R$2)))</f>
        <v>0.57142516939623744</v>
      </c>
      <c r="S8" s="5">
        <f>100*SQRT(EXP(parametri!$B8+parametri!$C8*LN(errori!S$2)))</f>
        <v>0.35576247337087746</v>
      </c>
    </row>
    <row r="9" spans="1:19" x14ac:dyDescent="0.25">
      <c r="A9" s="1" t="s">
        <v>6</v>
      </c>
      <c r="B9" s="5">
        <f>100*SQRT(EXP(parametri!$B9+parametri!$C9*LN(errori!B$2)))</f>
        <v>67.877673269532067</v>
      </c>
      <c r="C9" s="5">
        <f>100*SQRT(EXP(parametri!$B9+parametri!$C9*LN(errori!C$2)))</f>
        <v>42.384271268127392</v>
      </c>
      <c r="D9" s="5">
        <f>100*SQRT(EXP(parametri!$B9+parametri!$C9*LN(errori!D$2)))</f>
        <v>29.681758607679047</v>
      </c>
      <c r="E9" s="5">
        <f>100*SQRT(EXP(parametri!$B9+parametri!$C9*LN(errori!E$2)))</f>
        <v>24.098338575421277</v>
      </c>
      <c r="F9" s="5">
        <f>100*SQRT(EXP(parametri!$B9+parametri!$C9*LN(errori!F$2)))</f>
        <v>20.786172976083215</v>
      </c>
      <c r="G9" s="5">
        <f>100*SQRT(EXP(parametri!$B9+parametri!$C9*LN(errori!G$2)))</f>
        <v>12.979331076157905</v>
      </c>
      <c r="H9" s="5">
        <f>100*SQRT(EXP(parametri!$B9+parametri!$C9*LN(errori!H$2)))</f>
        <v>9.0894419171333141</v>
      </c>
      <c r="I9" s="5">
        <f>100*SQRT(EXP(parametri!$B9+parametri!$C9*LN(errori!I$2)))</f>
        <v>7.3796317689894684</v>
      </c>
      <c r="J9" s="5">
        <f>100*SQRT(EXP(parametri!$B9+parametri!$C9*LN(errori!J$2)))</f>
        <v>6.3653476346483924</v>
      </c>
      <c r="K9" s="5">
        <f>100*SQRT(EXP(parametri!$B9+parametri!$C9*LN(errori!K$2)))</f>
        <v>3.9746592342900811</v>
      </c>
      <c r="L9" s="5">
        <f>100*SQRT(EXP(parametri!$B9+parametri!$C9*LN(errori!L$2)))</f>
        <v>2.783458873072493</v>
      </c>
      <c r="M9" s="5">
        <f>100*SQRT(EXP(parametri!$B9+parametri!$C9*LN(errori!M$2)))</f>
        <v>2.2598638854474018</v>
      </c>
      <c r="N9" s="5">
        <f>100*SQRT(EXP(parametri!$B9+parametri!$C9*LN(errori!N$2)))</f>
        <v>1.9492597582317794</v>
      </c>
      <c r="O9" s="5">
        <f>100*SQRT(EXP(parametri!$B9+parametri!$C9*LN(errori!O$2)))</f>
        <v>1.2171594927374221</v>
      </c>
      <c r="P9" s="5">
        <f>100*SQRT(EXP(parametri!$B9+parametri!$C9*LN(errori!P$2)))</f>
        <v>0.85237832737364416</v>
      </c>
      <c r="Q9" s="5">
        <f>100*SQRT(EXP(parametri!$B9+parametri!$C9*LN(errori!Q$2)))</f>
        <v>0.69203788760977136</v>
      </c>
      <c r="R9" s="5">
        <f>100*SQRT(EXP(parametri!$B9+parametri!$C9*LN(errori!R$2)))</f>
        <v>0.59692161734882121</v>
      </c>
      <c r="S9" s="5">
        <f>100*SQRT(EXP(parametri!$B9+parametri!$C9*LN(errori!S$2)))</f>
        <v>0.37273062756672415</v>
      </c>
    </row>
    <row r="10" spans="1:19" x14ac:dyDescent="0.25">
      <c r="A10" s="1" t="s">
        <v>7</v>
      </c>
      <c r="B10" s="5">
        <f>100*SQRT(EXP(parametri!$B10+parametri!$C10*LN(errori!B$2)))</f>
        <v>60.954100204021564</v>
      </c>
      <c r="C10" s="5">
        <f>100*SQRT(EXP(parametri!$B10+parametri!$C10*LN(errori!C$2)))</f>
        <v>37.782844871049633</v>
      </c>
      <c r="D10" s="5">
        <f>100*SQRT(EXP(parametri!$B10+parametri!$C10*LN(errori!D$2)))</f>
        <v>26.312942391712475</v>
      </c>
      <c r="E10" s="5">
        <f>100*SQRT(EXP(parametri!$B10+parametri!$C10*LN(errori!E$2)))</f>
        <v>21.293989787374375</v>
      </c>
      <c r="F10" s="5">
        <f>100*SQRT(EXP(parametri!$B10+parametri!$C10*LN(errori!F$2)))</f>
        <v>18.325008073706375</v>
      </c>
      <c r="G10" s="5">
        <f>100*SQRT(EXP(parametri!$B10+parametri!$C10*LN(errori!G$2)))</f>
        <v>11.35889029601161</v>
      </c>
      <c r="H10" s="5">
        <f>100*SQRT(EXP(parametri!$B10+parametri!$C10*LN(errori!H$2)))</f>
        <v>7.9106225858008594</v>
      </c>
      <c r="I10" s="5">
        <f>100*SQRT(EXP(parametri!$B10+parametri!$C10*LN(errori!I$2)))</f>
        <v>6.4017438280437693</v>
      </c>
      <c r="J10" s="5">
        <f>100*SQRT(EXP(parametri!$B10+parametri!$C10*LN(errori!J$2)))</f>
        <v>5.5091604958061264</v>
      </c>
      <c r="K10" s="5">
        <f>100*SQRT(EXP(parametri!$B10+parametri!$C10*LN(errori!K$2)))</f>
        <v>3.4148934310578918</v>
      </c>
      <c r="L10" s="5">
        <f>100*SQRT(EXP(parametri!$B10+parametri!$C10*LN(errori!L$2)))</f>
        <v>2.3782193858597998</v>
      </c>
      <c r="M10" s="5">
        <f>100*SQRT(EXP(parametri!$B10+parametri!$C10*LN(errori!M$2)))</f>
        <v>1.9245958342760037</v>
      </c>
      <c r="N10" s="5">
        <f>100*SQRT(EXP(parametri!$B10+parametri!$C10*LN(errori!N$2)))</f>
        <v>1.6562529875279941</v>
      </c>
      <c r="O10" s="5">
        <f>100*SQRT(EXP(parametri!$B10+parametri!$C10*LN(errori!O$2)))</f>
        <v>1.0266405292757317</v>
      </c>
      <c r="P10" s="5">
        <f>100*SQRT(EXP(parametri!$B10+parametri!$C10*LN(errori!P$2)))</f>
        <v>0.71497880045894746</v>
      </c>
      <c r="Q10" s="5">
        <f>100*SQRT(EXP(parametri!$B10+parametri!$C10*LN(errori!Q$2)))</f>
        <v>0.57860314701852511</v>
      </c>
      <c r="R10" s="5">
        <f>100*SQRT(EXP(parametri!$B10+parametri!$C10*LN(errori!R$2)))</f>
        <v>0.49792957761598305</v>
      </c>
      <c r="S10" s="5">
        <f>100*SQRT(EXP(parametri!$B10+parametri!$C10*LN(errori!S$2)))</f>
        <v>0.30864529087955789</v>
      </c>
    </row>
    <row r="11" spans="1:19" x14ac:dyDescent="0.25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B12" s="8" t="s">
        <v>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ht="13" x14ac:dyDescent="0.3">
      <c r="A13" s="7" t="s">
        <v>8</v>
      </c>
      <c r="B13" s="6">
        <v>1000</v>
      </c>
      <c r="C13" s="6">
        <v>2500</v>
      </c>
      <c r="D13" s="6">
        <v>5000</v>
      </c>
      <c r="E13" s="6">
        <v>7500</v>
      </c>
      <c r="F13" s="6">
        <v>10000</v>
      </c>
      <c r="G13" s="6">
        <v>25000</v>
      </c>
      <c r="H13" s="6">
        <v>50000</v>
      </c>
      <c r="I13" s="6">
        <v>75000</v>
      </c>
      <c r="J13" s="6">
        <v>100000</v>
      </c>
      <c r="K13" s="6">
        <v>250000</v>
      </c>
      <c r="L13" s="6">
        <v>500000</v>
      </c>
      <c r="M13" s="6">
        <v>750000</v>
      </c>
      <c r="N13" s="6">
        <v>1000000</v>
      </c>
      <c r="O13" s="6">
        <v>2500000</v>
      </c>
      <c r="P13" s="8"/>
      <c r="Q13" s="8"/>
      <c r="R13" s="8"/>
      <c r="S13" s="8"/>
    </row>
    <row r="14" spans="1:19" x14ac:dyDescent="0.25">
      <c r="A14" s="1" t="s">
        <v>9</v>
      </c>
      <c r="B14" s="5">
        <f>100*SQRT(EXP(parametri!$B14+parametri!$C14*LN(errori!B$2)))</f>
        <v>73.651369218709263</v>
      </c>
      <c r="C14" s="5">
        <f>100*SQRT(EXP(parametri!$B14+parametri!$C14*LN(errori!C$2)))</f>
        <v>44.489587723276379</v>
      </c>
      <c r="D14" s="5">
        <f>100*SQRT(EXP(parametri!$B14+parametri!$C14*LN(errori!D$2)))</f>
        <v>30.384349687511293</v>
      </c>
      <c r="E14" s="5">
        <f>100*SQRT(EXP(parametri!$B14+parametri!$C14*LN(errori!E$2)))</f>
        <v>24.30945492195832</v>
      </c>
      <c r="F14" s="5">
        <f>100*SQRT(EXP(parametri!$B14+parametri!$C14*LN(errori!F$2)))</f>
        <v>20.751118479121274</v>
      </c>
      <c r="G14" s="5">
        <f>100*SQRT(EXP(parametri!$B14+parametri!$C14*LN(errori!G$2)))</f>
        <v>12.534847834145227</v>
      </c>
      <c r="H14" s="5">
        <f>100*SQRT(EXP(parametri!$B14+parametri!$C14*LN(errori!H$2)))</f>
        <v>8.560726663536812</v>
      </c>
      <c r="I14" s="5">
        <f>100*SQRT(EXP(parametri!$B14+parametri!$C14*LN(errori!I$2)))</f>
        <v>6.8491378313748044</v>
      </c>
      <c r="J14" s="5">
        <f>100*SQRT(EXP(parametri!$B14+parametri!$C14*LN(errori!J$2)))</f>
        <v>5.8465840174108257</v>
      </c>
      <c r="K14" s="5">
        <f>100*SQRT(EXP(parametri!$B14+parametri!$C14*LN(errori!K$2)))</f>
        <v>3.5316670319012844</v>
      </c>
      <c r="L14" s="5">
        <f>100*SQRT(EXP(parametri!$B14+parametri!$C14*LN(errori!L$2)))</f>
        <v>2.4119667447716528</v>
      </c>
      <c r="M14" s="5">
        <f>100*SQRT(EXP(parametri!$B14+parametri!$C14*LN(errori!M$2)))</f>
        <v>1.9297301886763378</v>
      </c>
      <c r="N14" s="5">
        <f>100*SQRT(EXP(parametri!$B14+parametri!$C14*LN(errori!N$2)))</f>
        <v>1.6472627587296778</v>
      </c>
      <c r="O14" s="5">
        <f>100*SQRT(EXP(parametri!$B14+parametri!$C14*LN(errori!O$2)))</f>
        <v>0.99503976348580525</v>
      </c>
      <c r="P14" s="4"/>
      <c r="Q14" s="4"/>
      <c r="R14" s="4"/>
      <c r="S14" s="4"/>
    </row>
    <row r="15" spans="1:19" x14ac:dyDescent="0.25">
      <c r="A15" s="1" t="s">
        <v>10</v>
      </c>
      <c r="B15" s="5">
        <f>100*SQRT(EXP(parametri!$B15+parametri!$C15*LN(errori!B$2)))</f>
        <v>16.133033540818786</v>
      </c>
      <c r="C15" s="5">
        <f>100*SQRT(EXP(parametri!$B15+parametri!$C15*LN(errori!C$2)))</f>
        <v>9.5627602760065162</v>
      </c>
      <c r="D15" s="5">
        <f>100*SQRT(EXP(parametri!$B15+parametri!$C15*LN(errori!D$2)))</f>
        <v>6.4381925732472673</v>
      </c>
      <c r="E15" s="5">
        <f>100*SQRT(EXP(parametri!$B15+parametri!$C15*LN(errori!E$2)))</f>
        <v>5.1080614339268582</v>
      </c>
      <c r="F15" s="5">
        <f>100*SQRT(EXP(parametri!$B15+parametri!$C15*LN(errori!F$2)))</f>
        <v>4.3345563847519442</v>
      </c>
      <c r="G15" s="5">
        <f>100*SQRT(EXP(parametri!$B15+parametri!$C15*LN(errori!G$2)))</f>
        <v>2.5692826773924025</v>
      </c>
      <c r="H15" s="5">
        <f>100*SQRT(EXP(parametri!$B15+parametri!$C15*LN(errori!H$2)))</f>
        <v>1.7297868162254604</v>
      </c>
      <c r="I15" s="5">
        <f>100*SQRT(EXP(parametri!$B15+parametri!$C15*LN(errori!I$2)))</f>
        <v>1.3724127112308182</v>
      </c>
      <c r="J15" s="5">
        <f>100*SQRT(EXP(parametri!$B15+parametri!$C15*LN(errori!J$2)))</f>
        <v>1.1645905901736759</v>
      </c>
      <c r="K15" s="5">
        <f>100*SQRT(EXP(parametri!$B15+parametri!$C15*LN(errori!K$2)))</f>
        <v>0.6903041889391992</v>
      </c>
      <c r="L15" s="5">
        <f>100*SQRT(EXP(parametri!$B15+parametri!$C15*LN(errori!L$2)))</f>
        <v>0.46475193084792144</v>
      </c>
      <c r="M15" s="5">
        <f>100*SQRT(EXP(parametri!$B15+parametri!$C15*LN(errori!M$2)))</f>
        <v>0.36873414196586096</v>
      </c>
      <c r="N15" s="5">
        <f>100*SQRT(EXP(parametri!$B15+parametri!$C15*LN(errori!N$2)))</f>
        <v>0.31289735842222444</v>
      </c>
      <c r="O15" s="5">
        <f>100*SQRT(EXP(parametri!$B15+parametri!$C15*LN(errori!O$2)))</f>
        <v>0.18546805980517136</v>
      </c>
      <c r="P15" s="4"/>
      <c r="Q15" s="4"/>
      <c r="R15" s="4"/>
      <c r="S15" s="4"/>
    </row>
    <row r="16" spans="1:19" s="2" customFormat="1" ht="13" x14ac:dyDescent="0.3">
      <c r="A16" s="15" t="s">
        <v>51</v>
      </c>
      <c r="B16" s="5">
        <f>100*SQRT(EXP(parametri!$B16+parametri!$C16*LN(errori!B$2)))</f>
        <v>72.895758997639064</v>
      </c>
      <c r="C16" s="5">
        <f>100*SQRT(EXP(parametri!$B16+parametri!$C16*LN(errori!C$2)))</f>
        <v>44.017344018689442</v>
      </c>
      <c r="D16" s="5">
        <f>100*SQRT(EXP(parametri!$B16+parametri!$C16*LN(errori!D$2)))</f>
        <v>30.05366219340549</v>
      </c>
      <c r="E16" s="5">
        <f>100*SQRT(EXP(parametri!$B16+parametri!$C16*LN(errori!E$2)))</f>
        <v>24.04106217897256</v>
      </c>
      <c r="F16" s="5">
        <f>100*SQRT(EXP(parametri!$B16+parametri!$C16*LN(errori!F$2)))</f>
        <v>20.519698118356018</v>
      </c>
      <c r="G16" s="5">
        <f>100*SQRT(EXP(parametri!$B16+parametri!$C16*LN(errori!G$2)))</f>
        <v>12.390605758897236</v>
      </c>
      <c r="H16" s="5">
        <f>100*SQRT(EXP(parametri!$B16+parametri!$C16*LN(errori!H$2)))</f>
        <v>8.4599170656787326</v>
      </c>
      <c r="I16" s="5">
        <f>100*SQRT(EXP(parametri!$B16+parametri!$C16*LN(errori!I$2)))</f>
        <v>6.7674079417037261</v>
      </c>
      <c r="J16" s="5">
        <f>100*SQRT(EXP(parametri!$B16+parametri!$C16*LN(errori!J$2)))</f>
        <v>5.7761660850818597</v>
      </c>
      <c r="K16" s="5">
        <f>100*SQRT(EXP(parametri!$B16+parametri!$C16*LN(errori!K$2)))</f>
        <v>3.4878776649320549</v>
      </c>
      <c r="L16" s="5">
        <f>100*SQRT(EXP(parametri!$B16+parametri!$C16*LN(errori!L$2)))</f>
        <v>2.3814134962183231</v>
      </c>
      <c r="M16" s="5">
        <f>100*SQRT(EXP(parametri!$B16+parametri!$C16*LN(errori!M$2)))</f>
        <v>1.9049828126767014</v>
      </c>
      <c r="N16" s="5">
        <f>100*SQRT(EXP(parametri!$B16+parametri!$C16*LN(errori!N$2)))</f>
        <v>1.6259544584919552</v>
      </c>
      <c r="O16" s="5">
        <f>100*SQRT(EXP(parametri!$B16+parametri!$C16*LN(errori!O$2)))</f>
        <v>0.98181564664797838</v>
      </c>
      <c r="P16" s="8"/>
      <c r="Q16" s="8"/>
      <c r="R16" s="8"/>
      <c r="S16" s="8"/>
    </row>
    <row r="17" spans="1:19" x14ac:dyDescent="0.25">
      <c r="A17" s="1" t="s">
        <v>11</v>
      </c>
      <c r="B17" s="5">
        <f>100*SQRT(EXP(parametri!$B17+parametri!$C17*LN(errori!B$2)))</f>
        <v>95.479774733919584</v>
      </c>
      <c r="C17" s="5">
        <f>100*SQRT(EXP(parametri!$B17+parametri!$C17*LN(errori!C$2)))</f>
        <v>56.932258309164084</v>
      </c>
      <c r="D17" s="5">
        <f>100*SQRT(EXP(parametri!$B17+parametri!$C17*LN(errori!D$2)))</f>
        <v>38.502651945456719</v>
      </c>
      <c r="E17" s="5">
        <f>100*SQRT(EXP(parametri!$B17+parametri!$C17*LN(errori!E$2)))</f>
        <v>30.628404159324376</v>
      </c>
      <c r="F17" s="5">
        <f>100*SQRT(EXP(parametri!$B17+parametri!$C17*LN(errori!F$2)))</f>
        <v>26.038914507530759</v>
      </c>
      <c r="G17" s="5">
        <f>100*SQRT(EXP(parametri!$B17+parametri!$C17*LN(errori!G$2)))</f>
        <v>15.526368919116596</v>
      </c>
      <c r="H17" s="5">
        <f>100*SQRT(EXP(parametri!$B17+parametri!$C17*LN(errori!H$2)))</f>
        <v>10.500310302521006</v>
      </c>
      <c r="I17" s="5">
        <f>100*SQRT(EXP(parametri!$B17+parametri!$C17*LN(errori!I$2)))</f>
        <v>8.3528726332805423</v>
      </c>
      <c r="J17" s="5">
        <f>100*SQRT(EXP(parametri!$B17+parametri!$C17*LN(errori!J$2)))</f>
        <v>7.1012428613284673</v>
      </c>
      <c r="K17" s="5">
        <f>100*SQRT(EXP(parametri!$B17+parametri!$C17*LN(errori!K$2)))</f>
        <v>4.2342977245591955</v>
      </c>
      <c r="L17" s="5">
        <f>100*SQRT(EXP(parametri!$B17+parametri!$C17*LN(errori!L$2)))</f>
        <v>2.8636083718446068</v>
      </c>
      <c r="M17" s="5">
        <f>100*SQRT(EXP(parametri!$B17+parametri!$C17*LN(errori!M$2)))</f>
        <v>2.2779665850323561</v>
      </c>
      <c r="N17" s="5">
        <f>100*SQRT(EXP(parametri!$B17+parametri!$C17*LN(errori!N$2)))</f>
        <v>1.936626435060657</v>
      </c>
      <c r="O17" s="5">
        <f>100*SQRT(EXP(parametri!$B17+parametri!$C17*LN(errori!O$2)))</f>
        <v>1.1547630559088418</v>
      </c>
      <c r="P17" s="4"/>
      <c r="Q17" s="4"/>
      <c r="R17" s="4"/>
      <c r="S17" s="4"/>
    </row>
    <row r="18" spans="1:19" x14ac:dyDescent="0.25">
      <c r="A18" s="1" t="s">
        <v>26</v>
      </c>
      <c r="B18" s="5">
        <f>100*SQRT(EXP(parametri!$B18+parametri!$C18*LN(errori!B$2)))</f>
        <v>38.377584913834838</v>
      </c>
      <c r="C18" s="5">
        <f>100*SQRT(EXP(parametri!$B18+parametri!$C18*LN(errori!C$2)))</f>
        <v>23.210305476684319</v>
      </c>
      <c r="D18" s="5">
        <f>100*SQRT(EXP(parametri!$B18+parametri!$C18*LN(errori!D$2)))</f>
        <v>15.866095583514909</v>
      </c>
      <c r="E18" s="5">
        <f>100*SQRT(EXP(parametri!$B18+parametri!$C18*LN(errori!E$2)))</f>
        <v>12.700708528949582</v>
      </c>
      <c r="F18" s="5">
        <f>100*SQRT(EXP(parametri!$B18+parametri!$C18*LN(errori!F$2)))</f>
        <v>10.845742177676513</v>
      </c>
      <c r="G18" s="5">
        <f>100*SQRT(EXP(parametri!$B18+parametri!$C18*LN(errori!G$2)))</f>
        <v>6.5593754695721751</v>
      </c>
      <c r="H18" s="5">
        <f>100*SQRT(EXP(parametri!$B18+parametri!$C18*LN(errori!H$2)))</f>
        <v>4.4838564607837395</v>
      </c>
      <c r="I18" s="5">
        <f>100*SQRT(EXP(parametri!$B18+parametri!$C18*LN(errori!I$2)))</f>
        <v>3.5892985576887386</v>
      </c>
      <c r="J18" s="5">
        <f>100*SQRT(EXP(parametri!$B18+parametri!$C18*LN(errori!J$2)))</f>
        <v>3.0650736269292111</v>
      </c>
      <c r="K18" s="5">
        <f>100*SQRT(EXP(parametri!$B18+parametri!$C18*LN(errori!K$2)))</f>
        <v>1.853719960473851</v>
      </c>
      <c r="L18" s="5">
        <f>100*SQRT(EXP(parametri!$B18+parametri!$C18*LN(errori!L$2)))</f>
        <v>1.2671654885151098</v>
      </c>
      <c r="M18" s="5">
        <f>100*SQRT(EXP(parametri!$B18+parametri!$C18*LN(errori!M$2)))</f>
        <v>1.0143579082112795</v>
      </c>
      <c r="N18" s="5">
        <f>100*SQRT(EXP(parametri!$B18+parametri!$C18*LN(errori!N$2)))</f>
        <v>0.86620870979523967</v>
      </c>
      <c r="O18" s="5">
        <f>100*SQRT(EXP(parametri!$B18+parametri!$C18*LN(errori!O$2)))</f>
        <v>0.52387269303296813</v>
      </c>
      <c r="P18" s="4"/>
      <c r="Q18" s="4"/>
      <c r="R18" s="4"/>
      <c r="S18" s="4"/>
    </row>
    <row r="19" spans="1:19" ht="13" x14ac:dyDescent="0.3">
      <c r="A19" s="15" t="s">
        <v>56</v>
      </c>
      <c r="B19" s="5">
        <f>100*SQRT(EXP(parametri!$B19+parametri!$C19*LN(errori!B$2)))</f>
        <v>36.45742161014828</v>
      </c>
      <c r="C19" s="5">
        <f>100*SQRT(EXP(parametri!$B19+parametri!$C19*LN(errori!C$2)))</f>
        <v>22.009664749621155</v>
      </c>
      <c r="D19" s="5">
        <f>100*SQRT(EXP(parametri!$B19+parametri!$C19*LN(errori!D$2)))</f>
        <v>15.025046130053878</v>
      </c>
      <c r="E19" s="5">
        <f>100*SQRT(EXP(parametri!$B19+parametri!$C19*LN(errori!E$2)))</f>
        <v>12.017950959791458</v>
      </c>
      <c r="F19" s="5">
        <f>100*SQRT(EXP(parametri!$B19+parametri!$C19*LN(errori!F$2)))</f>
        <v>10.2569491075112</v>
      </c>
      <c r="G19" s="5">
        <f>100*SQRT(EXP(parametri!$B19+parametri!$C19*LN(errori!G$2)))</f>
        <v>6.1922100148576362</v>
      </c>
      <c r="H19" s="5">
        <f>100*SQRT(EXP(parametri!$B19+parametri!$C19*LN(errori!H$2)))</f>
        <v>4.2271539425342279</v>
      </c>
      <c r="I19" s="5">
        <f>100*SQRT(EXP(parametri!$B19+parametri!$C19*LN(errori!I$2)))</f>
        <v>3.3811362934353459</v>
      </c>
      <c r="J19" s="5">
        <f>100*SQRT(EXP(parametri!$B19+parametri!$C19*LN(errori!J$2)))</f>
        <v>2.8856951574652756</v>
      </c>
      <c r="K19" s="5">
        <f>100*SQRT(EXP(parametri!$B19+parametri!$C19*LN(errori!K$2)))</f>
        <v>1.7421194418130896</v>
      </c>
      <c r="L19" s="5">
        <f>100*SQRT(EXP(parametri!$B19+parametri!$C19*LN(errori!L$2)))</f>
        <v>1.1892695902038197</v>
      </c>
      <c r="M19" s="5">
        <f>100*SQRT(EXP(parametri!$B19+parametri!$C19*LN(errori!M$2)))</f>
        <v>0.95125056451254453</v>
      </c>
      <c r="N19" s="5">
        <f>100*SQRT(EXP(parametri!$B19+parametri!$C19*LN(errori!N$2)))</f>
        <v>0.81186290918812154</v>
      </c>
      <c r="O19" s="5">
        <f>100*SQRT(EXP(parametri!$B19+parametri!$C19*LN(errori!O$2)))</f>
        <v>0.49012874922862604</v>
      </c>
      <c r="P19" s="4"/>
      <c r="Q19" s="4"/>
      <c r="R19" s="4"/>
      <c r="S19" s="4"/>
    </row>
    <row r="20" spans="1:19" ht="13" x14ac:dyDescent="0.3">
      <c r="A20" s="15" t="s">
        <v>57</v>
      </c>
      <c r="B20" s="5">
        <f>100*SQRT(EXP(parametri!$B20+parametri!$C20*LN(errori!B$2)))</f>
        <v>39.738300506156349</v>
      </c>
      <c r="C20" s="5">
        <f>100*SQRT(EXP(parametri!$B20+parametri!$C20*LN(errori!C$2)))</f>
        <v>23.484996241823687</v>
      </c>
      <c r="D20" s="5">
        <f>100*SQRT(EXP(parametri!$B20+parametri!$C20*LN(errori!D$2)))</f>
        <v>15.776052662394099</v>
      </c>
      <c r="E20" s="5">
        <f>100*SQRT(EXP(parametri!$B20+parametri!$C20*LN(errori!E$2)))</f>
        <v>12.500328338545716</v>
      </c>
      <c r="F20" s="5">
        <f>100*SQRT(EXP(parametri!$B20+parametri!$C20*LN(errori!F$2)))</f>
        <v>10.597567699985538</v>
      </c>
      <c r="G20" s="5">
        <f>100*SQRT(EXP(parametri!$B20+parametri!$C20*LN(errori!G$2)))</f>
        <v>6.2630720095358612</v>
      </c>
      <c r="H20" s="5">
        <f>100*SQRT(EXP(parametri!$B20+parametri!$C20*LN(errori!H$2)))</f>
        <v>4.2072203390368363</v>
      </c>
      <c r="I20" s="5">
        <f>100*SQRT(EXP(parametri!$B20+parametri!$C20*LN(errori!I$2)))</f>
        <v>3.3336371750287355</v>
      </c>
      <c r="J20" s="5">
        <f>100*SQRT(EXP(parametri!$B20+parametri!$C20*LN(errori!J$2)))</f>
        <v>2.826201415895421</v>
      </c>
      <c r="K20" s="5">
        <f>100*SQRT(EXP(parametri!$B20+parametri!$C20*LN(errori!K$2)))</f>
        <v>1.6702609015868224</v>
      </c>
      <c r="L20" s="5">
        <f>100*SQRT(EXP(parametri!$B20+parametri!$C20*LN(errori!L$2)))</f>
        <v>1.1219982184389488</v>
      </c>
      <c r="M20" s="5">
        <f>100*SQRT(EXP(parametri!$B20+parametri!$C20*LN(errori!M$2)))</f>
        <v>0.88902759301652601</v>
      </c>
      <c r="N20" s="5">
        <f>100*SQRT(EXP(parametri!$B20+parametri!$C20*LN(errori!N$2)))</f>
        <v>0.75370261076229705</v>
      </c>
      <c r="O20" s="5">
        <f>100*SQRT(EXP(parametri!$B20+parametri!$C20*LN(errori!O$2)))</f>
        <v>0.44543180648762248</v>
      </c>
      <c r="P20" s="4"/>
      <c r="Q20" s="4"/>
      <c r="R20" s="4"/>
      <c r="S20" s="4"/>
    </row>
    <row r="21" spans="1:19" x14ac:dyDescent="0.25">
      <c r="A21" s="1" t="s">
        <v>12</v>
      </c>
      <c r="B21" s="5">
        <f>100*SQRT(EXP(parametri!$B21+parametri!$C21*LN(errori!B$2)))</f>
        <v>90.296810272078503</v>
      </c>
      <c r="C21" s="5">
        <f>100*SQRT(EXP(parametri!$B21+parametri!$C21*LN(errori!C$2)))</f>
        <v>53.284070661634871</v>
      </c>
      <c r="D21" s="5">
        <f>100*SQRT(EXP(parametri!$B21+parametri!$C21*LN(errori!D$2)))</f>
        <v>35.752699390921464</v>
      </c>
      <c r="E21" s="5">
        <f>100*SQRT(EXP(parametri!$B21+parametri!$C21*LN(errori!E$2)))</f>
        <v>28.310108186330506</v>
      </c>
      <c r="F21" s="5">
        <f>100*SQRT(EXP(parametri!$B21+parametri!$C21*LN(errori!F$2)))</f>
        <v>23.989449339461856</v>
      </c>
      <c r="G21" s="5">
        <f>100*SQRT(EXP(parametri!$B21+parametri!$C21*LN(errori!G$2)))</f>
        <v>14.156153577141994</v>
      </c>
      <c r="H21" s="5">
        <f>100*SQRT(EXP(parametri!$B21+parametri!$C21*LN(errori!H$2)))</f>
        <v>9.4985367501152318</v>
      </c>
      <c r="I21" s="5">
        <f>100*SQRT(EXP(parametri!$B21+parametri!$C21*LN(errori!I$2)))</f>
        <v>7.5212391676327597</v>
      </c>
      <c r="J21" s="5">
        <f>100*SQRT(EXP(parametri!$B21+parametri!$C21*LN(errori!J$2)))</f>
        <v>6.3733555800759127</v>
      </c>
      <c r="K21" s="5">
        <f>100*SQRT(EXP(parametri!$B21+parametri!$C21*LN(errori!K$2)))</f>
        <v>3.7609116873256854</v>
      </c>
      <c r="L21" s="5">
        <f>100*SQRT(EXP(parametri!$B21+parametri!$C21*LN(errori!L$2)))</f>
        <v>2.5235073695218468</v>
      </c>
      <c r="M21" s="5">
        <f>100*SQRT(EXP(parametri!$B21+parametri!$C21*LN(errori!M$2)))</f>
        <v>1.998192244424108</v>
      </c>
      <c r="N21" s="5">
        <f>100*SQRT(EXP(parametri!$B21+parametri!$C21*LN(errori!N$2)))</f>
        <v>1.6932302519869338</v>
      </c>
      <c r="O21" s="5">
        <f>100*SQRT(EXP(parametri!$B21+parametri!$C21*LN(errori!O$2)))</f>
        <v>0.9991737263081143</v>
      </c>
      <c r="P21" s="4"/>
      <c r="Q21" s="4"/>
      <c r="R21" s="4"/>
      <c r="S21" s="4"/>
    </row>
    <row r="22" spans="1:19" x14ac:dyDescent="0.25">
      <c r="A22" s="1" t="s">
        <v>27</v>
      </c>
      <c r="B22" s="5">
        <f>100*SQRT(EXP(parametri!$B22+parametri!$C22*LN(errori!B$2)))</f>
        <v>45.01738820380217</v>
      </c>
      <c r="C22" s="5">
        <f>100*SQRT(EXP(parametri!$B22+parametri!$C22*LN(errori!C$2)))</f>
        <v>27.004339949876183</v>
      </c>
      <c r="D22" s="5">
        <f>100*SQRT(EXP(parametri!$B22+parametri!$C22*LN(errori!D$2)))</f>
        <v>18.345829294501335</v>
      </c>
      <c r="E22" s="5">
        <f>100*SQRT(EXP(parametri!$B22+parametri!$C22*LN(errori!E$2)))</f>
        <v>14.632696212133855</v>
      </c>
      <c r="F22" s="5">
        <f>100*SQRT(EXP(parametri!$B22+parametri!$C22*LN(errori!F$2)))</f>
        <v>12.463531903675612</v>
      </c>
      <c r="G22" s="5">
        <f>100*SQRT(EXP(parametri!$B22+parametri!$C22*LN(errori!G$2)))</f>
        <v>7.4764322394553604</v>
      </c>
      <c r="H22" s="5">
        <f>100*SQRT(EXP(parametri!$B22+parametri!$C22*LN(errori!H$2)))</f>
        <v>5.0792335547376801</v>
      </c>
      <c r="I22" s="5">
        <f>100*SQRT(EXP(parametri!$B22+parametri!$C22*LN(errori!I$2)))</f>
        <v>4.0512140609108096</v>
      </c>
      <c r="J22" s="5">
        <f>100*SQRT(EXP(parametri!$B22+parametri!$C22*LN(errori!J$2)))</f>
        <v>3.4506583725090465</v>
      </c>
      <c r="K22" s="5">
        <f>100*SQRT(EXP(parametri!$B22+parametri!$C22*LN(errori!K$2)))</f>
        <v>2.0699279869428464</v>
      </c>
      <c r="L22" s="5">
        <f>100*SQRT(EXP(parametri!$B22+parametri!$C22*LN(errori!L$2)))</f>
        <v>1.406238610936253</v>
      </c>
      <c r="M22" s="5">
        <f>100*SQRT(EXP(parametri!$B22+parametri!$C22*LN(errori!M$2)))</f>
        <v>1.1216207272663701</v>
      </c>
      <c r="N22" s="5">
        <f>100*SQRT(EXP(parametri!$B22+parametri!$C22*LN(errori!N$2)))</f>
        <v>0.95535064183975704</v>
      </c>
      <c r="O22" s="5">
        <f>100*SQRT(EXP(parametri!$B22+parametri!$C22*LN(errori!O$2)))</f>
        <v>0.57308108117641199</v>
      </c>
      <c r="P22" s="4"/>
      <c r="Q22" s="4"/>
      <c r="R22" s="4"/>
      <c r="S22" s="4"/>
    </row>
    <row r="23" spans="1:19" x14ac:dyDescent="0.25">
      <c r="A23" s="1" t="s">
        <v>13</v>
      </c>
      <c r="B23" s="5">
        <f>100*SQRT(EXP(parametri!$B23+parametri!$C23*LN(errori!B$2)))</f>
        <v>56.318958471604233</v>
      </c>
      <c r="C23" s="5">
        <f>100*SQRT(EXP(parametri!$B23+parametri!$C23*LN(errori!C$2)))</f>
        <v>34.100202022826132</v>
      </c>
      <c r="D23" s="5">
        <f>100*SQRT(EXP(parametri!$B23+parametri!$C23*LN(errori!D$2)))</f>
        <v>23.330483182620068</v>
      </c>
      <c r="E23" s="5">
        <f>100*SQRT(EXP(parametri!$B23+parametri!$C23*LN(errori!E$2)))</f>
        <v>18.685403538025007</v>
      </c>
      <c r="F23" s="5">
        <f>100*SQRT(EXP(parametri!$B23+parametri!$C23*LN(errori!F$2)))</f>
        <v>15.962117912678773</v>
      </c>
      <c r="G23" s="5">
        <f>100*SQRT(EXP(parametri!$B23+parametri!$C23*LN(errori!G$2)))</f>
        <v>9.6647995684962371</v>
      </c>
      <c r="H23" s="5">
        <f>100*SQRT(EXP(parametri!$B23+parametri!$C23*LN(errori!H$2)))</f>
        <v>6.612407857444941</v>
      </c>
      <c r="I23" s="5">
        <f>100*SQRT(EXP(parametri!$B23+parametri!$C23*LN(errori!I$2)))</f>
        <v>5.295882995959901</v>
      </c>
      <c r="J23" s="5">
        <f>100*SQRT(EXP(parametri!$B23+parametri!$C23*LN(errori!J$2)))</f>
        <v>4.5240397758194408</v>
      </c>
      <c r="K23" s="5">
        <f>100*SQRT(EXP(parametri!$B23+parametri!$C23*LN(errori!K$2)))</f>
        <v>2.7392315927242628</v>
      </c>
      <c r="L23" s="5">
        <f>100*SQRT(EXP(parametri!$B23+parametri!$C23*LN(errori!L$2)))</f>
        <v>1.8741119646322408</v>
      </c>
      <c r="M23" s="5">
        <f>100*SQRT(EXP(parametri!$B23+parametri!$C23*LN(errori!M$2)))</f>
        <v>1.5009778434713745</v>
      </c>
      <c r="N23" s="5">
        <f>100*SQRT(EXP(parametri!$B23+parametri!$C23*LN(errori!N$2)))</f>
        <v>1.2822193148278549</v>
      </c>
      <c r="O23" s="5">
        <f>100*SQRT(EXP(parametri!$B23+parametri!$C23*LN(errori!O$2)))</f>
        <v>0.77636268247476548</v>
      </c>
      <c r="P23" s="4"/>
      <c r="Q23" s="4"/>
      <c r="R23" s="4"/>
      <c r="S23" s="4"/>
    </row>
    <row r="24" spans="1:19" x14ac:dyDescent="0.25">
      <c r="A24" s="1" t="s">
        <v>28</v>
      </c>
      <c r="B24" s="5">
        <f>100*SQRT(EXP(parametri!$B24+parametri!$C24*LN(errori!B$2)))</f>
        <v>63.82810891681342</v>
      </c>
      <c r="C24" s="5">
        <f>100*SQRT(EXP(parametri!$B24+parametri!$C24*LN(errori!C$2)))</f>
        <v>38.85807514636042</v>
      </c>
      <c r="D24" s="5">
        <f>100*SQRT(EXP(parametri!$B24+parametri!$C24*LN(errori!D$2)))</f>
        <v>26.695533723813419</v>
      </c>
      <c r="E24" s="5">
        <f>100*SQRT(EXP(parametri!$B24+parametri!$C24*LN(errori!E$2)))</f>
        <v>21.432101473708062</v>
      </c>
      <c r="F24" s="5">
        <f>100*SQRT(EXP(parametri!$B24+parametri!$C24*LN(errori!F$2)))</f>
        <v>18.339856467800626</v>
      </c>
      <c r="G24" s="5">
        <f>100*SQRT(EXP(parametri!$B24+parametri!$C24*LN(errori!G$2)))</f>
        <v>11.165167398709128</v>
      </c>
      <c r="H24" s="5">
        <f>100*SQRT(EXP(parametri!$B24+parametri!$C24*LN(errori!H$2)))</f>
        <v>7.6704803750985473</v>
      </c>
      <c r="I24" s="5">
        <f>100*SQRT(EXP(parametri!$B24+parametri!$C24*LN(errori!I$2)))</f>
        <v>6.1581280019343501</v>
      </c>
      <c r="J24" s="5">
        <f>100*SQRT(EXP(parametri!$B24+parametri!$C24*LN(errori!J$2)))</f>
        <v>5.269627143393687</v>
      </c>
      <c r="K24" s="5">
        <f>100*SQRT(EXP(parametri!$B24+parametri!$C24*LN(errori!K$2)))</f>
        <v>3.2081095775242887</v>
      </c>
      <c r="L24" s="5">
        <f>100*SQRT(EXP(parametri!$B24+parametri!$C24*LN(errori!L$2)))</f>
        <v>2.2039742600196726</v>
      </c>
      <c r="M24" s="5">
        <f>100*SQRT(EXP(parametri!$B24+parametri!$C24*LN(errori!M$2)))</f>
        <v>1.769427068770161</v>
      </c>
      <c r="N24" s="5">
        <f>100*SQRT(EXP(parametri!$B24+parametri!$C24*LN(errori!N$2)))</f>
        <v>1.5141323640752375</v>
      </c>
      <c r="O24" s="5">
        <f>100*SQRT(EXP(parametri!$B24+parametri!$C24*LN(errori!O$2)))</f>
        <v>0.92179245450390301</v>
      </c>
      <c r="P24" s="4"/>
      <c r="Q24" s="4"/>
      <c r="R24" s="4"/>
      <c r="S24" s="4"/>
    </row>
    <row r="25" spans="1:19" x14ac:dyDescent="0.25">
      <c r="A25" s="1" t="s">
        <v>14</v>
      </c>
      <c r="B25" s="5">
        <f>100*SQRT(EXP(parametri!$B25+parametri!$C25*LN(errori!B$2)))</f>
        <v>66.429025353203045</v>
      </c>
      <c r="C25" s="5">
        <f>100*SQRT(EXP(parametri!$B25+parametri!$C25*LN(errori!C$2)))</f>
        <v>39.724824070847177</v>
      </c>
      <c r="D25" s="5">
        <f>100*SQRT(EXP(parametri!$B25+parametri!$C25*LN(errori!D$2)))</f>
        <v>26.924345600759729</v>
      </c>
      <c r="E25" s="5">
        <f>100*SQRT(EXP(parametri!$B25+parametri!$C25*LN(errori!E$2)))</f>
        <v>21.445449204613581</v>
      </c>
      <c r="F25" s="5">
        <f>100*SQRT(EXP(parametri!$B25+parametri!$C25*LN(errori!F$2)))</f>
        <v>18.248548684225554</v>
      </c>
      <c r="G25" s="5">
        <f>100*SQRT(EXP(parametri!$B25+parametri!$C25*LN(errori!G$2)))</f>
        <v>10.912705435233313</v>
      </c>
      <c r="H25" s="5">
        <f>100*SQRT(EXP(parametri!$B25+parametri!$C25*LN(errori!H$2)))</f>
        <v>7.3963185350677101</v>
      </c>
      <c r="I25" s="5">
        <f>100*SQRT(EXP(parametri!$B25+parametri!$C25*LN(errori!I$2)))</f>
        <v>5.8912248340944231</v>
      </c>
      <c r="J25" s="5">
        <f>100*SQRT(EXP(parametri!$B25+parametri!$C25*LN(errori!J$2)))</f>
        <v>5.0130124190433207</v>
      </c>
      <c r="K25" s="5">
        <f>100*SQRT(EXP(parametri!$B25+parametri!$C25*LN(errori!K$2)))</f>
        <v>2.9978015687063824</v>
      </c>
      <c r="L25" s="5">
        <f>100*SQRT(EXP(parametri!$B25+parametri!$C25*LN(errori!L$2)))</f>
        <v>2.0318238624392979</v>
      </c>
      <c r="M25" s="5">
        <f>100*SQRT(EXP(parametri!$B25+parametri!$C25*LN(errori!M$2)))</f>
        <v>1.6183633979737</v>
      </c>
      <c r="N25" s="5">
        <f>100*SQRT(EXP(parametri!$B25+parametri!$C25*LN(errori!N$2)))</f>
        <v>1.377111897956343</v>
      </c>
      <c r="O25" s="5">
        <f>100*SQRT(EXP(parametri!$B25+parametri!$C25*LN(errori!O$2)))</f>
        <v>0.82351844816805608</v>
      </c>
      <c r="P25" s="4"/>
      <c r="Q25" s="4"/>
      <c r="R25" s="4"/>
      <c r="S25" s="4"/>
    </row>
    <row r="26" spans="1:19" x14ac:dyDescent="0.25">
      <c r="A26" s="1" t="s">
        <v>15</v>
      </c>
      <c r="B26" s="5">
        <f>100*SQRT(EXP(parametri!$B26+parametri!$C26*LN(errori!B$2)))</f>
        <v>50.411312657442309</v>
      </c>
      <c r="C26" s="5">
        <f>100*SQRT(EXP(parametri!$B26+parametri!$C26*LN(errori!C$2)))</f>
        <v>29.737463244330893</v>
      </c>
      <c r="D26" s="5">
        <f>100*SQRT(EXP(parametri!$B26+parametri!$C26*LN(errori!D$2)))</f>
        <v>19.948148368121664</v>
      </c>
      <c r="E26" s="5">
        <f>100*SQRT(EXP(parametri!$B26+parametri!$C26*LN(errori!E$2)))</f>
        <v>15.793170171722041</v>
      </c>
      <c r="F26" s="5">
        <f>100*SQRT(EXP(parametri!$B26+parametri!$C26*LN(errori!F$2)))</f>
        <v>13.381391009956278</v>
      </c>
      <c r="G26" s="5">
        <f>100*SQRT(EXP(parametri!$B26+parametri!$C26*LN(errori!G$2)))</f>
        <v>7.8936374067587005</v>
      </c>
      <c r="H26" s="5">
        <f>100*SQRT(EXP(parametri!$B26+parametri!$C26*LN(errori!H$2)))</f>
        <v>5.2951204633837197</v>
      </c>
      <c r="I26" s="5">
        <f>100*SQRT(EXP(parametri!$B26+parametri!$C26*LN(errori!I$2)))</f>
        <v>4.1922055628795789</v>
      </c>
      <c r="J26" s="5">
        <f>100*SQRT(EXP(parametri!$B26+parametri!$C26*LN(errori!J$2)))</f>
        <v>3.5520127511479087</v>
      </c>
      <c r="K26" s="5">
        <f>100*SQRT(EXP(parametri!$B26+parametri!$C26*LN(errori!K$2)))</f>
        <v>2.0953203370922666</v>
      </c>
      <c r="L26" s="5">
        <f>100*SQRT(EXP(parametri!$B26+parametri!$C26*LN(errori!L$2)))</f>
        <v>1.4055590626422207</v>
      </c>
      <c r="M26" s="5">
        <f>100*SQRT(EXP(parametri!$B26+parametri!$C26*LN(errori!M$2)))</f>
        <v>1.1127966893503167</v>
      </c>
      <c r="N26" s="5">
        <f>100*SQRT(EXP(parametri!$B26+parametri!$C26*LN(errori!N$2)))</f>
        <v>0.94286121487145402</v>
      </c>
      <c r="O26" s="5">
        <f>100*SQRT(EXP(parametri!$B26+parametri!$C26*LN(errori!O$2)))</f>
        <v>0.55619064935429108</v>
      </c>
      <c r="P26" s="4"/>
      <c r="Q26" s="4"/>
      <c r="R26" s="4"/>
      <c r="S26" s="4"/>
    </row>
    <row r="27" spans="1:19" x14ac:dyDescent="0.25">
      <c r="A27" s="1" t="s">
        <v>16</v>
      </c>
      <c r="B27" s="5">
        <f>100*SQRT(EXP(parametri!$B27+parametri!$C27*LN(errori!B$2)))</f>
        <v>55.678983087477206</v>
      </c>
      <c r="C27" s="5">
        <f>100*SQRT(EXP(parametri!$B27+parametri!$C27*LN(errori!C$2)))</f>
        <v>33.372755095899883</v>
      </c>
      <c r="D27" s="5">
        <f>100*SQRT(EXP(parametri!$B27+parametri!$C27*LN(errori!D$2)))</f>
        <v>22.658397065756596</v>
      </c>
      <c r="E27" s="5">
        <f>100*SQRT(EXP(parametri!$B27+parametri!$C27*LN(errori!E$2)))</f>
        <v>18.065925096987343</v>
      </c>
      <c r="F27" s="5">
        <f>100*SQRT(EXP(parametri!$B27+parametri!$C27*LN(errori!F$2)))</f>
        <v>15.38389492009796</v>
      </c>
      <c r="G27" s="5">
        <f>100*SQRT(EXP(parametri!$B27+parametri!$C27*LN(errori!G$2)))</f>
        <v>9.2207674982655625</v>
      </c>
      <c r="H27" s="5">
        <f>100*SQRT(EXP(parametri!$B27+parametri!$C27*LN(errori!H$2)))</f>
        <v>6.2604304207533863</v>
      </c>
      <c r="I27" s="5">
        <f>100*SQRT(EXP(parametri!$B27+parametri!$C27*LN(errori!I$2)))</f>
        <v>4.9915475807050456</v>
      </c>
      <c r="J27" s="5">
        <f>100*SQRT(EXP(parametri!$B27+parametri!$C27*LN(errori!J$2)))</f>
        <v>4.2505126672445321</v>
      </c>
      <c r="K27" s="5">
        <f>100*SQRT(EXP(parametri!$B27+parametri!$C27*LN(errori!K$2)))</f>
        <v>2.5476635960306524</v>
      </c>
      <c r="L27" s="5">
        <f>100*SQRT(EXP(parametri!$B27+parametri!$C27*LN(errori!L$2)))</f>
        <v>1.7297335261339575</v>
      </c>
      <c r="M27" s="5">
        <f>100*SQRT(EXP(parametri!$B27+parametri!$C27*LN(errori!M$2)))</f>
        <v>1.3791459400325574</v>
      </c>
      <c r="N27" s="5">
        <f>100*SQRT(EXP(parametri!$B27+parametri!$C27*LN(errori!N$2)))</f>
        <v>1.1744007631515461</v>
      </c>
      <c r="O27" s="5">
        <f>100*SQRT(EXP(parametri!$B27+parametri!$C27*LN(errori!O$2)))</f>
        <v>0.70390992938068542</v>
      </c>
      <c r="P27" s="4"/>
      <c r="Q27" s="4"/>
      <c r="R27" s="4"/>
      <c r="S27" s="4"/>
    </row>
    <row r="28" spans="1:19" x14ac:dyDescent="0.25">
      <c r="A28" s="1" t="s">
        <v>17</v>
      </c>
      <c r="B28" s="5">
        <f>100*SQRT(EXP(parametri!$B28+parametri!$C28*LN(errori!B$2)))</f>
        <v>84.147837322157073</v>
      </c>
      <c r="C28" s="5">
        <f>100*SQRT(EXP(parametri!$B28+parametri!$C28*LN(errori!C$2)))</f>
        <v>51.296739498447621</v>
      </c>
      <c r="D28" s="5">
        <f>100*SQRT(EXP(parametri!$B28+parametri!$C28*LN(errori!D$2)))</f>
        <v>35.276374549985704</v>
      </c>
      <c r="E28" s="5">
        <f>100*SQRT(EXP(parametri!$B28+parametri!$C28*LN(errori!E$2)))</f>
        <v>28.337767978909518</v>
      </c>
      <c r="F28" s="5">
        <f>100*SQRT(EXP(parametri!$B28+parametri!$C28*LN(errori!F$2)))</f>
        <v>24.259292375269574</v>
      </c>
      <c r="G28" s="5">
        <f>100*SQRT(EXP(parametri!$B28+parametri!$C28*LN(errori!G$2)))</f>
        <v>14.788527441610313</v>
      </c>
      <c r="H28" s="5">
        <f>100*SQRT(EXP(parametri!$B28+parametri!$C28*LN(errori!H$2)))</f>
        <v>10.169956963615103</v>
      </c>
      <c r="I28" s="5">
        <f>100*SQRT(EXP(parametri!$B28+parametri!$C28*LN(errori!I$2)))</f>
        <v>8.1696003193881772</v>
      </c>
      <c r="J28" s="5">
        <f>100*SQRT(EXP(parametri!$B28+parametri!$C28*LN(errori!J$2)))</f>
        <v>6.9938014484639721</v>
      </c>
      <c r="K28" s="5">
        <f>100*SQRT(EXP(parametri!$B28+parametri!$C28*LN(errori!K$2)))</f>
        <v>4.2634394706096241</v>
      </c>
      <c r="L28" s="5">
        <f>100*SQRT(EXP(parametri!$B28+parametri!$C28*LN(errori!L$2)))</f>
        <v>2.9319346435453171</v>
      </c>
      <c r="M28" s="5">
        <f>100*SQRT(EXP(parametri!$B28+parametri!$C28*LN(errori!M$2)))</f>
        <v>2.3552444013311331</v>
      </c>
      <c r="N28" s="5">
        <f>100*SQRT(EXP(parametri!$B28+parametri!$C28*LN(errori!N$2)))</f>
        <v>2.0162689803104041</v>
      </c>
      <c r="O28" s="5">
        <f>100*SQRT(EXP(parametri!$B28+parametri!$C28*LN(errori!O$2)))</f>
        <v>1.2291227907119326</v>
      </c>
      <c r="P28" s="4"/>
      <c r="Q28" s="4"/>
      <c r="R28" s="4"/>
      <c r="S28" s="4"/>
    </row>
    <row r="29" spans="1:19" x14ac:dyDescent="0.25">
      <c r="A29" s="1" t="s">
        <v>18</v>
      </c>
      <c r="B29" s="5">
        <f>100*SQRT(EXP(parametri!$B29+parametri!$C29*LN(errori!B$2)))</f>
        <v>55.033160811216533</v>
      </c>
      <c r="C29" s="5">
        <f>100*SQRT(EXP(parametri!$B29+parametri!$C29*LN(errori!C$2)))</f>
        <v>33.181129595585887</v>
      </c>
      <c r="D29" s="5">
        <f>100*SQRT(EXP(parametri!$B29+parametri!$C29*LN(errori!D$2)))</f>
        <v>22.629207743802759</v>
      </c>
      <c r="E29" s="5">
        <f>100*SQRT(EXP(parametri!$B29+parametri!$C29*LN(errori!E$2)))</f>
        <v>18.089885561643047</v>
      </c>
      <c r="F29" s="5">
        <f>100*SQRT(EXP(parametri!$B29+parametri!$C29*LN(errori!F$2)))</f>
        <v>15.432899643666904</v>
      </c>
      <c r="G29" s="5">
        <f>100*SQRT(EXP(parametri!$B29+parametri!$C29*LN(errori!G$2)))</f>
        <v>9.3049542414764179</v>
      </c>
      <c r="H29" s="5">
        <f>100*SQRT(EXP(parametri!$B29+parametri!$C29*LN(errori!H$2)))</f>
        <v>6.3458883149342862</v>
      </c>
      <c r="I29" s="5">
        <f>100*SQRT(EXP(parametri!$B29+parametri!$C29*LN(errori!I$2)))</f>
        <v>5.0729302900834936</v>
      </c>
      <c r="J29" s="5">
        <f>100*SQRT(EXP(parametri!$B29+parametri!$C29*LN(errori!J$2)))</f>
        <v>4.3278341258376551</v>
      </c>
      <c r="K29" s="5">
        <f>100*SQRT(EXP(parametri!$B29+parametri!$C29*LN(errori!K$2)))</f>
        <v>2.6093799244100526</v>
      </c>
      <c r="L29" s="5">
        <f>100*SQRT(EXP(parametri!$B29+parametri!$C29*LN(errori!L$2)))</f>
        <v>1.7795717358530991</v>
      </c>
      <c r="M29" s="5">
        <f>100*SQRT(EXP(parametri!$B29+parametri!$C29*LN(errori!M$2)))</f>
        <v>1.4225972652150487</v>
      </c>
      <c r="N29" s="5">
        <f>100*SQRT(EXP(parametri!$B29+parametri!$C29*LN(errori!N$2)))</f>
        <v>1.2136506199890404</v>
      </c>
      <c r="O29" s="5">
        <f>100*SQRT(EXP(parametri!$B29+parametri!$C29*LN(errori!O$2)))</f>
        <v>0.73174605841305496</v>
      </c>
      <c r="P29" s="4"/>
      <c r="Q29" s="4"/>
      <c r="R29" s="4"/>
      <c r="S29" s="4"/>
    </row>
    <row r="30" spans="1:19" x14ac:dyDescent="0.25">
      <c r="A30" s="1" t="s">
        <v>19</v>
      </c>
      <c r="B30" s="5">
        <f>100*SQRT(EXP(parametri!$B30+parametri!$C30*LN(errori!B$2)))</f>
        <v>35.54911279720708</v>
      </c>
      <c r="C30" s="5">
        <f>100*SQRT(EXP(parametri!$B30+parametri!$C30*LN(errori!C$2)))</f>
        <v>20.86053036367527</v>
      </c>
      <c r="D30" s="5">
        <f>100*SQRT(EXP(parametri!$B30+parametri!$C30*LN(errori!D$2)))</f>
        <v>13.937977806631091</v>
      </c>
      <c r="E30" s="5">
        <f>100*SQRT(EXP(parametri!$B30+parametri!$C30*LN(errori!E$2)))</f>
        <v>11.009253529067777</v>
      </c>
      <c r="F30" s="5">
        <f>100*SQRT(EXP(parametri!$B30+parametri!$C30*LN(errori!F$2)))</f>
        <v>9.3126695223636915</v>
      </c>
      <c r="G30" s="5">
        <f>100*SQRT(EXP(parametri!$B30+parametri!$C30*LN(errori!G$2)))</f>
        <v>5.4647559405027879</v>
      </c>
      <c r="H30" s="5">
        <f>100*SQRT(EXP(parametri!$B30+parametri!$C30*LN(errori!H$2)))</f>
        <v>3.6512804655252258</v>
      </c>
      <c r="I30" s="5">
        <f>100*SQRT(EXP(parametri!$B30+parametri!$C30*LN(errori!I$2)))</f>
        <v>2.8840534049046487</v>
      </c>
      <c r="J30" s="5">
        <f>100*SQRT(EXP(parametri!$B30+parametri!$C30*LN(errori!J$2)))</f>
        <v>2.4396055712415801</v>
      </c>
      <c r="K30" s="5">
        <f>100*SQRT(EXP(parametri!$B30+parametri!$C30*LN(errori!K$2)))</f>
        <v>1.4315818902314368</v>
      </c>
      <c r="L30" s="5">
        <f>100*SQRT(EXP(parametri!$B30+parametri!$C30*LN(errori!L$2)))</f>
        <v>0.95651243120672835</v>
      </c>
      <c r="M30" s="5">
        <f>100*SQRT(EXP(parametri!$B30+parametri!$C30*LN(errori!M$2)))</f>
        <v>0.75552479742433587</v>
      </c>
      <c r="N30" s="5">
        <f>100*SQRT(EXP(parametri!$B30+parametri!$C30*LN(errori!N$2)))</f>
        <v>0.63909444321420761</v>
      </c>
      <c r="O30" s="5">
        <f>100*SQRT(EXP(parametri!$B30+parametri!$C30*LN(errori!O$2)))</f>
        <v>0.37502620990793117</v>
      </c>
      <c r="P30" s="4"/>
      <c r="Q30" s="4"/>
      <c r="R30" s="4"/>
      <c r="S30" s="4"/>
    </row>
    <row r="31" spans="1:19" x14ac:dyDescent="0.25">
      <c r="A31" s="1" t="s">
        <v>20</v>
      </c>
      <c r="B31" s="5">
        <f>100*SQRT(EXP(parametri!$B31+parametri!$C31*LN(errori!B$2)))</f>
        <v>74.87724005086811</v>
      </c>
      <c r="C31" s="5">
        <f>100*SQRT(EXP(parametri!$B31+parametri!$C31*LN(errori!C$2)))</f>
        <v>46.503483443741231</v>
      </c>
      <c r="D31" s="5">
        <f>100*SQRT(EXP(parametri!$B31+parametri!$C31*LN(errori!D$2)))</f>
        <v>32.433861062108257</v>
      </c>
      <c r="E31" s="5">
        <f>100*SQRT(EXP(parametri!$B31+parametri!$C31*LN(errori!E$2)))</f>
        <v>26.26997879895988</v>
      </c>
      <c r="F31" s="5">
        <f>100*SQRT(EXP(parametri!$B31+parametri!$C31*LN(errori!F$2)))</f>
        <v>22.621000955095603</v>
      </c>
      <c r="G31" s="5">
        <f>100*SQRT(EXP(parametri!$B31+parametri!$C31*LN(errori!G$2)))</f>
        <v>14.049066748206723</v>
      </c>
      <c r="H31" s="5">
        <f>100*SQRT(EXP(parametri!$B31+parametri!$C31*LN(errori!H$2)))</f>
        <v>9.7985235775912312</v>
      </c>
      <c r="I31" s="5">
        <f>100*SQRT(EXP(parametri!$B31+parametri!$C31*LN(errori!I$2)))</f>
        <v>7.9363664459040599</v>
      </c>
      <c r="J31" s="5">
        <f>100*SQRT(EXP(parametri!$B31+parametri!$C31*LN(errori!J$2)))</f>
        <v>6.8339816459955642</v>
      </c>
      <c r="K31" s="5">
        <f>100*SQRT(EXP(parametri!$B31+parametri!$C31*LN(errori!K$2)))</f>
        <v>4.2443331526841126</v>
      </c>
      <c r="L31" s="5">
        <f>100*SQRT(EXP(parametri!$B31+parametri!$C31*LN(errori!L$2)))</f>
        <v>2.9602107537168556</v>
      </c>
      <c r="M31" s="5">
        <f>100*SQRT(EXP(parametri!$B31+parametri!$C31*LN(errori!M$2)))</f>
        <v>2.3976384924286887</v>
      </c>
      <c r="N31" s="5">
        <f>100*SQRT(EXP(parametri!$B31+parametri!$C31*LN(errori!N$2)))</f>
        <v>2.0645994061232655</v>
      </c>
      <c r="O31" s="5">
        <f>100*SQRT(EXP(parametri!$B31+parametri!$C31*LN(errori!O$2)))</f>
        <v>1.2822463038886829</v>
      </c>
      <c r="P31" s="4"/>
      <c r="Q31" s="4"/>
      <c r="R31" s="4"/>
      <c r="S31" s="4"/>
    </row>
    <row r="32" spans="1:19" x14ac:dyDescent="0.25">
      <c r="A32" s="1" t="s">
        <v>21</v>
      </c>
      <c r="B32" s="5">
        <f>100*SQRT(EXP(parametri!$B32+parametri!$C32*LN(errori!B$2)))</f>
        <v>73.556274357679413</v>
      </c>
      <c r="C32" s="5">
        <f>100*SQRT(EXP(parametri!$B32+parametri!$C32*LN(errori!C$2)))</f>
        <v>45.159013646709887</v>
      </c>
      <c r="D32" s="5">
        <f>100*SQRT(EXP(parametri!$B32+parametri!$C32*LN(errori!D$2)))</f>
        <v>31.222450683306167</v>
      </c>
      <c r="E32" s="5">
        <f>100*SQRT(EXP(parametri!$B32+parametri!$C32*LN(errori!E$2)))</f>
        <v>25.160002788274273</v>
      </c>
      <c r="F32" s="5">
        <f>100*SQRT(EXP(parametri!$B32+parametri!$C32*LN(errori!F$2)))</f>
        <v>21.58686268699115</v>
      </c>
      <c r="G32" s="5">
        <f>100*SQRT(EXP(parametri!$B32+parametri!$C32*LN(errori!G$2)))</f>
        <v>13.253001666875623</v>
      </c>
      <c r="H32" s="5">
        <f>100*SQRT(EXP(parametri!$B32+parametri!$C32*LN(errori!H$2)))</f>
        <v>9.1629811533748189</v>
      </c>
      <c r="I32" s="5">
        <f>100*SQRT(EXP(parametri!$B32+parametri!$C32*LN(errori!I$2)))</f>
        <v>7.3838096088683747</v>
      </c>
      <c r="J32" s="5">
        <f>100*SQRT(EXP(parametri!$B32+parametri!$C32*LN(errori!J$2)))</f>
        <v>6.3351854717524958</v>
      </c>
      <c r="K32" s="5">
        <f>100*SQRT(EXP(parametri!$B32+parametri!$C32*LN(errori!K$2)))</f>
        <v>3.8894129654004255</v>
      </c>
      <c r="L32" s="5">
        <f>100*SQRT(EXP(parametri!$B32+parametri!$C32*LN(errori!L$2)))</f>
        <v>2.6890978055733936</v>
      </c>
      <c r="M32" s="5">
        <f>100*SQRT(EXP(parametri!$B32+parametri!$C32*LN(errori!M$2)))</f>
        <v>2.1669570070725919</v>
      </c>
      <c r="N32" s="5">
        <f>100*SQRT(EXP(parametri!$B32+parametri!$C32*LN(errori!N$2)))</f>
        <v>1.8592129640816266</v>
      </c>
      <c r="O32" s="5">
        <f>100*SQRT(EXP(parametri!$B32+parametri!$C32*LN(errori!O$2)))</f>
        <v>1.1414420367300238</v>
      </c>
      <c r="P32" s="4"/>
      <c r="Q32" s="4"/>
      <c r="R32" s="4"/>
      <c r="S32" s="4"/>
    </row>
    <row r="33" spans="1:19" x14ac:dyDescent="0.25">
      <c r="A33" s="1" t="s">
        <v>22</v>
      </c>
      <c r="B33" s="5">
        <f>100*SQRT(EXP(parametri!$B33+parametri!$C33*LN(errori!B$2)))</f>
        <v>35.123268712603242</v>
      </c>
      <c r="C33" s="5">
        <f>100*SQRT(EXP(parametri!$B33+parametri!$C33*LN(errori!C$2)))</f>
        <v>21.383814396132429</v>
      </c>
      <c r="D33" s="5">
        <f>100*SQRT(EXP(parametri!$B33+parametri!$C33*LN(errori!D$2)))</f>
        <v>14.691236286680006</v>
      </c>
      <c r="E33" s="5">
        <f>100*SQRT(EXP(parametri!$B33+parametri!$C33*LN(errori!E$2)))</f>
        <v>11.794886338736957</v>
      </c>
      <c r="F33" s="5">
        <f>100*SQRT(EXP(parametri!$B33+parametri!$C33*LN(errori!F$2)))</f>
        <v>10.093261175616068</v>
      </c>
      <c r="G33" s="5">
        <f>100*SQRT(EXP(parametri!$B33+parametri!$C33*LN(errori!G$2)))</f>
        <v>6.1449982174812945</v>
      </c>
      <c r="H33" s="5">
        <f>100*SQRT(EXP(parametri!$B33+parametri!$C33*LN(errori!H$2)))</f>
        <v>4.2217734928794197</v>
      </c>
      <c r="I33" s="5">
        <f>100*SQRT(EXP(parametri!$B33+parametri!$C33*LN(errori!I$2)))</f>
        <v>3.3894586898417018</v>
      </c>
      <c r="J33" s="5">
        <f>100*SQRT(EXP(parametri!$B33+parametri!$C33*LN(errori!J$2)))</f>
        <v>2.9004681196611819</v>
      </c>
      <c r="K33" s="5">
        <f>100*SQRT(EXP(parametri!$B33+parametri!$C33*LN(errori!K$2)))</f>
        <v>1.7658684457941209</v>
      </c>
      <c r="L33" s="5">
        <f>100*SQRT(EXP(parametri!$B33+parametri!$C33*LN(errori!L$2)))</f>
        <v>1.2131975197580251</v>
      </c>
      <c r="M33" s="5">
        <f>100*SQRT(EXP(parametri!$B33+parametri!$C33*LN(errori!M$2)))</f>
        <v>0.97401788200475614</v>
      </c>
      <c r="N33" s="5">
        <f>100*SQRT(EXP(parametri!$B33+parametri!$C33*LN(errori!N$2)))</f>
        <v>0.83349822884746483</v>
      </c>
      <c r="O33" s="5">
        <f>100*SQRT(EXP(parametri!$B33+parametri!$C33*LN(errori!O$2)))</f>
        <v>0.50745195645141516</v>
      </c>
      <c r="P33" s="4"/>
      <c r="Q33" s="4"/>
      <c r="R33" s="4"/>
      <c r="S33" s="4"/>
    </row>
    <row r="34" spans="1:19" x14ac:dyDescent="0.25">
      <c r="A34" s="1" t="s">
        <v>23</v>
      </c>
      <c r="B34" s="5">
        <f>100*SQRT(EXP(parametri!$B34+parametri!$C34*LN(errori!B$2)))</f>
        <v>60.93316484823584</v>
      </c>
      <c r="C34" s="5">
        <f>100*SQRT(EXP(parametri!$B34+parametri!$C34*LN(errori!C$2)))</f>
        <v>38.044391735477909</v>
      </c>
      <c r="D34" s="5">
        <f>100*SQRT(EXP(parametri!$B34+parametri!$C34*LN(errori!D$2)))</f>
        <v>26.64063917008168</v>
      </c>
      <c r="E34" s="5">
        <f>100*SQRT(EXP(parametri!$B34+parametri!$C34*LN(errori!E$2)))</f>
        <v>21.628381954728304</v>
      </c>
      <c r="F34" s="5">
        <f>100*SQRT(EXP(parametri!$B34+parametri!$C34*LN(errori!F$2)))</f>
        <v>18.655145292509573</v>
      </c>
      <c r="G34" s="5">
        <f>100*SQRT(EXP(parametri!$B34+parametri!$C34*LN(errori!G$2)))</f>
        <v>11.647575785012561</v>
      </c>
      <c r="H34" s="5">
        <f>100*SQRT(EXP(parametri!$B34+parametri!$C34*LN(errori!H$2)))</f>
        <v>8.156231432275332</v>
      </c>
      <c r="I34" s="5">
        <f>100*SQRT(EXP(parametri!$B34+parametri!$C34*LN(errori!I$2)))</f>
        <v>6.6216913041081042</v>
      </c>
      <c r="J34" s="5">
        <f>100*SQRT(EXP(parametri!$B34+parametri!$C34*LN(errori!J$2)))</f>
        <v>5.7114126067705486</v>
      </c>
      <c r="K34" s="5">
        <f>100*SQRT(EXP(parametri!$B34+parametri!$C34*LN(errori!K$2)))</f>
        <v>3.5659926595986895</v>
      </c>
      <c r="L34" s="5">
        <f>100*SQRT(EXP(parametri!$B34+parametri!$C34*LN(errori!L$2)))</f>
        <v>2.4970914080599451</v>
      </c>
      <c r="M34" s="5">
        <f>100*SQRT(EXP(parametri!$B34+parametri!$C34*LN(errori!M$2)))</f>
        <v>2.0272804419063482</v>
      </c>
      <c r="N34" s="5">
        <f>100*SQRT(EXP(parametri!$B34+parametri!$C34*LN(errori!N$2)))</f>
        <v>1.7485917934863415</v>
      </c>
      <c r="O34" s="5">
        <f>100*SQRT(EXP(parametri!$B34+parametri!$C34*LN(errori!O$2)))</f>
        <v>1.0917553903941386</v>
      </c>
      <c r="P34" s="4"/>
      <c r="Q34" s="4"/>
      <c r="R34" s="4"/>
      <c r="S34" s="4"/>
    </row>
    <row r="35" spans="1:19" x14ac:dyDescent="0.25">
      <c r="A35" s="1" t="s">
        <v>24</v>
      </c>
      <c r="B35" s="5">
        <f>100*SQRT(EXP(parametri!$B35+parametri!$C35*LN(errori!B$2)))</f>
        <v>60.349712285012167</v>
      </c>
      <c r="C35" s="5">
        <f>100*SQRT(EXP(parametri!$B35+parametri!$C35*LN(errori!C$2)))</f>
        <v>37.282547629125716</v>
      </c>
      <c r="D35" s="5">
        <f>100*SQRT(EXP(parametri!$B35+parametri!$C35*LN(errori!D$2)))</f>
        <v>25.898515444488417</v>
      </c>
      <c r="E35" s="5">
        <f>100*SQRT(EXP(parametri!$B35+parametri!$C35*LN(errori!E$2)))</f>
        <v>20.927427094557487</v>
      </c>
      <c r="F35" s="5">
        <f>100*SQRT(EXP(parametri!$B35+parametri!$C35*LN(errori!F$2)))</f>
        <v>17.990538331785505</v>
      </c>
      <c r="G35" s="5">
        <f>100*SQRT(EXP(parametri!$B35+parametri!$C35*LN(errori!G$2)))</f>
        <v>11.114106046781961</v>
      </c>
      <c r="H35" s="5">
        <f>100*SQRT(EXP(parametri!$B35+parametri!$C35*LN(errori!H$2)))</f>
        <v>7.7204715184055903</v>
      </c>
      <c r="I35" s="5">
        <f>100*SQRT(EXP(parametri!$B35+parametri!$C35*LN(errori!I$2)))</f>
        <v>6.2385662677597553</v>
      </c>
      <c r="J35" s="5">
        <f>100*SQRT(EXP(parametri!$B35+parametri!$C35*LN(errori!J$2)))</f>
        <v>5.363065658687904</v>
      </c>
      <c r="K35" s="5">
        <f>100*SQRT(EXP(parametri!$B35+parametri!$C35*LN(errori!K$2)))</f>
        <v>3.3131682536259142</v>
      </c>
      <c r="L35" s="5">
        <f>100*SQRT(EXP(parametri!$B35+parametri!$C35*LN(errori!L$2)))</f>
        <v>2.3015095438297362</v>
      </c>
      <c r="M35" s="5">
        <f>100*SQRT(EXP(parametri!$B35+parametri!$C35*LN(errori!M$2)))</f>
        <v>1.8597464896844176</v>
      </c>
      <c r="N35" s="5">
        <f>100*SQRT(EXP(parametri!$B35+parametri!$C35*LN(errori!N$2)))</f>
        <v>1.5987555641167357</v>
      </c>
      <c r="O35" s="5">
        <f>100*SQRT(EXP(parametri!$B35+parametri!$C35*LN(errori!O$2)))</f>
        <v>0.98767132782694189</v>
      </c>
      <c r="P35" s="4"/>
      <c r="Q35" s="4"/>
      <c r="R35" s="4"/>
      <c r="S35" s="4"/>
    </row>
    <row r="36" spans="1:19" x14ac:dyDescent="0.25">
      <c r="A36" s="1" t="s">
        <v>25</v>
      </c>
      <c r="B36" s="5">
        <f>100*SQRT(EXP(parametri!$B36+parametri!$C36*LN(errori!B$2)))</f>
        <v>58.951482141560859</v>
      </c>
      <c r="C36" s="5">
        <f>100*SQRT(EXP(parametri!$B36+parametri!$C36*LN(errori!C$2)))</f>
        <v>36.634708157878279</v>
      </c>
      <c r="D36" s="5">
        <f>100*SQRT(EXP(parametri!$B36+parametri!$C36*LN(errori!D$2)))</f>
        <v>25.562561036395671</v>
      </c>
      <c r="E36" s="5">
        <f>100*SQRT(EXP(parametri!$B36+parametri!$C36*LN(errori!E$2)))</f>
        <v>20.710067974121003</v>
      </c>
      <c r="F36" s="5">
        <f>100*SQRT(EXP(parametri!$B36+parametri!$C36*LN(errori!F$2)))</f>
        <v>17.836760809542078</v>
      </c>
      <c r="G36" s="5">
        <f>100*SQRT(EXP(parametri!$B36+parametri!$C36*LN(errori!G$2)))</f>
        <v>11.084446107229869</v>
      </c>
      <c r="H36" s="5">
        <f>100*SQRT(EXP(parametri!$B36+parametri!$C36*LN(errori!H$2)))</f>
        <v>7.7343820769531186</v>
      </c>
      <c r="I36" s="5">
        <f>100*SQRT(EXP(parametri!$B36+parametri!$C36*LN(errori!I$2)))</f>
        <v>6.2661788200118336</v>
      </c>
      <c r="J36" s="5">
        <f>100*SQRT(EXP(parametri!$B36+parametri!$C36*LN(errori!J$2)))</f>
        <v>5.3968114900459874</v>
      </c>
      <c r="K36" s="5">
        <f>100*SQRT(EXP(parametri!$B36+parametri!$C36*LN(errori!K$2)))</f>
        <v>3.353785294933795</v>
      </c>
      <c r="L36" s="5">
        <f>100*SQRT(EXP(parametri!$B36+parametri!$C36*LN(errori!L$2)))</f>
        <v>2.3401671697574309</v>
      </c>
      <c r="M36" s="5">
        <f>100*SQRT(EXP(parametri!$B36+parametri!$C36*LN(errori!M$2)))</f>
        <v>1.8959376209402024</v>
      </c>
      <c r="N36" s="5">
        <f>100*SQRT(EXP(parametri!$B36+parametri!$C36*LN(errori!N$2)))</f>
        <v>1.6328959372214706</v>
      </c>
      <c r="O36" s="5">
        <f>100*SQRT(EXP(parametri!$B36+parametri!$C36*LN(errori!O$2)))</f>
        <v>1.0147440562842109</v>
      </c>
      <c r="P36" s="4"/>
      <c r="Q36" s="4"/>
      <c r="R36" s="4"/>
      <c r="S36" s="4"/>
    </row>
    <row r="37" spans="1:19" x14ac:dyDescent="0.25">
      <c r="B37" s="3"/>
    </row>
    <row r="38" spans="1:19" ht="13" x14ac:dyDescent="0.3">
      <c r="A38" s="15" t="s">
        <v>54</v>
      </c>
    </row>
    <row r="39" spans="1:19" ht="13" x14ac:dyDescent="0.3">
      <c r="A39" s="15" t="s">
        <v>60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5" zoomScaleNormal="95" workbookViewId="0">
      <selection activeCell="C16" sqref="C16"/>
    </sheetView>
  </sheetViews>
  <sheetFormatPr defaultColWidth="9.1796875" defaultRowHeight="12.5" x14ac:dyDescent="0.25"/>
  <cols>
    <col min="1" max="1" width="23.54296875" style="1" customWidth="1"/>
    <col min="2" max="3" width="9.1796875" style="4"/>
    <col min="4" max="4" width="3.1796875" style="4" customWidth="1"/>
    <col min="5" max="6" width="11.1796875" style="4" customWidth="1"/>
    <col min="7" max="16384" width="9.1796875" style="1"/>
  </cols>
  <sheetData>
    <row r="1" spans="1:12" ht="12.75" customHeight="1" x14ac:dyDescent="0.25">
      <c r="B1" s="21" t="s">
        <v>29</v>
      </c>
      <c r="C1" s="21"/>
      <c r="D1" s="9"/>
      <c r="E1" s="22" t="s">
        <v>49</v>
      </c>
      <c r="F1" s="23" t="s">
        <v>50</v>
      </c>
    </row>
    <row r="2" spans="1:12" ht="12.75" customHeight="1" x14ac:dyDescent="0.3">
      <c r="A2" s="2"/>
      <c r="B2" s="11" t="s">
        <v>30</v>
      </c>
      <c r="C2" s="11" t="s">
        <v>39</v>
      </c>
      <c r="D2" s="10"/>
      <c r="E2" s="22"/>
      <c r="F2" s="23" t="s">
        <v>31</v>
      </c>
    </row>
    <row r="3" spans="1:12" ht="13" x14ac:dyDescent="0.3">
      <c r="A3" s="2" t="s">
        <v>0</v>
      </c>
      <c r="B3" s="17">
        <v>6.9606723199999996</v>
      </c>
      <c r="C3" s="17">
        <v>-1.0737021</v>
      </c>
      <c r="D3" s="18"/>
      <c r="E3" s="19">
        <v>50000</v>
      </c>
      <c r="F3" s="5">
        <f>100*SQRT(EXP(B3+C3*LN(E3)))</f>
        <v>9.7463905184841977</v>
      </c>
      <c r="H3" s="20"/>
      <c r="I3" s="20"/>
      <c r="J3" s="20"/>
    </row>
    <row r="4" spans="1:12" x14ac:dyDescent="0.25">
      <c r="A4" s="1" t="s">
        <v>1</v>
      </c>
      <c r="B4" s="17">
        <v>7.1035087600000004</v>
      </c>
      <c r="C4" s="17">
        <v>-1.08945267</v>
      </c>
      <c r="D4" s="18"/>
      <c r="E4" s="19">
        <v>50000</v>
      </c>
      <c r="F4" s="5">
        <f t="shared" ref="F4:F10" si="0">100*SQRT(EXP(B4+C4*LN(E4)))</f>
        <v>9.6129043177211138</v>
      </c>
      <c r="H4" s="20"/>
      <c r="I4" s="20"/>
    </row>
    <row r="5" spans="1:12" x14ac:dyDescent="0.25">
      <c r="A5" s="1" t="s">
        <v>2</v>
      </c>
      <c r="B5" s="17">
        <v>7.31804144</v>
      </c>
      <c r="C5" s="17">
        <v>-1.10278331</v>
      </c>
      <c r="D5" s="18"/>
      <c r="E5" s="19">
        <v>50000</v>
      </c>
      <c r="F5" s="5">
        <f t="shared" si="0"/>
        <v>9.9567971740736532</v>
      </c>
      <c r="H5" s="20"/>
      <c r="I5" s="20"/>
    </row>
    <row r="6" spans="1:12" x14ac:dyDescent="0.25">
      <c r="A6" s="1" t="s">
        <v>3</v>
      </c>
      <c r="B6" s="17">
        <v>6.8748196100000003</v>
      </c>
      <c r="C6" s="17">
        <v>-1.09191657</v>
      </c>
      <c r="D6" s="18"/>
      <c r="E6" s="19">
        <v>50000</v>
      </c>
      <c r="F6" s="5">
        <f t="shared" si="0"/>
        <v>8.4607040800826141</v>
      </c>
      <c r="H6" s="20"/>
      <c r="I6" s="20"/>
    </row>
    <row r="7" spans="1:12" x14ac:dyDescent="0.25">
      <c r="A7" s="1" t="s">
        <v>4</v>
      </c>
      <c r="B7" s="17">
        <v>7.0504791899999999</v>
      </c>
      <c r="C7" s="17">
        <v>-1.0938741599999999</v>
      </c>
      <c r="D7" s="18"/>
      <c r="E7" s="19">
        <v>50000</v>
      </c>
      <c r="F7" s="5">
        <f t="shared" si="0"/>
        <v>9.1401046938088637</v>
      </c>
      <c r="G7" s="20"/>
      <c r="H7" s="20"/>
      <c r="I7" s="20"/>
      <c r="J7" s="20"/>
      <c r="K7" s="20"/>
      <c r="L7" s="20"/>
    </row>
    <row r="8" spans="1:12" x14ac:dyDescent="0.25">
      <c r="A8" s="1" t="s">
        <v>5</v>
      </c>
      <c r="B8" s="17">
        <v>6.3417314200000003</v>
      </c>
      <c r="C8" s="17">
        <v>-1.0343228900000001</v>
      </c>
      <c r="D8" s="18"/>
      <c r="E8" s="19">
        <v>50000</v>
      </c>
      <c r="F8" s="5">
        <f t="shared" si="0"/>
        <v>8.8504094531552013</v>
      </c>
      <c r="H8" s="20"/>
      <c r="I8" s="20"/>
    </row>
    <row r="9" spans="1:12" x14ac:dyDescent="0.25">
      <c r="A9" s="1" t="s">
        <v>6</v>
      </c>
      <c r="B9" s="17">
        <v>6.3255888999999996</v>
      </c>
      <c r="C9" s="17">
        <v>-1.0279048200000001</v>
      </c>
      <c r="D9" s="18"/>
      <c r="E9" s="19">
        <v>50000</v>
      </c>
      <c r="F9" s="5">
        <f t="shared" si="0"/>
        <v>9.0894419171333141</v>
      </c>
      <c r="H9" s="20"/>
      <c r="I9" s="20"/>
    </row>
    <row r="10" spans="1:12" x14ac:dyDescent="0.25">
      <c r="A10" s="1" t="s">
        <v>7</v>
      </c>
      <c r="B10" s="17">
        <v>6.2210285000000001</v>
      </c>
      <c r="C10" s="17">
        <v>-1.0439175000000001</v>
      </c>
      <c r="D10" s="18"/>
      <c r="E10" s="19">
        <v>50000</v>
      </c>
      <c r="F10" s="5">
        <f t="shared" si="0"/>
        <v>7.9106225858008594</v>
      </c>
      <c r="H10" s="20"/>
      <c r="I10" s="20"/>
      <c r="J10" s="20"/>
    </row>
    <row r="11" spans="1:12" x14ac:dyDescent="0.25">
      <c r="E11" s="19"/>
      <c r="F11" s="5"/>
    </row>
    <row r="12" spans="1:12" ht="12.75" customHeight="1" x14ac:dyDescent="0.25">
      <c r="B12" s="21" t="s">
        <v>29</v>
      </c>
      <c r="C12" s="21"/>
      <c r="D12" s="9"/>
      <c r="E12" s="22" t="s">
        <v>49</v>
      </c>
      <c r="F12" s="23" t="s">
        <v>50</v>
      </c>
    </row>
    <row r="13" spans="1:12" ht="12.75" customHeight="1" x14ac:dyDescent="0.3">
      <c r="A13" s="7" t="s">
        <v>8</v>
      </c>
      <c r="B13" s="11" t="s">
        <v>30</v>
      </c>
      <c r="C13" s="11" t="s">
        <v>39</v>
      </c>
      <c r="D13" s="10"/>
      <c r="E13" s="22"/>
      <c r="F13" s="23" t="s">
        <v>31</v>
      </c>
    </row>
    <row r="14" spans="1:12" x14ac:dyDescent="0.25">
      <c r="A14" s="1" t="s">
        <v>9</v>
      </c>
      <c r="B14" s="17">
        <v>6.9888006100000002</v>
      </c>
      <c r="C14" s="17">
        <v>-1.10027863</v>
      </c>
      <c r="D14" s="18"/>
      <c r="E14" s="19">
        <v>50000</v>
      </c>
      <c r="F14" s="5">
        <f>100*SQRT(EXP(B14+C14*LN(E14)))</f>
        <v>8.560726663536812</v>
      </c>
      <c r="H14" s="20"/>
      <c r="I14" s="20"/>
      <c r="J14" s="20"/>
    </row>
    <row r="15" spans="1:12" x14ac:dyDescent="0.25">
      <c r="A15" s="1" t="s">
        <v>10</v>
      </c>
      <c r="B15" s="17">
        <v>4.2368955399999999</v>
      </c>
      <c r="C15" s="17">
        <v>-1.1415427600000001</v>
      </c>
      <c r="D15" s="18"/>
      <c r="E15" s="19">
        <v>50000</v>
      </c>
      <c r="F15" s="5">
        <f t="shared" ref="F15:F36" si="1">100*SQRT(EXP(B15+C15*LN(E15)))</f>
        <v>1.7297868162254604</v>
      </c>
      <c r="H15" s="20"/>
      <c r="I15" s="20"/>
      <c r="J15" s="20"/>
    </row>
    <row r="16" spans="1:12" ht="12.75" customHeight="1" x14ac:dyDescent="0.3">
      <c r="A16" s="15" t="s">
        <v>51</v>
      </c>
      <c r="B16" s="17">
        <v>6.9735914699999997</v>
      </c>
      <c r="C16" s="17">
        <v>-1.10106259</v>
      </c>
      <c r="D16" s="16"/>
      <c r="E16" s="19">
        <v>50000</v>
      </c>
      <c r="F16" s="5">
        <f t="shared" si="1"/>
        <v>8.4599170656787326</v>
      </c>
      <c r="H16" s="20"/>
      <c r="I16" s="20"/>
      <c r="J16" s="20"/>
    </row>
    <row r="17" spans="1:10" x14ac:dyDescent="0.25">
      <c r="A17" s="1" t="s">
        <v>11</v>
      </c>
      <c r="B17" s="17">
        <v>7.7034223800000001</v>
      </c>
      <c r="C17" s="17">
        <v>-1.12857702</v>
      </c>
      <c r="D17" s="18"/>
      <c r="E17" s="19">
        <v>50000</v>
      </c>
      <c r="F17" s="5">
        <f t="shared" si="1"/>
        <v>10.500310302521006</v>
      </c>
      <c r="H17" s="20"/>
      <c r="I17" s="20"/>
      <c r="J17" s="20"/>
    </row>
    <row r="18" spans="1:10" x14ac:dyDescent="0.25">
      <c r="A18" s="1" t="s">
        <v>26</v>
      </c>
      <c r="B18" s="17">
        <v>5.6668126699999997</v>
      </c>
      <c r="C18" s="17">
        <v>-1.0976367300000001</v>
      </c>
      <c r="D18" s="18"/>
      <c r="E18" s="19">
        <v>50000</v>
      </c>
      <c r="F18" s="5">
        <f t="shared" si="1"/>
        <v>4.4838564607837395</v>
      </c>
      <c r="H18" s="20"/>
      <c r="I18" s="20"/>
      <c r="J18" s="20"/>
    </row>
    <row r="19" spans="1:10" ht="13" x14ac:dyDescent="0.3">
      <c r="A19" s="15" t="s">
        <v>56</v>
      </c>
      <c r="B19" s="17">
        <v>5.5910873900000002</v>
      </c>
      <c r="C19" s="17">
        <v>-1.1015355</v>
      </c>
      <c r="D19" s="18"/>
      <c r="E19" s="19">
        <v>50000</v>
      </c>
      <c r="F19" s="5">
        <f t="shared" si="1"/>
        <v>4.2271539425342279</v>
      </c>
      <c r="H19" s="20"/>
      <c r="I19" s="20"/>
    </row>
    <row r="20" spans="1:10" ht="13" x14ac:dyDescent="0.3">
      <c r="A20" s="15" t="s">
        <v>57</v>
      </c>
      <c r="B20" s="17">
        <v>6.08443632</v>
      </c>
      <c r="C20" s="17">
        <v>-1.1480061800000001</v>
      </c>
      <c r="D20" s="18"/>
      <c r="E20" s="19">
        <v>50000</v>
      </c>
      <c r="F20" s="5">
        <f t="shared" si="1"/>
        <v>4.2072203390368363</v>
      </c>
      <c r="H20" s="20"/>
      <c r="I20" s="20"/>
    </row>
    <row r="21" spans="1:10" x14ac:dyDescent="0.25">
      <c r="A21" s="1" t="s">
        <v>12</v>
      </c>
      <c r="B21" s="17">
        <v>7.74879198</v>
      </c>
      <c r="C21" s="17">
        <v>-1.1513042600000001</v>
      </c>
      <c r="D21" s="18"/>
      <c r="E21" s="19">
        <v>50000</v>
      </c>
      <c r="F21" s="5">
        <f t="shared" si="1"/>
        <v>9.4985367501152318</v>
      </c>
      <c r="H21" s="20"/>
      <c r="I21" s="20"/>
      <c r="J21" s="20"/>
    </row>
    <row r="22" spans="1:10" x14ac:dyDescent="0.25">
      <c r="A22" s="1" t="s">
        <v>27</v>
      </c>
      <c r="B22" s="17">
        <v>6.1092085899999997</v>
      </c>
      <c r="C22" s="17">
        <v>-1.11547833</v>
      </c>
      <c r="D22" s="18"/>
      <c r="E22" s="19">
        <v>50000</v>
      </c>
      <c r="F22" s="5">
        <f t="shared" si="1"/>
        <v>5.0792335547376801</v>
      </c>
      <c r="H22" s="20"/>
      <c r="I22" s="20"/>
      <c r="J22" s="20"/>
    </row>
    <row r="23" spans="1:10" x14ac:dyDescent="0.25">
      <c r="A23" s="1" t="s">
        <v>13</v>
      </c>
      <c r="B23" s="17">
        <v>6.4165996700000001</v>
      </c>
      <c r="C23" s="17">
        <v>-1.0951282</v>
      </c>
      <c r="D23" s="18"/>
      <c r="E23" s="19">
        <v>50000</v>
      </c>
      <c r="F23" s="5">
        <f t="shared" si="1"/>
        <v>6.612407857444941</v>
      </c>
      <c r="H23" s="20"/>
      <c r="I23" s="20"/>
      <c r="J23" s="20"/>
    </row>
    <row r="24" spans="1:10" x14ac:dyDescent="0.25">
      <c r="A24" s="1" t="s">
        <v>28</v>
      </c>
      <c r="B24" s="17">
        <v>6.5847491600000003</v>
      </c>
      <c r="C24" s="17">
        <v>-1.0832320900000001</v>
      </c>
      <c r="D24" s="18"/>
      <c r="E24" s="19">
        <v>50000</v>
      </c>
      <c r="F24" s="5">
        <f t="shared" si="1"/>
        <v>7.6704803750985473</v>
      </c>
      <c r="H24" s="20"/>
      <c r="I24" s="20"/>
      <c r="J24" s="20"/>
    </row>
    <row r="25" spans="1:10" x14ac:dyDescent="0.25">
      <c r="A25" s="1" t="s">
        <v>14</v>
      </c>
      <c r="B25" s="17">
        <v>6.9342190300000004</v>
      </c>
      <c r="C25" s="17">
        <v>-1.1222591</v>
      </c>
      <c r="D25" s="18"/>
      <c r="E25" s="19">
        <v>50000</v>
      </c>
      <c r="F25" s="5">
        <f t="shared" si="1"/>
        <v>7.3963185350677101</v>
      </c>
      <c r="H25" s="20"/>
      <c r="I25" s="20"/>
      <c r="J25" s="20"/>
    </row>
    <row r="26" spans="1:10" x14ac:dyDescent="0.25">
      <c r="A26" s="1" t="s">
        <v>15</v>
      </c>
      <c r="B26" s="17">
        <v>6.5881944199999998</v>
      </c>
      <c r="C26" s="17">
        <v>-1.1520534899999999</v>
      </c>
      <c r="D26" s="18"/>
      <c r="E26" s="19">
        <v>50000</v>
      </c>
      <c r="F26" s="5">
        <f t="shared" si="1"/>
        <v>5.2951204633837197</v>
      </c>
      <c r="H26" s="20"/>
      <c r="I26" s="20"/>
      <c r="J26" s="20"/>
    </row>
    <row r="27" spans="1:10" x14ac:dyDescent="0.25">
      <c r="A27" s="1" t="s">
        <v>16</v>
      </c>
      <c r="B27" s="17">
        <v>6.5465545799999996</v>
      </c>
      <c r="C27" s="17">
        <v>-1.11724998</v>
      </c>
      <c r="D27" s="18"/>
      <c r="E27" s="19">
        <v>50000</v>
      </c>
      <c r="F27" s="5">
        <f t="shared" si="1"/>
        <v>6.2604304207533863</v>
      </c>
      <c r="H27" s="20"/>
      <c r="I27" s="20"/>
      <c r="J27" s="20"/>
    </row>
    <row r="28" spans="1:10" x14ac:dyDescent="0.25">
      <c r="A28" s="1" t="s">
        <v>17</v>
      </c>
      <c r="B28" s="17">
        <v>7.11746298</v>
      </c>
      <c r="C28" s="17">
        <v>-1.0803296600000001</v>
      </c>
      <c r="D28" s="18"/>
      <c r="E28" s="19">
        <v>50000</v>
      </c>
      <c r="F28" s="5">
        <f t="shared" si="1"/>
        <v>10.169956963615103</v>
      </c>
      <c r="H28" s="20"/>
      <c r="I28" s="20"/>
      <c r="J28" s="20"/>
    </row>
    <row r="29" spans="1:10" x14ac:dyDescent="0.25">
      <c r="A29" s="1" t="s">
        <v>18</v>
      </c>
      <c r="B29" s="17">
        <v>6.4341376199999996</v>
      </c>
      <c r="C29" s="17">
        <v>-1.1043538500000001</v>
      </c>
      <c r="D29" s="18"/>
      <c r="E29" s="19">
        <v>50000</v>
      </c>
      <c r="F29" s="5">
        <f t="shared" si="1"/>
        <v>6.3458883149342862</v>
      </c>
      <c r="H29" s="20"/>
      <c r="I29" s="20"/>
      <c r="J29" s="20"/>
    </row>
    <row r="30" spans="1:10" x14ac:dyDescent="0.25">
      <c r="A30" s="1" t="s">
        <v>19</v>
      </c>
      <c r="B30" s="17">
        <v>5.9687264999999998</v>
      </c>
      <c r="C30" s="17">
        <v>-1.1635091500000001</v>
      </c>
      <c r="D30" s="18"/>
      <c r="E30" s="19">
        <v>50000</v>
      </c>
      <c r="F30" s="5">
        <f t="shared" si="1"/>
        <v>3.6512804655252258</v>
      </c>
      <c r="H30" s="20"/>
      <c r="I30" s="20"/>
      <c r="J30" s="20"/>
    </row>
    <row r="31" spans="1:10" x14ac:dyDescent="0.25">
      <c r="A31" s="1" t="s">
        <v>20</v>
      </c>
      <c r="B31" s="17">
        <v>6.6031870899999996</v>
      </c>
      <c r="C31" s="17">
        <v>-1.0396760199999999</v>
      </c>
      <c r="D31" s="18"/>
      <c r="E31" s="19">
        <v>50000</v>
      </c>
      <c r="F31" s="5">
        <f t="shared" si="1"/>
        <v>9.7985235775912312</v>
      </c>
      <c r="H31" s="20"/>
      <c r="I31" s="20"/>
      <c r="J31" s="20"/>
    </row>
    <row r="32" spans="1:10" x14ac:dyDescent="0.25">
      <c r="A32" s="1" t="s">
        <v>21</v>
      </c>
      <c r="B32" s="17">
        <v>6.7415561100000003</v>
      </c>
      <c r="C32" s="17">
        <v>-1.06486039</v>
      </c>
      <c r="D32" s="18"/>
      <c r="E32" s="19">
        <v>50000</v>
      </c>
      <c r="F32" s="5">
        <f t="shared" si="1"/>
        <v>9.1629811533748189</v>
      </c>
      <c r="H32" s="20"/>
      <c r="I32" s="20"/>
      <c r="J32" s="20"/>
    </row>
    <row r="33" spans="1:10" x14ac:dyDescent="0.25">
      <c r="A33" s="1" t="s">
        <v>22</v>
      </c>
      <c r="B33" s="17">
        <v>5.3893623799999997</v>
      </c>
      <c r="C33" s="17">
        <v>-1.0831268300000001</v>
      </c>
      <c r="D33" s="18"/>
      <c r="E33" s="19">
        <v>50000</v>
      </c>
      <c r="F33" s="5">
        <f t="shared" si="1"/>
        <v>4.2217734928794197</v>
      </c>
      <c r="H33" s="20"/>
      <c r="I33" s="20"/>
      <c r="J33" s="20"/>
    </row>
    <row r="34" spans="1:10" x14ac:dyDescent="0.25">
      <c r="A34" s="1" t="s">
        <v>23</v>
      </c>
      <c r="B34" s="17">
        <v>6.1111484999999997</v>
      </c>
      <c r="C34" s="17">
        <v>-1.0281102</v>
      </c>
      <c r="D34" s="18"/>
      <c r="E34" s="19">
        <v>50000</v>
      </c>
      <c r="F34" s="5">
        <f t="shared" si="1"/>
        <v>8.156231432275332</v>
      </c>
      <c r="H34" s="20"/>
      <c r="I34" s="20"/>
      <c r="J34" s="20"/>
    </row>
    <row r="35" spans="1:10" x14ac:dyDescent="0.25">
      <c r="A35" s="1" t="s">
        <v>24</v>
      </c>
      <c r="B35" s="17">
        <v>6.2518332399999998</v>
      </c>
      <c r="C35" s="17">
        <v>-1.05126209</v>
      </c>
      <c r="D35" s="18"/>
      <c r="E35" s="19">
        <v>50000</v>
      </c>
      <c r="F35" s="5">
        <f t="shared" si="1"/>
        <v>7.7204715184055903</v>
      </c>
      <c r="H35" s="20"/>
      <c r="I35" s="20"/>
      <c r="J35" s="20"/>
    </row>
    <row r="36" spans="1:10" x14ac:dyDescent="0.25">
      <c r="A36" s="1" t="s">
        <v>25</v>
      </c>
      <c r="B36" s="17">
        <v>6.1158085299999998</v>
      </c>
      <c r="C36" s="17">
        <v>-1.0383574799999999</v>
      </c>
      <c r="D36" s="18"/>
      <c r="E36" s="19">
        <v>50000</v>
      </c>
      <c r="F36" s="5">
        <f t="shared" si="1"/>
        <v>7.7343820769531186</v>
      </c>
      <c r="H36" s="20"/>
      <c r="I36" s="20"/>
      <c r="J36" s="20"/>
    </row>
    <row r="37" spans="1:10" x14ac:dyDescent="0.25">
      <c r="E37" s="19"/>
    </row>
    <row r="38" spans="1:10" ht="13" x14ac:dyDescent="0.3">
      <c r="A38" s="15" t="s">
        <v>54</v>
      </c>
    </row>
    <row r="39" spans="1:10" ht="13" x14ac:dyDescent="0.3">
      <c r="A39" s="15" t="s">
        <v>60</v>
      </c>
    </row>
  </sheetData>
  <mergeCells count="6">
    <mergeCell ref="B1:C1"/>
    <mergeCell ref="B12:C12"/>
    <mergeCell ref="E1:E2"/>
    <mergeCell ref="F1:F2"/>
    <mergeCell ref="E12:E13"/>
    <mergeCell ref="F12:F1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errori</vt:lpstr>
      <vt:lpstr>parametri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1996-11-05T10:16:36Z</dcterms:created>
  <dcterms:modified xsi:type="dcterms:W3CDTF">2024-06-13T07:31:47Z</dcterms:modified>
</cp:coreProperties>
</file>