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/>
  </bookViews>
  <sheets>
    <sheet name="Allegato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3" i="1"/>
  <c r="C17" i="1"/>
  <c r="B12" i="1" l="1"/>
  <c r="C46" i="1" l="1"/>
  <c r="C48" i="1" s="1"/>
  <c r="C40" i="1"/>
  <c r="C10" i="1"/>
  <c r="C20" i="1" s="1"/>
  <c r="C44" i="1" s="1"/>
  <c r="C49" i="1" l="1"/>
</calcChain>
</file>

<file path=xl/sharedStrings.xml><?xml version="1.0" encoding="utf-8"?>
<sst xmlns="http://schemas.openxmlformats.org/spreadsheetml/2006/main" count="50" uniqueCount="49">
  <si>
    <t>Parziali</t>
  </si>
  <si>
    <t>Totali</t>
  </si>
  <si>
    <t>1) Ricavi e proventi per l'attività istituzionale</t>
  </si>
  <si>
    <t>a) contributo ordinario dello Stato</t>
  </si>
  <si>
    <t>5) altri ricavi e proventi</t>
  </si>
  <si>
    <t>b) altri ricavi e proventi</t>
  </si>
  <si>
    <t>Totale valore della produzione (A)</t>
  </si>
  <si>
    <t>a) erogazioni di servizi istituzionali</t>
  </si>
  <si>
    <t>b) acquisizione di servizi</t>
  </si>
  <si>
    <t>d) compensi ad organi di amministrazione e di controllo</t>
  </si>
  <si>
    <t>a) salari e stipendi</t>
  </si>
  <si>
    <t>b) oneri sociali</t>
  </si>
  <si>
    <t>c) trattamento di fine rapporto</t>
  </si>
  <si>
    <t>e) altri costi</t>
  </si>
  <si>
    <t>a) oneri per provvedimenti di contenimento della spesa pubblica</t>
  </si>
  <si>
    <t>b) altri oneri diversi di gestione</t>
  </si>
  <si>
    <t>Totale costi (B)</t>
  </si>
  <si>
    <t>DIFFERENZA TRA VALORE E COSTI DELLA PRODUZIONE (A - B)</t>
  </si>
  <si>
    <t>Totale proventi e oneri finanziari (15+16+17+/-17bis)</t>
  </si>
  <si>
    <t>RISULTATO PRIMA DELLE IMPOSTE</t>
  </si>
  <si>
    <t>Imposte dell'esercizio, correnti, differite e anticipate</t>
  </si>
  <si>
    <t>AVANZO/DISAVANZO/PAREGGIO ECONOMICO DELL'ESERCIZIO</t>
  </si>
  <si>
    <t>ISTITUTO NAZIONALE DI STATISTICA</t>
  </si>
  <si>
    <t>Prospetto di cui all'art. 8, comma 1, D.L. 66/2014 (enti in contabilità economica) - Allegato 6 del DPCM 22/09/2014</t>
  </si>
  <si>
    <t>c) contributi in conto esercizio</t>
  </si>
  <si>
    <t>f) ricavi per cessioni di prodotti e prestazioni di servizi</t>
  </si>
  <si>
    <t>a) trasferimenti correnti</t>
  </si>
  <si>
    <t xml:space="preserve">      c.4) contributi dall'Unione Europea</t>
  </si>
  <si>
    <t>A) VALORE DELLA PRODUZIONE</t>
  </si>
  <si>
    <t>B) COSTI DELLA PRODUZIONE</t>
  </si>
  <si>
    <t>6) per materie prime, sussidiarie, di consumo e di merci</t>
  </si>
  <si>
    <t>7) per servizi</t>
  </si>
  <si>
    <t>c) consulenze, collaborazioni, altre prestazioni lavoro</t>
  </si>
  <si>
    <t>7Bis) per trasferimenti e contributi</t>
  </si>
  <si>
    <t>8) per godimento beni di terzi</t>
  </si>
  <si>
    <t>9) per il personale</t>
  </si>
  <si>
    <t>10) ammortamenti e svalutazioni</t>
  </si>
  <si>
    <t>a) ammortamento delle immobilizzazioni immateriali</t>
  </si>
  <si>
    <t>b) ammortamento delle immobilizzazioni materiali</t>
  </si>
  <si>
    <t>13) altri accantonamenti</t>
  </si>
  <si>
    <t>14) oneri diversi di gestione</t>
  </si>
  <si>
    <t>C) PROVENTI ED ONERI FINANZIARI</t>
  </si>
  <si>
    <t>16) altri proventi finanziari</t>
  </si>
  <si>
    <t>d) proventi diversi dai precedenti, con separata indicazione di quelli da imprese controllate e collegate e di quelli da controllanti</t>
  </si>
  <si>
    <t xml:space="preserve">      c.1) contributi dallo Stato</t>
  </si>
  <si>
    <t>2) Variazione delle rimanenze dei prodotti in corso di lavorazione, semilavorati e finiti</t>
  </si>
  <si>
    <t>Anno 2023</t>
  </si>
  <si>
    <r>
      <t xml:space="preserve">BILANCIO DI ESERCIZIO AL 31/12/2023
</t>
    </r>
    <r>
      <rPr>
        <b/>
        <sz val="12"/>
        <rFont val="Calibri"/>
        <family val="2"/>
        <scheme val="minor"/>
      </rPr>
      <t>(Delibera del Consiglio dell'ISTAT del 24 aprile 2024)</t>
    </r>
  </si>
  <si>
    <t>a) quota contributi in conto capitale imputata all'esercizio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</si>
</sst>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164" fontId="0" fillId="0" borderId="0" xfId="1" applyNumberFormat="1" applyFont="1"/>
    <xf numFmtId="0" fontId="5" fillId="0" borderId="0" xfId="0" applyFont="1" applyFill="1" applyBorder="1" applyAlignment="1">
      <alignment wrapText="1"/>
    </xf>
    <xf numFmtId="164" fontId="0" fillId="0" borderId="0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vertical="top"/>
    </xf>
    <xf numFmtId="164" fontId="2" fillId="0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indent="1"/>
    </xf>
    <xf numFmtId="0" fontId="9" fillId="0" borderId="1" xfId="0" applyFont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horizontal="left" vertical="top" wrapText="1" indent="1"/>
    </xf>
    <xf numFmtId="0" fontId="9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top"/>
    </xf>
    <xf numFmtId="164" fontId="8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 indent="1"/>
    </xf>
    <xf numFmtId="164" fontId="9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8" fillId="0" borderId="2" xfId="0" applyNumberFormat="1" applyFont="1" applyFill="1" applyBorder="1" applyAlignment="1">
      <alignment vertical="top"/>
    </xf>
    <xf numFmtId="164" fontId="8" fillId="0" borderId="3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wrapText="1"/>
    </xf>
    <xf numFmtId="164" fontId="0" fillId="0" borderId="0" xfId="0" applyNumberFormat="1"/>
    <xf numFmtId="164" fontId="8" fillId="0" borderId="1" xfId="1" applyNumberFormat="1" applyFont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2228850</xdr:colOff>
      <xdr:row>0</xdr:row>
      <xdr:rowOff>57150</xdr:rowOff>
    </xdr:from>
    <xdr:to>
      <xdr:col>0</xdr:col>
      <xdr:colOff>3448050</xdr:colOff>
      <xdr:row>0</xdr:row>
      <xdr:rowOff>410718</xdr:rowOff>
    </xdr:to>
    <xdr:pic>
      <xdr:nvPicPr>
        <xdr:cNvPr id="6" name="Immagine 5" descr="Logo dell'Istituto nazionale di statistica" title="Logo Ist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57150"/>
          <a:ext cx="1219200" cy="3535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workbookViewId="0">
      <selection activeCell="C7" sqref="C7"/>
    </sheetView>
  </sheetViews>
  <sheetFormatPr defaultRowHeight="14.5" x14ac:dyDescent="0.35"/>
  <cols>
    <col min="1" max="1" width="88.54296875" customWidth="1"/>
    <col min="2" max="2" width="16.81640625" customWidth="1"/>
    <col min="3" max="3" width="16" customWidth="1"/>
    <col min="6" max="6" width="11.54296875" bestFit="1" customWidth="1"/>
    <col min="7" max="7" width="12.54296875" bestFit="1" customWidth="1"/>
    <col min="8" max="8" width="11.54296875" bestFit="1" customWidth="1"/>
  </cols>
  <sheetData>
    <row r="1" spans="1:5" ht="39.75" customHeight="1" x14ac:dyDescent="0.35">
      <c r="A1" s="32"/>
    </row>
    <row r="2" spans="1:5" ht="21" x14ac:dyDescent="0.5">
      <c r="A2" s="31" t="s">
        <v>22</v>
      </c>
      <c r="B2" s="1"/>
      <c r="C2" s="1"/>
      <c r="D2" s="1"/>
      <c r="E2" s="1"/>
    </row>
    <row r="3" spans="1:5" ht="15.5" x14ac:dyDescent="0.35">
      <c r="A3" s="30" t="s">
        <v>23</v>
      </c>
      <c r="B3" s="2"/>
      <c r="C3" s="2"/>
      <c r="D3" s="2"/>
      <c r="E3" s="2"/>
    </row>
    <row r="4" spans="1:5" x14ac:dyDescent="0.35">
      <c r="A4" s="6"/>
      <c r="B4" s="7"/>
      <c r="C4" s="6"/>
      <c r="D4" s="3"/>
      <c r="E4" s="3"/>
    </row>
    <row r="5" spans="1:5" ht="35.25" customHeight="1" x14ac:dyDescent="0.45">
      <c r="A5" s="29" t="s">
        <v>47</v>
      </c>
      <c r="B5" s="35"/>
      <c r="C5" s="35"/>
      <c r="D5" s="4"/>
      <c r="E5" s="4"/>
    </row>
    <row r="6" spans="1:5" x14ac:dyDescent="0.35">
      <c r="A6" s="8"/>
      <c r="B6" s="8"/>
      <c r="C6" s="9"/>
      <c r="D6" s="5"/>
      <c r="E6" s="5"/>
    </row>
    <row r="7" spans="1:5" x14ac:dyDescent="0.35">
      <c r="A7" s="33"/>
      <c r="B7" s="23" t="s">
        <v>46</v>
      </c>
      <c r="C7" s="23" t="s">
        <v>46</v>
      </c>
    </row>
    <row r="8" spans="1:5" x14ac:dyDescent="0.35">
      <c r="A8" s="34"/>
      <c r="B8" s="11" t="s">
        <v>0</v>
      </c>
      <c r="C8" s="11" t="s">
        <v>1</v>
      </c>
    </row>
    <row r="9" spans="1:5" x14ac:dyDescent="0.35">
      <c r="A9" s="12" t="s">
        <v>28</v>
      </c>
      <c r="B9" s="11"/>
      <c r="C9" s="11"/>
    </row>
    <row r="10" spans="1:5" x14ac:dyDescent="0.35">
      <c r="A10" s="13" t="s">
        <v>2</v>
      </c>
      <c r="B10" s="10"/>
      <c r="C10" s="11">
        <f>B11+B12+B15</f>
        <v>220807006</v>
      </c>
    </row>
    <row r="11" spans="1:5" x14ac:dyDescent="0.35">
      <c r="A11" s="14" t="s">
        <v>3</v>
      </c>
      <c r="B11" s="19">
        <v>216973626</v>
      </c>
      <c r="C11" s="10"/>
    </row>
    <row r="12" spans="1:5" x14ac:dyDescent="0.35">
      <c r="A12" s="14" t="s">
        <v>24</v>
      </c>
      <c r="B12" s="19">
        <f>B13+B14</f>
        <v>3807963</v>
      </c>
      <c r="C12" s="10"/>
    </row>
    <row r="13" spans="1:5" x14ac:dyDescent="0.35">
      <c r="A13" s="14" t="s">
        <v>44</v>
      </c>
      <c r="B13" s="19">
        <v>1060356</v>
      </c>
      <c r="C13" s="10"/>
    </row>
    <row r="14" spans="1:5" x14ac:dyDescent="0.35">
      <c r="A14" s="14" t="s">
        <v>27</v>
      </c>
      <c r="B14" s="19">
        <v>2747607</v>
      </c>
      <c r="C14" s="15"/>
    </row>
    <row r="15" spans="1:5" x14ac:dyDescent="0.35">
      <c r="A15" s="14" t="s">
        <v>25</v>
      </c>
      <c r="B15" s="19">
        <v>25417</v>
      </c>
      <c r="C15" s="15"/>
    </row>
    <row r="16" spans="1:5" x14ac:dyDescent="0.35">
      <c r="A16" s="13" t="s">
        <v>45</v>
      </c>
      <c r="B16" s="19"/>
      <c r="C16" s="37">
        <v>707</v>
      </c>
    </row>
    <row r="17" spans="1:7" x14ac:dyDescent="0.35">
      <c r="A17" s="13" t="s">
        <v>4</v>
      </c>
      <c r="B17" s="10"/>
      <c r="C17" s="16">
        <f>B19+B18</f>
        <v>57515615</v>
      </c>
    </row>
    <row r="18" spans="1:7" x14ac:dyDescent="0.35">
      <c r="A18" s="14" t="s">
        <v>48</v>
      </c>
      <c r="B18" s="19">
        <v>13088216</v>
      </c>
      <c r="C18" s="16"/>
    </row>
    <row r="19" spans="1:7" x14ac:dyDescent="0.35">
      <c r="A19" s="14" t="s">
        <v>5</v>
      </c>
      <c r="B19" s="19">
        <v>44427399</v>
      </c>
      <c r="C19" s="15"/>
    </row>
    <row r="20" spans="1:7" x14ac:dyDescent="0.35">
      <c r="A20" s="17" t="s">
        <v>6</v>
      </c>
      <c r="B20" s="17"/>
      <c r="C20" s="16">
        <f>C10+C16+C17</f>
        <v>278323328</v>
      </c>
    </row>
    <row r="21" spans="1:7" x14ac:dyDescent="0.35">
      <c r="A21" s="12" t="s">
        <v>29</v>
      </c>
      <c r="B21" s="18"/>
      <c r="C21" s="15"/>
    </row>
    <row r="22" spans="1:7" x14ac:dyDescent="0.35">
      <c r="A22" s="13" t="s">
        <v>30</v>
      </c>
      <c r="B22" s="10"/>
      <c r="C22" s="16">
        <v>138004</v>
      </c>
    </row>
    <row r="23" spans="1:7" x14ac:dyDescent="0.35">
      <c r="A23" s="13" t="s">
        <v>31</v>
      </c>
      <c r="B23" s="10"/>
      <c r="C23" s="16">
        <f>B24+B25+B26+B27</f>
        <v>41438576</v>
      </c>
      <c r="E23" s="36"/>
    </row>
    <row r="24" spans="1:7" x14ac:dyDescent="0.35">
      <c r="A24" s="14" t="s">
        <v>7</v>
      </c>
      <c r="B24" s="19">
        <v>22565882</v>
      </c>
      <c r="C24" s="15"/>
      <c r="F24" s="36"/>
    </row>
    <row r="25" spans="1:7" x14ac:dyDescent="0.35">
      <c r="A25" s="14" t="s">
        <v>8</v>
      </c>
      <c r="B25" s="19">
        <v>18633252</v>
      </c>
      <c r="C25" s="15"/>
    </row>
    <row r="26" spans="1:7" x14ac:dyDescent="0.35">
      <c r="A26" s="14" t="s">
        <v>32</v>
      </c>
      <c r="B26" s="19">
        <v>44159</v>
      </c>
      <c r="C26" s="15"/>
    </row>
    <row r="27" spans="1:7" x14ac:dyDescent="0.35">
      <c r="A27" s="14" t="s">
        <v>9</v>
      </c>
      <c r="B27" s="19">
        <v>195283</v>
      </c>
      <c r="C27" s="15"/>
    </row>
    <row r="28" spans="1:7" x14ac:dyDescent="0.35">
      <c r="A28" s="21" t="s">
        <v>33</v>
      </c>
      <c r="B28" s="22"/>
      <c r="C28" s="23">
        <f>B29</f>
        <v>14614920</v>
      </c>
    </row>
    <row r="29" spans="1:7" x14ac:dyDescent="0.35">
      <c r="A29" s="24" t="s">
        <v>26</v>
      </c>
      <c r="B29" s="25">
        <v>14614920</v>
      </c>
      <c r="C29" s="26"/>
    </row>
    <row r="30" spans="1:7" x14ac:dyDescent="0.35">
      <c r="A30" s="13" t="s">
        <v>34</v>
      </c>
      <c r="B30" s="10"/>
      <c r="C30" s="16">
        <v>9377282</v>
      </c>
    </row>
    <row r="31" spans="1:7" x14ac:dyDescent="0.35">
      <c r="A31" s="13" t="s">
        <v>35</v>
      </c>
      <c r="B31" s="10"/>
      <c r="C31" s="16">
        <v>133050358</v>
      </c>
    </row>
    <row r="32" spans="1:7" x14ac:dyDescent="0.35">
      <c r="A32" s="14" t="s">
        <v>10</v>
      </c>
      <c r="B32" s="19">
        <v>96963847</v>
      </c>
      <c r="C32" s="15"/>
      <c r="G32" s="36"/>
    </row>
    <row r="33" spans="1:8" x14ac:dyDescent="0.35">
      <c r="A33" s="14" t="s">
        <v>11</v>
      </c>
      <c r="B33" s="19">
        <v>24531389</v>
      </c>
      <c r="C33" s="15"/>
    </row>
    <row r="34" spans="1:8" x14ac:dyDescent="0.35">
      <c r="A34" s="14" t="s">
        <v>12</v>
      </c>
      <c r="B34" s="19">
        <v>9172430</v>
      </c>
      <c r="C34" s="15"/>
    </row>
    <row r="35" spans="1:8" x14ac:dyDescent="0.35">
      <c r="A35" s="14" t="s">
        <v>13</v>
      </c>
      <c r="B35" s="19">
        <v>2382691</v>
      </c>
      <c r="C35" s="15"/>
    </row>
    <row r="36" spans="1:8" x14ac:dyDescent="0.35">
      <c r="A36" s="13" t="s">
        <v>36</v>
      </c>
      <c r="B36" s="10"/>
      <c r="C36" s="16">
        <v>21950827</v>
      </c>
      <c r="H36" s="36"/>
    </row>
    <row r="37" spans="1:8" x14ac:dyDescent="0.35">
      <c r="A37" s="14" t="s">
        <v>37</v>
      </c>
      <c r="B37" s="19">
        <v>18546311</v>
      </c>
      <c r="C37" s="15"/>
    </row>
    <row r="38" spans="1:8" x14ac:dyDescent="0.35">
      <c r="A38" s="14" t="s">
        <v>38</v>
      </c>
      <c r="B38" s="19">
        <v>3404516</v>
      </c>
      <c r="C38" s="15"/>
    </row>
    <row r="39" spans="1:8" x14ac:dyDescent="0.35">
      <c r="A39" s="13" t="s">
        <v>39</v>
      </c>
      <c r="B39" s="10"/>
      <c r="C39" s="16">
        <v>23722266</v>
      </c>
    </row>
    <row r="40" spans="1:8" x14ac:dyDescent="0.35">
      <c r="A40" s="13" t="s">
        <v>40</v>
      </c>
      <c r="B40" s="10"/>
      <c r="C40" s="16">
        <f>B41+B42</f>
        <v>3105130</v>
      </c>
    </row>
    <row r="41" spans="1:8" x14ac:dyDescent="0.35">
      <c r="A41" s="14" t="s">
        <v>14</v>
      </c>
      <c r="B41" s="19">
        <v>2077765</v>
      </c>
      <c r="C41" s="15"/>
    </row>
    <row r="42" spans="1:8" x14ac:dyDescent="0.35">
      <c r="A42" s="14" t="s">
        <v>15</v>
      </c>
      <c r="B42" s="19">
        <v>1027365</v>
      </c>
      <c r="C42" s="15"/>
    </row>
    <row r="43" spans="1:8" x14ac:dyDescent="0.35">
      <c r="A43" s="17" t="s">
        <v>16</v>
      </c>
      <c r="B43" s="19"/>
      <c r="C43" s="16">
        <v>247397363</v>
      </c>
    </row>
    <row r="44" spans="1:8" x14ac:dyDescent="0.35">
      <c r="A44" s="12" t="s">
        <v>17</v>
      </c>
      <c r="B44" s="19"/>
      <c r="C44" s="16">
        <f>C20-C43</f>
        <v>30925965</v>
      </c>
    </row>
    <row r="45" spans="1:8" x14ac:dyDescent="0.35">
      <c r="A45" s="12" t="s">
        <v>41</v>
      </c>
      <c r="B45" s="19"/>
      <c r="C45" s="15"/>
    </row>
    <row r="46" spans="1:8" x14ac:dyDescent="0.35">
      <c r="A46" s="13" t="s">
        <v>42</v>
      </c>
      <c r="C46" s="16">
        <f>B47</f>
        <v>13600</v>
      </c>
    </row>
    <row r="47" spans="1:8" ht="29" x14ac:dyDescent="0.35">
      <c r="A47" s="20" t="s">
        <v>43</v>
      </c>
      <c r="B47" s="19">
        <v>13600</v>
      </c>
      <c r="C47" s="15"/>
    </row>
    <row r="48" spans="1:8" x14ac:dyDescent="0.35">
      <c r="A48" s="17" t="s">
        <v>18</v>
      </c>
      <c r="B48" s="19"/>
      <c r="C48" s="16">
        <f>C46</f>
        <v>13600</v>
      </c>
    </row>
    <row r="49" spans="1:3" x14ac:dyDescent="0.35">
      <c r="A49" s="12" t="s">
        <v>19</v>
      </c>
      <c r="B49" s="19"/>
      <c r="C49" s="16">
        <f>C44+C48</f>
        <v>30939565</v>
      </c>
    </row>
    <row r="50" spans="1:3" x14ac:dyDescent="0.35">
      <c r="A50" s="13" t="s">
        <v>20</v>
      </c>
      <c r="B50" s="19">
        <v>8092702</v>
      </c>
      <c r="C50" s="15"/>
    </row>
    <row r="51" spans="1:3" x14ac:dyDescent="0.35">
      <c r="A51" s="27" t="s">
        <v>21</v>
      </c>
      <c r="B51" s="28"/>
      <c r="C51" s="23">
        <v>22846863</v>
      </c>
    </row>
  </sheetData>
  <pageMargins left="1" right="1" top="1" bottom="1" header="0.5" footer="0.5"/>
  <pageSetup paperSize="9" scale="65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6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2023-07-19T13:59:22Z</cp:lastPrinted>
  <dcterms:created xsi:type="dcterms:W3CDTF">2021-12-13T09:26:42Z</dcterms:created>
  <dcterms:modified xsi:type="dcterms:W3CDTF">2024-05-27T07:58:07Z</dcterms:modified>
</cp:coreProperties>
</file>