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firstSheet="5"/>
  </bookViews>
  <sheets>
    <sheet name="Prospetto_1" sheetId="65" r:id="rId1"/>
    <sheet name="prospetto_ 2" sheetId="77" r:id="rId2"/>
    <sheet name="prospetto_3" sheetId="75" r:id="rId3"/>
    <sheet name="prospetto_ 4" sheetId="76" r:id="rId4"/>
    <sheet name="Prospetto_5" sheetId="30" r:id="rId5"/>
    <sheet name="Prospetto_6" sheetId="74" r:id="rId6"/>
    <sheet name="Prospetto_7" sheetId="78" r:id="rId7"/>
    <sheet name="Prospetto_8" sheetId="79" r:id="rId8"/>
    <sheet name="prospetto_9" sheetId="80" r:id="rId9"/>
    <sheet name="prospetto_10" sheetId="81" r:id="rId10"/>
    <sheet name="Prospetto_11" sheetId="88" r:id="rId11"/>
    <sheet name="Prospetto_12" sheetId="89" r:id="rId12"/>
    <sheet name="Prospetto_13" sheetId="90" r:id="rId13"/>
    <sheet name="Prospetto_14" sheetId="91" r:id="rId14"/>
    <sheet name="Prospetto_15" sheetId="92" r:id="rId15"/>
    <sheet name="Prospetto_16" sheetId="97" r:id="rId16"/>
    <sheet name="Prospetto_17" sheetId="94" r:id="rId17"/>
    <sheet name="Prospetto_18" sheetId="100" r:id="rId18"/>
    <sheet name="Prospetto_19" sheetId="99" r:id="rId19"/>
    <sheet name="prospetto_20" sheetId="101" r:id="rId20"/>
  </sheets>
  <definedNames>
    <definedName name="_xlnm.Print_Area" localSheetId="0">Prospetto_1!#REF!</definedName>
    <definedName name="_xlnm.Print_Area" localSheetId="4">Prospetto_5!#REF!</definedName>
    <definedName name="_xlnm.Print_Titles" localSheetId="0">Prospetto_1!#REF!</definedName>
  </definedNames>
  <calcPr calcId="162913"/>
</workbook>
</file>

<file path=xl/calcChain.xml><?xml version="1.0" encoding="utf-8"?>
<calcChain xmlns="http://schemas.openxmlformats.org/spreadsheetml/2006/main">
  <c r="C35" i="97" l="1"/>
  <c r="F35" i="97"/>
  <c r="L22" i="89"/>
</calcChain>
</file>

<file path=xl/sharedStrings.xml><?xml version="1.0" encoding="utf-8"?>
<sst xmlns="http://schemas.openxmlformats.org/spreadsheetml/2006/main" count="569" uniqueCount="187">
  <si>
    <t>TOTALE</t>
  </si>
  <si>
    <t>Addetti</t>
  </si>
  <si>
    <t>Totale</t>
  </si>
  <si>
    <t>B - Attività estrattiva</t>
  </si>
  <si>
    <t>D - Fornitura di energia elettrica, gas, vapore e aria condizionata</t>
  </si>
  <si>
    <t>E - Fornitura di acqua; reti fognarie, attività di trattamento dei rifiuti e risanamento</t>
  </si>
  <si>
    <t>F - Costruzioni</t>
  </si>
  <si>
    <t>H - Trasporto e magazzinaggio</t>
  </si>
  <si>
    <t>I - Servizi di alloggio e ristorazione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</si>
  <si>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</si>
  <si>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</si>
  <si>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</si>
  <si>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</si>
  <si>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Attività amministrative e di servizi di supporto</t>
  </si>
  <si>
    <t>P - Istruzione</t>
  </si>
  <si>
    <t>Q - Sanità e assistenza sociale</t>
  </si>
  <si>
    <t>R, S - Altre attività di servizi</t>
  </si>
  <si>
    <t>Addetti medi</t>
  </si>
  <si>
    <t>G - Commercio all ingrosso e al dettaglio, riparazione di autoveicoli e motocicli</t>
  </si>
  <si>
    <t>Società cooperativa</t>
  </si>
  <si>
    <t>REGIONI/
PROVINCE AUTONOME/
RIPARTIZIONI</t>
  </si>
  <si>
    <t>Liguria</t>
  </si>
  <si>
    <t>Lombardia</t>
  </si>
  <si>
    <t>Piemonte</t>
  </si>
  <si>
    <t>Valle d'Aosta/Vallèe d'Aoste</t>
  </si>
  <si>
    <t>Bolzano/Bolzen</t>
  </si>
  <si>
    <t>Trento</t>
  </si>
  <si>
    <t>Veneto</t>
  </si>
  <si>
    <t>Lazio</t>
  </si>
  <si>
    <t>Marche</t>
  </si>
  <si>
    <t>Toscana</t>
  </si>
  <si>
    <t>Umbria</t>
  </si>
  <si>
    <t>Centro</t>
  </si>
  <si>
    <t>Abruzzo</t>
  </si>
  <si>
    <t>Basilicata</t>
  </si>
  <si>
    <t>Calabria</t>
  </si>
  <si>
    <t>Campania</t>
  </si>
  <si>
    <t>Molise</t>
  </si>
  <si>
    <t>Puglia</t>
  </si>
  <si>
    <t>Sud</t>
  </si>
  <si>
    <t>Sardegna</t>
  </si>
  <si>
    <t>Sicilia</t>
  </si>
  <si>
    <t>Isole</t>
  </si>
  <si>
    <t>ITALIA</t>
  </si>
  <si>
    <t>SETTORI DI ATTIVITA' ECONOMICA</t>
  </si>
  <si>
    <t>Addetti medi impresa</t>
  </si>
  <si>
    <t>Emilia-Romagna</t>
  </si>
  <si>
    <t>Friuli-Venezia Giulia</t>
  </si>
  <si>
    <t>Trentino Alto-Adige/ Südtirol</t>
  </si>
  <si>
    <t>Consorzio di diritto privato e altre forme di cooperazione tra imprese</t>
  </si>
  <si>
    <t>Società per azioni</t>
  </si>
  <si>
    <t>Società a responsabilità limitata</t>
  </si>
  <si>
    <t>Nord-ovest</t>
  </si>
  <si>
    <t>Nord-est</t>
  </si>
  <si>
    <t>QUOTE DI PARTECIPAZIONE PUBBLICA</t>
  </si>
  <si>
    <t>C- Attività manifatturiere</t>
  </si>
  <si>
    <t>Unità</t>
  </si>
  <si>
    <t>TIPOLOGIA UNITA'</t>
  </si>
  <si>
    <t>TIPOLOGIA PARTECIPAZIONE</t>
  </si>
  <si>
    <t>N.</t>
  </si>
  <si>
    <t>%</t>
  </si>
  <si>
    <t>Ente pubblico economico, azienda speciale e azienda pubblica di servizi,Autorità indipendente</t>
  </si>
  <si>
    <t>Classe di addetti</t>
  </si>
  <si>
    <t>1-19</t>
  </si>
  <si>
    <t>20-49</t>
  </si>
  <si>
    <t>INDUSTRIA IN SENSO STRETTO</t>
  </si>
  <si>
    <t>INDUSTRIA</t>
  </si>
  <si>
    <t>SERVIZI</t>
  </si>
  <si>
    <t>B, C - Attività estrattiva, Attività manifatturiere</t>
  </si>
  <si>
    <t>K, L - Attività finanziarie e assicurative, Attività immobiliari</t>
  </si>
  <si>
    <t>P, Q, R, S - Istruzione, Sanità e assistenza sociale, Altre attività di servizi</t>
  </si>
  <si>
    <t>FORMA GIURIDICA</t>
  </si>
  <si>
    <t>G - Commercio all'ingrosso e al dettaglio, riparazione di autoveicoli e motocicli</t>
  </si>
  <si>
    <t xml:space="preserve">C.  Quota di partecipazione &gt; 50% </t>
  </si>
  <si>
    <t>A. Quota di partecipazione &lt;= 20%</t>
  </si>
  <si>
    <t>B. 20%  &lt; Quota di partecipazione &lt;= 50%</t>
  </si>
  <si>
    <r>
      <t>Fonte</t>
    </r>
    <r>
      <rPr>
        <sz val="7.5"/>
        <color indexed="8"/>
        <rFont val="Arial Narrow"/>
        <family val="2"/>
      </rPr>
      <t xml:space="preserve">: Istat, </t>
    </r>
    <r>
      <rPr>
        <i/>
        <sz val="7.5"/>
        <color indexed="8"/>
        <rFont val="Arial Narrow"/>
        <family val="2"/>
      </rPr>
      <t>Registro delle Unità economiche a partecipazione pubblica</t>
    </r>
  </si>
  <si>
    <t>Fonte: Istat, Registro delle Unità economiche a partecipazione pubblica</t>
  </si>
  <si>
    <t>TIPOLOGIA ISTITUZIONALE DEL SOGGETTO CONTROLLANTE</t>
  </si>
  <si>
    <t>Incidenza 
sul totale</t>
  </si>
  <si>
    <t>Ministeri e altre amministrazioni centrali</t>
  </si>
  <si>
    <t>Regioni</t>
  </si>
  <si>
    <t>Province autonome</t>
  </si>
  <si>
    <t>Istituzioni sanitarie</t>
  </si>
  <si>
    <t>Totale a controllo unico</t>
  </si>
  <si>
    <t>Gruppi di istituzioni che esercitano un controllo congiunto</t>
  </si>
  <si>
    <t xml:space="preserve">Totale imprese  a controllo pubblico </t>
  </si>
  <si>
    <t>Incidenza sul totale</t>
  </si>
  <si>
    <t>0-19</t>
  </si>
  <si>
    <t>50-99</t>
  </si>
  <si>
    <t>100-249</t>
  </si>
  <si>
    <t>250-499</t>
  </si>
  <si>
    <t>500+</t>
  </si>
  <si>
    <t>C- Attività manifatturiere (b)</t>
  </si>
  <si>
    <t>Ente pubblico economico, azienda speciale e azienda pubblica di servizi</t>
  </si>
  <si>
    <t>Incidenza
 sul totale</t>
  </si>
  <si>
    <t>Regioni e province autonome</t>
  </si>
  <si>
    <t>Altre Istituzioni che esercitano il controllo congiunto</t>
  </si>
  <si>
    <t>D - Fornitura di energia elettrica, gas, vapore e aria  
      condizionata</t>
  </si>
  <si>
    <t>E - Fornitura di acqua; reti fognarie, attività di trattamento 
      dei rifiuti e risanamento</t>
  </si>
  <si>
    <t>G - Commercio all ingrosso e al dettaglio, riparazione di 
      autoveicoli e motocicli</t>
  </si>
  <si>
    <t>Dipendenti</t>
  </si>
  <si>
    <t>Fatturato</t>
  </si>
  <si>
    <t>Valore aggiunto</t>
  </si>
  <si>
    <t>MOL</t>
  </si>
  <si>
    <t>Costo del Lavoro</t>
  </si>
  <si>
    <t>Retribuzione Lorda</t>
  </si>
  <si>
    <t>Valore aggiunto per addetto</t>
  </si>
  <si>
    <t>Costo del lavoro per dipendente</t>
  </si>
  <si>
    <t>Retribuzione lorda per dipendente</t>
  </si>
  <si>
    <t>Peso % sul totale Asia</t>
  </si>
  <si>
    <t>C - Attività manifatturiere</t>
  </si>
  <si>
    <t>G - Commercio all ingrosso e al dettaglio, riparazione di autoveicoli e motocili</t>
  </si>
  <si>
    <t>CLASSE DI ADDETTI</t>
  </si>
  <si>
    <t>Fonte: Istat, Registro delle Unità economiche a partecipazione pubblica,  Registro Asia  delle Imprese Attive, Frame SBS</t>
  </si>
  <si>
    <t>100+</t>
  </si>
  <si>
    <t>,</t>
  </si>
  <si>
    <t>Ministero dell'Economia e delle Finanze</t>
  </si>
  <si>
    <t>Camere di Commercio</t>
  </si>
  <si>
    <t>Altra amministrazione locale</t>
  </si>
  <si>
    <t>mgl euro</t>
  </si>
  <si>
    <t>RIPARTIZIONI TERRITORIALI</t>
  </si>
  <si>
    <t xml:space="preserve">Costo del Lavoro </t>
  </si>
  <si>
    <t xml:space="preserve">Retribuzione Lorda </t>
  </si>
  <si>
    <t xml:space="preserve">Costo del lavoro per dipendente </t>
  </si>
  <si>
    <t>Peso sul totale</t>
  </si>
  <si>
    <t>NORD-OVEST</t>
  </si>
  <si>
    <t>NORD-EST</t>
  </si>
  <si>
    <t>CENTRO</t>
  </si>
  <si>
    <t>SUD</t>
  </si>
  <si>
    <t>ISOLE</t>
  </si>
  <si>
    <t>Fonte: Istat, Registro dei Gruppi di Impresa, Registro Asia  delle Imprese Attive, Frame SBS</t>
  </si>
  <si>
    <t xml:space="preserve">(a) Sono incluse: Spa, Srl, Sapa, Cooperative, Consorzi di diritto privato, altre forme di cooperazione tra imprese, imprese costituite all'estero che svolgono attività economica in italia (branches), autorità indipendenti, enti pubblici economici, aziende speciali e aziende pubbliche di servizi. </t>
  </si>
  <si>
    <t>(b) in ATECO 2007, è escluso dal campo di osservazione il settore K delle attività finanziarie e assicurative, in quanto non rilevato dal Frame SBS.</t>
  </si>
  <si>
    <t>FORMA GIURIDICA DELLE IMPRESE</t>
  </si>
  <si>
    <t>Spa</t>
  </si>
  <si>
    <t>Srl</t>
  </si>
  <si>
    <t>Consorzio di diritto privato</t>
  </si>
  <si>
    <t>Azienda speciale</t>
  </si>
  <si>
    <t xml:space="preserve">(a) Il campo di osservazione comprende: Spa, Srl, Sapa, Cooperative, Consorzi di diritto privato, altre forme di cooperazione tra imprese, enti pubblici economici, aziende speciali e aziende pubbliche di servizi. </t>
  </si>
  <si>
    <t>Fonte: Istat. Registro delle Unità economiche a partecipazione pubblica</t>
  </si>
  <si>
    <t>A, Quota di partecipazione &lt;= 20%</t>
  </si>
  <si>
    <t>B, 20%  &lt; Quota di partecipazione &lt;= 50%</t>
  </si>
  <si>
    <t xml:space="preserve">C,  Quota di partecipazione &gt; 50% </t>
  </si>
  <si>
    <t>N,</t>
  </si>
  <si>
    <r>
      <t>Fonte</t>
    </r>
    <r>
      <rPr>
        <sz val="8"/>
        <color indexed="8"/>
        <rFont val="Arial Narrow"/>
        <family val="2"/>
      </rPr>
      <t xml:space="preserve">: Istat, </t>
    </r>
    <r>
      <rPr>
        <i/>
        <sz val="8"/>
        <color indexed="8"/>
        <rFont val="Arial Narrow"/>
        <family val="2"/>
      </rPr>
      <t>Registro delle Unità economiche a partecipazione pubblica</t>
    </r>
  </si>
  <si>
    <t>Province , Città metropolitane e Comuni</t>
  </si>
  <si>
    <t>Province , Città Metropolitane , Comuni e altre amministrazioni locali</t>
  </si>
  <si>
    <t xml:space="preserve">Valore aggiunto </t>
  </si>
  <si>
    <t>euro</t>
  </si>
  <si>
    <t xml:space="preserve"> euro</t>
  </si>
  <si>
    <t xml:space="preserve">Addetti medi </t>
  </si>
  <si>
    <t>Unità economiche non attive che hanno presentato il bilancio o Unico</t>
  </si>
  <si>
    <t>Unità non classificate</t>
  </si>
  <si>
    <t>imprese</t>
  </si>
  <si>
    <t>Imprese</t>
  </si>
  <si>
    <t>Tip.I- Imprese a partecipazione pubblica  prossima</t>
  </si>
  <si>
    <t>Tip.II-  Imprese controllate da gruppi pubblici</t>
  </si>
  <si>
    <t>Tip.III - Imprese partecipate da controllate pubbliche</t>
  </si>
  <si>
    <t>Imprese industria e servizi</t>
  </si>
  <si>
    <t xml:space="preserve">Imprese  agricole,istituzioni no profit,Istituzioni pubbliche </t>
  </si>
  <si>
    <t>Emilia Romagna</t>
  </si>
  <si>
    <r>
      <t>QUOTE DI PARTECIPAZIONE PUBBLICA</t>
    </r>
    <r>
      <rPr>
        <b/>
        <sz val="9"/>
        <rFont val="Arial Narrow"/>
        <family val="2"/>
      </rPr>
      <t xml:space="preserve"> </t>
    </r>
  </si>
  <si>
    <r>
      <t xml:space="preserve">C- Attività manifatturiere </t>
    </r>
    <r>
      <rPr>
        <sz val="8"/>
        <rFont val="Arial Narrow"/>
        <family val="2"/>
      </rPr>
      <t>(b)</t>
    </r>
  </si>
  <si>
    <r>
      <t>Peso % sul totale</t>
    </r>
    <r>
      <rPr>
        <sz val="8"/>
        <color indexed="8"/>
        <rFont val="Arial Narrow"/>
        <family val="2"/>
      </rPr>
      <t xml:space="preserve"> Asia</t>
    </r>
  </si>
  <si>
    <t xml:space="preserve">Addetti </t>
  </si>
  <si>
    <t>.</t>
  </si>
  <si>
    <r>
      <t xml:space="preserve">Prospetto 11- Imprese e addetti delle imprese a controllo pubblico  per tipologia istituzionale del soggetto controllante - Anno 2021 </t>
    </r>
    <r>
      <rPr>
        <i/>
        <sz val="8"/>
        <rFont val="Arial Narrow"/>
        <family val="2"/>
      </rPr>
      <t>(valori  assoluti e incidenza sui rispettivi totali delle controllate pubbliche)</t>
    </r>
  </si>
  <si>
    <r>
      <t xml:space="preserve">Prospetto 13 -Imprese e addetti delle imprese a controllo pubblico  per forma giuridica - Anno 2021 </t>
    </r>
    <r>
      <rPr>
        <i/>
        <sz val="8"/>
        <rFont val="Arial Narrow"/>
        <family val="2"/>
      </rPr>
      <t>(valori assoluti)</t>
    </r>
  </si>
  <si>
    <r>
      <t>Prospetto 12 - Imprese e addetti delle imprese a controllo pubblico  per settore di attività e classe di addetti -  Anno 2021 (</t>
    </r>
    <r>
      <rPr>
        <i/>
        <sz val="8"/>
        <rFont val="Arial Narrow"/>
        <family val="2"/>
      </rPr>
      <t xml:space="preserve">valori assoluti e incidenza sui rispettivi totali di  Asia) </t>
    </r>
  </si>
  <si>
    <r>
      <t xml:space="preserve"> Prospetto 14 - Imprese e addetti delle imprese a controllo  pubblico per ripartizione territoriale e regione - Anno 2021 </t>
    </r>
    <r>
      <rPr>
        <sz val="8"/>
        <rFont val="Arial Narrow"/>
        <family val="2"/>
      </rPr>
      <t>(valori assoluti e incidenza sui rispettivi totali delle imprese attive e degli addetti di Asia)</t>
    </r>
  </si>
  <si>
    <r>
      <t xml:space="preserve">Prospetto 15 - Addetti delle imprese a controllo  pubblico  per settore di attività e tipologia istituzionale dell'ente controllante - Anno 2021 </t>
    </r>
    <r>
      <rPr>
        <i/>
        <sz val="8"/>
        <rFont val="Arial Narrow"/>
        <family val="2"/>
      </rPr>
      <t>(valori assoluti e incidenza sui rispettivi totali degli addetti delle controllate publliche)</t>
    </r>
  </si>
  <si>
    <t>Prospetto 18 -  Principali aggregati e indicatori economici delle imprese a controllo pubblico, per forma giuridica - Anno 2021 (Indicatori economici e peso dei maggiori aggregati sui rispettivi totali delle società di capitali di Asia)</t>
  </si>
  <si>
    <t>Prospetto 19 -  Principali aggregati e indicatori economici delle imprese a controllo pubblico, per ripartizione territoriale - Anno 2021 (Indicatori economici e peso dei maggiori aggregati sui rispettivi totali delle società di capitali di Asia)</t>
  </si>
  <si>
    <t>Prospetto 17 - Principali aggregati e indicatori economici delle imprese a controllo pubblico, per settore di attività economica (Ateco2007) - Anno 2021 (Indicatori economici e peso dei maggiori aggregati sui rispettivi totali delle società di capitali di Asia)</t>
  </si>
  <si>
    <t>Prospetto 20 -  Principali aggregati e indicatori economici delle imprese a controllo pubblico, per classe di addetti - Anno 2021 (ndicatori economici e peso dei maggiori aggregati sui rispettivi totali delle società di capitali di Asia)</t>
  </si>
  <si>
    <r>
      <t>Prospetto 1-  Partecipate pubbliche e addetti per quota di partecipazione - Anno 2021</t>
    </r>
    <r>
      <rPr>
        <sz val="9"/>
        <rFont val="Arial Narrow"/>
        <family val="2"/>
      </rPr>
      <t xml:space="preserve"> (valori  assoluti e percentuali)</t>
    </r>
  </si>
  <si>
    <r>
      <t xml:space="preserve">Prospetto 2 - Partecipate pubbliche e addetti per tipologia di  unità - Anno 2021     </t>
    </r>
    <r>
      <rPr>
        <sz val="8"/>
        <rFont val="Arial Narrow"/>
        <family val="2"/>
      </rPr>
      <t>(valori  assoluti e percentuali)</t>
    </r>
  </si>
  <si>
    <r>
      <t xml:space="preserve">Prospetto 3 -Imprese partecipate e addetti per tipologia di partecipazione pubblica - Anno 2021 </t>
    </r>
    <r>
      <rPr>
        <sz val="8"/>
        <rFont val="Arial Narrow"/>
        <family val="2"/>
      </rPr>
      <t>(valori  assoluti e percentuali)</t>
    </r>
  </si>
  <si>
    <r>
      <t xml:space="preserve">Prospetto 4 - Imprese partecipate e addetti per quota di partecipazione - Anno 2021 </t>
    </r>
    <r>
      <rPr>
        <sz val="8"/>
        <color indexed="8"/>
        <rFont val="Arial Narrow"/>
        <family val="2"/>
      </rPr>
      <t>(valori  assoluti e percentuali)</t>
    </r>
  </si>
  <si>
    <r>
      <t xml:space="preserve">Prospetto 5 - Imprese partecipate e addetti per forma giuridica  - Anno 2021 </t>
    </r>
    <r>
      <rPr>
        <sz val="8"/>
        <rFont val="Arial Narrow"/>
        <family val="2"/>
      </rPr>
      <t>(valori  assoluti)</t>
    </r>
  </si>
  <si>
    <r>
      <t xml:space="preserve">Prospetto 6 -  Imprese partecipate e addetti per settore di attività economica - Anno 2021 </t>
    </r>
    <r>
      <rPr>
        <sz val="8"/>
        <rFont val="Arial Narrow"/>
        <family val="2"/>
      </rPr>
      <t>(valori  assoluti e percentuali)</t>
    </r>
  </si>
  <si>
    <r>
      <t xml:space="preserve">Prospetto 8 -  Imprese partecipate e addetti per settore di attività economica e classi di addetti - Anno 2021 </t>
    </r>
    <r>
      <rPr>
        <sz val="8"/>
        <rFont val="Arial Narrow"/>
        <family val="2"/>
      </rPr>
      <t>(valori  assoluti )</t>
    </r>
  </si>
  <si>
    <r>
      <t xml:space="preserve"> Prospetto 16 - Imprese e addetti delle imprese controllate da almeno una amministrazione regionale o locale per ripartizione territoriale e regione della sede di impresa  - Anno 2021 </t>
    </r>
    <r>
      <rPr>
        <sz val="8"/>
        <rFont val="Arial Narrow"/>
        <family val="2"/>
      </rPr>
      <t>(valori assoluti e incidenza sui rispettivi totali delle controllate publliche)</t>
    </r>
  </si>
  <si>
    <r>
      <t xml:space="preserve">Prospetto 9 - Imprese partecipate da almeno un'amministrazione pubblica  locale e addetti per sezioni di attività economica - Anno 2021  </t>
    </r>
    <r>
      <rPr>
        <sz val="8"/>
        <rFont val="Arial Narrow"/>
        <family val="2"/>
      </rPr>
      <t>(valori  assoluti e percentuali)</t>
    </r>
  </si>
  <si>
    <r>
      <t xml:space="preserve">Prospetto10 -Imprese partecipate da almeno un'amministrazione pubblica  locale e addetti per ripartizione territoriale e regione - Anno 2021 </t>
    </r>
    <r>
      <rPr>
        <sz val="8"/>
        <rFont val="Arial Narrow"/>
        <family val="2"/>
      </rPr>
      <t>(valori  assoluti e percentuali)</t>
    </r>
  </si>
  <si>
    <r>
      <t xml:space="preserve">Prospetto 7 -  Imprese partecipate e addetti per ripartizione territoriale e regione - Anno 2021 </t>
    </r>
    <r>
      <rPr>
        <sz val="8"/>
        <rFont val="Arial Narrow"/>
        <family val="2"/>
      </rPr>
      <t>(valori  assoluti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</si>
</sst>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7.5"/>
      <color indexed="8"/>
      <name val="Arial Narrow"/>
      <family val="2"/>
    </font>
    <font>
      <sz val="7.5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A7D00"/>
      <name val="Arial Narrow"/>
      <family val="2"/>
    </font>
    <font>
      <sz val="11"/>
      <color rgb="FFFA7D00"/>
      <name val="Arial Narrow"/>
      <family val="2"/>
    </font>
    <font>
      <b/>
      <sz val="11"/>
      <color theme="0"/>
      <name val="Arial Narrow"/>
      <family val="2"/>
    </font>
    <font>
      <sz val="11"/>
      <color rgb="FF3F3F76"/>
      <name val="Arial Narrow"/>
      <family val="2"/>
    </font>
    <font>
      <sz val="11"/>
      <color rgb="FF9C6500"/>
      <name val="Arial Narrow"/>
      <family val="2"/>
    </font>
    <font>
      <b/>
      <sz val="11"/>
      <color rgb="FF3F3F3F"/>
      <name val="Arial Narrow"/>
      <family val="2"/>
    </font>
    <font>
      <sz val="11"/>
      <color rgb="FFFF0000"/>
      <name val="Arial Narrow"/>
      <family val="2"/>
    </font>
    <font>
      <i/>
      <sz val="11"/>
      <color rgb="FF7F7F7F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1"/>
      <color rgb="FF9C0006"/>
      <name val="Arial Narrow"/>
      <family val="2"/>
    </font>
    <font>
      <sz val="11"/>
      <color rgb="FF006100"/>
      <name val="Arial Narrow"/>
      <family val="2"/>
    </font>
    <font>
      <sz val="9"/>
      <color theme="1"/>
      <name val="Arial Narrow"/>
      <family val="2"/>
    </font>
    <font>
      <sz val="7"/>
      <color theme="1"/>
      <name val="Arial"/>
      <family val="2"/>
    </font>
    <font>
      <i/>
      <sz val="7.5"/>
      <color rgb="FF000000"/>
      <name val="Arial Narrow"/>
      <family val="2"/>
    </font>
    <font>
      <i/>
      <sz val="8"/>
      <color rgb="FF000000"/>
      <name val="Arial Narrow"/>
      <family val="2"/>
    </font>
    <font>
      <sz val="11"/>
      <color rgb="FF333333"/>
      <name val="Courier New"/>
      <family val="3"/>
    </font>
    <font>
      <sz val="9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"/>
      <family val="2"/>
    </font>
    <font>
      <i/>
      <sz val="8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0" borderId="5" applyNumberFormat="0" applyFill="0" applyAlignment="0" applyProtection="0"/>
    <xf numFmtId="0" fontId="23" fillId="21" borderId="6" applyNumberForma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4" fillId="28" borderId="4" applyNumberFormat="0" applyAlignment="0" applyProtection="0"/>
    <xf numFmtId="43" fontId="1" fillId="0" borderId="0" applyFont="0" applyFill="0" applyBorder="0" applyAlignment="0" applyProtection="0"/>
    <xf numFmtId="0" fontId="25" fillId="29" borderId="0" applyNumberFormat="0" applyBorder="0" applyAlignment="0" applyProtection="0"/>
    <xf numFmtId="0" fontId="18" fillId="0" borderId="0"/>
    <xf numFmtId="0" fontId="19" fillId="0" borderId="0"/>
    <xf numFmtId="0" fontId="19" fillId="30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</cellStyleXfs>
  <cellXfs count="378">
    <xf numFmtId="0" fontId="0" fillId="0" borderId="0" xfId="0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3" fontId="3" fillId="0" borderId="0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 applyAlignment="1"/>
    <xf numFmtId="0" fontId="36" fillId="0" borderId="0" xfId="0" applyFont="1"/>
    <xf numFmtId="0" fontId="37" fillId="0" borderId="3" xfId="0" applyFont="1" applyFill="1" applyBorder="1" applyAlignment="1">
      <alignment vertical="center" wrapText="1"/>
    </xf>
    <xf numFmtId="3" fontId="36" fillId="0" borderId="0" xfId="0" applyNumberFormat="1" applyFont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3" fontId="8" fillId="0" borderId="0" xfId="0" applyNumberFormat="1" applyFont="1"/>
    <xf numFmtId="0" fontId="3" fillId="0" borderId="0" xfId="0" applyFont="1" applyFill="1" applyBorder="1" applyAlignment="1">
      <alignment horizontal="left"/>
    </xf>
    <xf numFmtId="0" fontId="0" fillId="0" borderId="0" xfId="0" applyFill="1"/>
    <xf numFmtId="165" fontId="3" fillId="0" borderId="0" xfId="0" applyNumberFormat="1" applyFont="1" applyBorder="1" applyAlignment="1">
      <alignment horizontal="right"/>
    </xf>
    <xf numFmtId="1" fontId="8" fillId="0" borderId="0" xfId="0" applyNumberFormat="1" applyFont="1"/>
    <xf numFmtId="165" fontId="4" fillId="0" borderId="0" xfId="0" applyNumberFormat="1" applyFont="1" applyBorder="1" applyAlignment="1">
      <alignment horizontal="right"/>
    </xf>
    <xf numFmtId="0" fontId="6" fillId="0" borderId="3" xfId="0" applyFont="1" applyFill="1" applyBorder="1" applyAlignment="1">
      <alignment vertical="center" wrapText="1"/>
    </xf>
    <xf numFmtId="0" fontId="38" fillId="0" borderId="0" xfId="0" applyFont="1" applyFill="1"/>
    <xf numFmtId="0" fontId="5" fillId="0" borderId="0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9" fillId="0" borderId="0" xfId="0" applyFont="1" applyFill="1" applyBorder="1"/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/>
    <xf numFmtId="0" fontId="5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1" xfId="0" applyFont="1" applyFill="1" applyBorder="1"/>
    <xf numFmtId="0" fontId="39" fillId="0" borderId="0" xfId="0" applyFont="1"/>
    <xf numFmtId="0" fontId="36" fillId="0" borderId="0" xfId="0" applyFont="1" applyFill="1"/>
    <xf numFmtId="0" fontId="8" fillId="0" borderId="0" xfId="0" applyFont="1" applyFill="1"/>
    <xf numFmtId="0" fontId="6" fillId="0" borderId="3" xfId="0" applyFont="1" applyFill="1" applyBorder="1" applyAlignment="1">
      <alignment horizontal="right" vertical="center"/>
    </xf>
    <xf numFmtId="0" fontId="40" fillId="0" borderId="0" xfId="0" applyFont="1"/>
    <xf numFmtId="0" fontId="41" fillId="0" borderId="0" xfId="0" applyFont="1"/>
    <xf numFmtId="166" fontId="42" fillId="0" borderId="0" xfId="29" applyNumberFormat="1" applyFont="1" applyFill="1" applyBorder="1"/>
    <xf numFmtId="166" fontId="43" fillId="0" borderId="0" xfId="29" applyNumberFormat="1" applyFont="1" applyFill="1" applyBorder="1"/>
    <xf numFmtId="0" fontId="42" fillId="0" borderId="0" xfId="0" applyFont="1" applyFill="1"/>
    <xf numFmtId="0" fontId="42" fillId="0" borderId="0" xfId="0" applyFont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horizontal="right"/>
    </xf>
    <xf numFmtId="164" fontId="42" fillId="0" borderId="0" xfId="0" applyNumberFormat="1" applyFont="1" applyFill="1"/>
    <xf numFmtId="0" fontId="8" fillId="0" borderId="0" xfId="0" applyFont="1" applyFill="1" applyAlignment="1">
      <alignment vertical="center" wrapText="1"/>
    </xf>
    <xf numFmtId="164" fontId="8" fillId="0" borderId="0" xfId="0" applyNumberFormat="1" applyFont="1" applyFill="1" applyAlignment="1">
      <alignment horizontal="right"/>
    </xf>
    <xf numFmtId="3" fontId="15" fillId="0" borderId="0" xfId="0" applyNumberFormat="1" applyFont="1" applyAlignment="1">
      <alignment horizontal="left" wrapText="1"/>
    </xf>
    <xf numFmtId="0" fontId="14" fillId="0" borderId="0" xfId="0" applyFont="1" applyFill="1" applyAlignment="1">
      <alignment horizontal="right"/>
    </xf>
    <xf numFmtId="0" fontId="43" fillId="0" borderId="0" xfId="0" applyFont="1"/>
    <xf numFmtId="3" fontId="15" fillId="0" borderId="3" xfId="0" applyNumberFormat="1" applyFont="1" applyBorder="1" applyAlignment="1">
      <alignment horizontal="left" wrapText="1"/>
    </xf>
    <xf numFmtId="0" fontId="14" fillId="0" borderId="3" xfId="0" applyFont="1" applyFill="1" applyBorder="1" applyAlignment="1">
      <alignment horizontal="right"/>
    </xf>
    <xf numFmtId="3" fontId="42" fillId="0" borderId="0" xfId="0" applyNumberFormat="1" applyFont="1"/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left" wrapText="1"/>
    </xf>
    <xf numFmtId="0" fontId="14" fillId="0" borderId="3" xfId="0" applyFont="1" applyFill="1" applyBorder="1" applyAlignment="1">
      <alignment wrapText="1"/>
    </xf>
    <xf numFmtId="164" fontId="14" fillId="0" borderId="3" xfId="0" applyNumberFormat="1" applyFont="1" applyFill="1" applyBorder="1" applyAlignment="1">
      <alignment horizontal="right"/>
    </xf>
    <xf numFmtId="164" fontId="42" fillId="0" borderId="0" xfId="0" applyNumberFormat="1" applyFont="1"/>
    <xf numFmtId="0" fontId="8" fillId="0" borderId="2" xfId="0" applyFont="1" applyFill="1" applyBorder="1" applyAlignment="1"/>
    <xf numFmtId="3" fontId="8" fillId="0" borderId="0" xfId="0" applyNumberFormat="1" applyFont="1" applyFill="1"/>
    <xf numFmtId="3" fontId="42" fillId="0" borderId="0" xfId="0" applyNumberFormat="1" applyFont="1" applyFill="1"/>
    <xf numFmtId="0" fontId="42" fillId="0" borderId="0" xfId="0" applyFont="1" applyFill="1" applyBorder="1"/>
    <xf numFmtId="0" fontId="8" fillId="0" borderId="1" xfId="32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3" fontId="42" fillId="0" borderId="0" xfId="32" applyNumberFormat="1" applyFont="1" applyFill="1" applyBorder="1" applyAlignment="1">
      <alignment wrapText="1"/>
    </xf>
    <xf numFmtId="164" fontId="42" fillId="0" borderId="0" xfId="0" applyNumberFormat="1" applyFont="1" applyFill="1" applyBorder="1"/>
    <xf numFmtId="0" fontId="8" fillId="0" borderId="0" xfId="0" applyFont="1" applyFill="1" applyAlignment="1">
      <alignment wrapText="1"/>
    </xf>
    <xf numFmtId="164" fontId="16" fillId="0" borderId="0" xfId="0" applyNumberFormat="1" applyFont="1" applyFill="1" applyBorder="1"/>
    <xf numFmtId="0" fontId="16" fillId="0" borderId="3" xfId="0" applyFont="1" applyFill="1" applyBorder="1" applyAlignment="1">
      <alignment wrapText="1"/>
    </xf>
    <xf numFmtId="3" fontId="44" fillId="0" borderId="0" xfId="0" applyNumberFormat="1" applyFont="1" applyFill="1" applyBorder="1" applyAlignment="1">
      <alignment horizontal="right"/>
    </xf>
    <xf numFmtId="3" fontId="43" fillId="0" borderId="0" xfId="32" applyNumberFormat="1" applyFont="1" applyFill="1" applyBorder="1" applyAlignment="1">
      <alignment wrapText="1"/>
    </xf>
    <xf numFmtId="3" fontId="14" fillId="0" borderId="0" xfId="0" applyNumberFormat="1" applyFont="1" applyFill="1" applyBorder="1" applyAlignment="1">
      <alignment horizontal="right"/>
    </xf>
    <xf numFmtId="0" fontId="39" fillId="0" borderId="0" xfId="0" applyFont="1" applyFill="1"/>
    <xf numFmtId="0" fontId="42" fillId="0" borderId="2" xfId="0" applyFont="1" applyFill="1" applyBorder="1"/>
    <xf numFmtId="0" fontId="42" fillId="0" borderId="1" xfId="32" applyFont="1" applyFill="1" applyBorder="1" applyAlignment="1">
      <alignment horizontal="right"/>
    </xf>
    <xf numFmtId="0" fontId="15" fillId="0" borderId="1" xfId="0" applyFont="1" applyFill="1" applyBorder="1" applyAlignment="1">
      <alignment horizontal="left" vertical="top" wrapText="1"/>
    </xf>
    <xf numFmtId="0" fontId="42" fillId="0" borderId="0" xfId="0" applyFont="1" applyBorder="1"/>
    <xf numFmtId="165" fontId="42" fillId="0" borderId="3" xfId="32" applyNumberFormat="1" applyFont="1" applyFill="1" applyBorder="1"/>
    <xf numFmtId="1" fontId="42" fillId="0" borderId="0" xfId="0" applyNumberFormat="1" applyFont="1"/>
    <xf numFmtId="0" fontId="8" fillId="0" borderId="3" xfId="0" applyFont="1" applyFill="1" applyBorder="1" applyAlignment="1"/>
    <xf numFmtId="0" fontId="8" fillId="0" borderId="0" xfId="0" applyFont="1" applyFill="1" applyBorder="1" applyAlignment="1"/>
    <xf numFmtId="0" fontId="42" fillId="0" borderId="0" xfId="0" applyFont="1" applyAlignment="1"/>
    <xf numFmtId="165" fontId="42" fillId="0" borderId="0" xfId="0" applyNumberFormat="1" applyFont="1"/>
    <xf numFmtId="3" fontId="14" fillId="0" borderId="3" xfId="0" applyNumberFormat="1" applyFont="1" applyFill="1" applyBorder="1" applyAlignment="1">
      <alignment horizontal="right" wrapText="1"/>
    </xf>
    <xf numFmtId="165" fontId="43" fillId="0" borderId="3" xfId="32" applyNumberFormat="1" applyFont="1" applyFill="1" applyBorder="1"/>
    <xf numFmtId="3" fontId="43" fillId="0" borderId="3" xfId="32" applyNumberFormat="1" applyFont="1" applyFill="1" applyBorder="1"/>
    <xf numFmtId="0" fontId="14" fillId="0" borderId="0" xfId="0" applyFont="1" applyFill="1" applyBorder="1"/>
    <xf numFmtId="165" fontId="43" fillId="0" borderId="0" xfId="32" applyNumberFormat="1" applyFont="1" applyFill="1" applyBorder="1"/>
    <xf numFmtId="3" fontId="43" fillId="0" borderId="0" xfId="32" applyNumberFormat="1" applyFont="1" applyFill="1" applyBorder="1"/>
    <xf numFmtId="0" fontId="9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14" fillId="0" borderId="1" xfId="0" applyFont="1" applyFill="1" applyBorder="1" applyAlignment="1"/>
    <xf numFmtId="3" fontId="14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42" fillId="0" borderId="3" xfId="0" applyFont="1" applyFill="1" applyBorder="1"/>
    <xf numFmtId="0" fontId="43" fillId="0" borderId="3" xfId="0" applyFont="1" applyFill="1" applyBorder="1"/>
    <xf numFmtId="165" fontId="8" fillId="0" borderId="2" xfId="0" applyNumberFormat="1" applyFont="1" applyFill="1" applyBorder="1" applyAlignment="1">
      <alignment horizontal="right"/>
    </xf>
    <xf numFmtId="0" fontId="42" fillId="0" borderId="3" xfId="0" applyFont="1" applyFill="1" applyBorder="1" applyAlignment="1">
      <alignment vertical="center" wrapText="1"/>
    </xf>
    <xf numFmtId="0" fontId="43" fillId="0" borderId="3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/>
    <xf numFmtId="3" fontId="13" fillId="0" borderId="3" xfId="0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36" fillId="0" borderId="2" xfId="0" applyFont="1" applyFill="1" applyBorder="1" applyAlignment="1"/>
    <xf numFmtId="0" fontId="36" fillId="0" borderId="2" xfId="0" applyFont="1" applyFill="1" applyBorder="1"/>
    <xf numFmtId="0" fontId="14" fillId="0" borderId="0" xfId="0" applyFont="1" applyFill="1" applyBorder="1" applyAlignment="1"/>
    <xf numFmtId="0" fontId="8" fillId="0" borderId="0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/>
    <xf numFmtId="3" fontId="16" fillId="0" borderId="0" xfId="0" applyNumberFormat="1" applyFont="1"/>
    <xf numFmtId="164" fontId="14" fillId="0" borderId="1" xfId="0" applyNumberFormat="1" applyFont="1" applyFill="1" applyBorder="1" applyAlignment="1">
      <alignment horizontal="right"/>
    </xf>
    <xf numFmtId="0" fontId="15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/>
    <xf numFmtId="0" fontId="14" fillId="0" borderId="3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42" fillId="0" borderId="13" xfId="0" applyFont="1" applyFill="1" applyBorder="1" applyAlignment="1">
      <alignment vertical="top" wrapText="1"/>
    </xf>
    <xf numFmtId="0" fontId="8" fillId="0" borderId="0" xfId="0" applyFont="1" applyFill="1" applyAlignment="1"/>
    <xf numFmtId="0" fontId="14" fillId="0" borderId="3" xfId="0" applyFont="1" applyFill="1" applyBorder="1" applyAlignment="1"/>
    <xf numFmtId="3" fontId="14" fillId="0" borderId="1" xfId="0" applyNumberFormat="1" applyFont="1" applyFill="1" applyBorder="1" applyAlignment="1"/>
    <xf numFmtId="0" fontId="8" fillId="0" borderId="3" xfId="0" applyFont="1" applyFill="1" applyBorder="1" applyAlignment="1">
      <alignment vertical="distributed" wrapText="1"/>
    </xf>
    <xf numFmtId="0" fontId="16" fillId="0" borderId="3" xfId="0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right"/>
    </xf>
    <xf numFmtId="164" fontId="14" fillId="0" borderId="3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4" fillId="0" borderId="1" xfId="0" applyFont="1" applyFill="1" applyBorder="1"/>
    <xf numFmtId="0" fontId="17" fillId="0" borderId="3" xfId="0" applyFont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3" xfId="0" applyFont="1" applyFill="1" applyBorder="1"/>
    <xf numFmtId="0" fontId="16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right" vertical="top" wrapText="1"/>
    </xf>
    <xf numFmtId="0" fontId="16" fillId="0" borderId="2" xfId="0" applyFont="1" applyFill="1" applyBorder="1" applyAlignment="1">
      <alignment horizontal="center" vertical="top" wrapText="1"/>
    </xf>
    <xf numFmtId="164" fontId="16" fillId="0" borderId="0" xfId="0" applyNumberFormat="1" applyFont="1" applyFill="1" applyBorder="1" applyAlignment="1"/>
    <xf numFmtId="3" fontId="16" fillId="0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horizontal="right"/>
    </xf>
    <xf numFmtId="3" fontId="42" fillId="0" borderId="0" xfId="0" applyNumberFormat="1" applyFont="1" applyBorder="1"/>
    <xf numFmtId="0" fontId="16" fillId="0" borderId="0" xfId="0" applyFont="1" applyFill="1" applyAlignment="1">
      <alignment wrapText="1"/>
    </xf>
    <xf numFmtId="164" fontId="16" fillId="0" borderId="0" xfId="0" applyNumberFormat="1" applyFont="1" applyFill="1" applyAlignment="1"/>
    <xf numFmtId="0" fontId="16" fillId="0" borderId="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5" fillId="0" borderId="3" xfId="0" applyFont="1" applyFill="1" applyBorder="1" applyAlignment="1"/>
    <xf numFmtId="0" fontId="15" fillId="0" borderId="0" xfId="0" applyFont="1" applyBorder="1"/>
    <xf numFmtId="3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6" fillId="0" borderId="2" xfId="0" applyFont="1" applyFill="1" applyBorder="1"/>
    <xf numFmtId="0" fontId="15" fillId="0" borderId="0" xfId="0" applyFont="1" applyFill="1"/>
    <xf numFmtId="0" fontId="42" fillId="0" borderId="2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wrapText="1"/>
    </xf>
    <xf numFmtId="166" fontId="42" fillId="0" borderId="0" xfId="29" applyNumberFormat="1" applyFont="1" applyFill="1"/>
    <xf numFmtId="3" fontId="15" fillId="0" borderId="1" xfId="0" applyNumberFormat="1" applyFont="1" applyFill="1" applyBorder="1" applyAlignment="1">
      <alignment horizontal="left" wrapText="1"/>
    </xf>
    <xf numFmtId="49" fontId="17" fillId="0" borderId="0" xfId="0" applyNumberFormat="1" applyFont="1" applyFill="1" applyBorder="1" applyAlignment="1">
      <alignment horizontal="left" vertical="center"/>
    </xf>
    <xf numFmtId="165" fontId="15" fillId="0" borderId="0" xfId="0" applyNumberFormat="1" applyFont="1" applyFill="1" applyBorder="1"/>
    <xf numFmtId="166" fontId="42" fillId="0" borderId="0" xfId="0" applyNumberFormat="1" applyFont="1"/>
    <xf numFmtId="167" fontId="42" fillId="0" borderId="0" xfId="0" applyNumberFormat="1" applyFont="1"/>
    <xf numFmtId="166" fontId="42" fillId="0" borderId="0" xfId="29" applyNumberFormat="1" applyFont="1"/>
    <xf numFmtId="3" fontId="16" fillId="0" borderId="3" xfId="0" applyNumberFormat="1" applyFont="1" applyFill="1" applyBorder="1" applyAlignment="1">
      <alignment horizontal="left" wrapText="1"/>
    </xf>
    <xf numFmtId="3" fontId="16" fillId="0" borderId="3" xfId="0" applyNumberFormat="1" applyFont="1" applyFill="1" applyBorder="1" applyAlignment="1">
      <alignment horizontal="center" wrapText="1"/>
    </xf>
    <xf numFmtId="3" fontId="16" fillId="0" borderId="3" xfId="0" applyNumberFormat="1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right" vertical="top" wrapText="1"/>
    </xf>
    <xf numFmtId="0" fontId="16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43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right" vertical="center"/>
    </xf>
    <xf numFmtId="165" fontId="13" fillId="0" borderId="3" xfId="0" applyNumberFormat="1" applyFont="1" applyFill="1" applyBorder="1" applyAlignment="1">
      <alignment horizontal="right" vertical="center"/>
    </xf>
    <xf numFmtId="165" fontId="13" fillId="0" borderId="3" xfId="0" applyNumberFormat="1" applyFont="1" applyFill="1" applyBorder="1" applyAlignment="1">
      <alignment horizontal="center" vertical="center"/>
    </xf>
    <xf numFmtId="3" fontId="37" fillId="0" borderId="3" xfId="0" applyNumberFormat="1" applyFont="1" applyFill="1" applyBorder="1" applyAlignment="1">
      <alignment horizontal="right" vertical="center"/>
    </xf>
    <xf numFmtId="165" fontId="37" fillId="0" borderId="3" xfId="0" applyNumberFormat="1" applyFont="1" applyFill="1" applyBorder="1" applyAlignment="1">
      <alignment horizontal="right" vertical="center"/>
    </xf>
    <xf numFmtId="3" fontId="45" fillId="0" borderId="3" xfId="0" applyNumberFormat="1" applyFont="1" applyFill="1" applyBorder="1" applyAlignment="1">
      <alignment horizontal="right" vertical="center"/>
    </xf>
    <xf numFmtId="165" fontId="45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/>
    <xf numFmtId="3" fontId="43" fillId="0" borderId="3" xfId="0" applyNumberFormat="1" applyFont="1" applyFill="1" applyBorder="1"/>
    <xf numFmtId="3" fontId="14" fillId="0" borderId="3" xfId="0" applyNumberFormat="1" applyFont="1" applyFill="1" applyBorder="1" applyAlignment="1">
      <alignment horizontal="right"/>
    </xf>
    <xf numFmtId="3" fontId="42" fillId="0" borderId="3" xfId="0" applyNumberFormat="1" applyFont="1" applyFill="1" applyBorder="1" applyAlignment="1">
      <alignment horizontal="right"/>
    </xf>
    <xf numFmtId="3" fontId="43" fillId="0" borderId="3" xfId="0" applyNumberFormat="1" applyFont="1" applyFill="1" applyBorder="1" applyAlignment="1">
      <alignment horizontal="right"/>
    </xf>
    <xf numFmtId="165" fontId="14" fillId="0" borderId="3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1" fontId="8" fillId="0" borderId="3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vertical="center"/>
    </xf>
    <xf numFmtId="164" fontId="42" fillId="0" borderId="2" xfId="0" applyNumberFormat="1" applyFont="1" applyFill="1" applyBorder="1"/>
    <xf numFmtId="3" fontId="8" fillId="0" borderId="0" xfId="0" applyNumberFormat="1" applyFont="1" applyFill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164" fontId="16" fillId="0" borderId="2" xfId="0" applyNumberFormat="1" applyFont="1" applyFill="1" applyBorder="1"/>
    <xf numFmtId="164" fontId="43" fillId="0" borderId="3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 wrapText="1"/>
    </xf>
    <xf numFmtId="3" fontId="4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164" fontId="42" fillId="0" borderId="3" xfId="0" applyNumberFormat="1" applyFont="1" applyFill="1" applyBorder="1"/>
    <xf numFmtId="164" fontId="43" fillId="0" borderId="2" xfId="0" applyNumberFormat="1" applyFont="1" applyFill="1" applyBorder="1"/>
    <xf numFmtId="3" fontId="8" fillId="0" borderId="2" xfId="0" applyNumberFormat="1" applyFont="1" applyFill="1" applyBorder="1" applyAlignment="1">
      <alignment horizontal="right"/>
    </xf>
    <xf numFmtId="3" fontId="42" fillId="0" borderId="3" xfId="32" applyNumberFormat="1" applyFont="1" applyFill="1" applyBorder="1" applyAlignment="1">
      <alignment vertical="top" wrapText="1"/>
    </xf>
    <xf numFmtId="3" fontId="42" fillId="0" borderId="0" xfId="32" applyNumberFormat="1" applyFont="1" applyFill="1" applyBorder="1" applyAlignment="1">
      <alignment vertical="top" wrapText="1"/>
    </xf>
    <xf numFmtId="3" fontId="42" fillId="0" borderId="1" xfId="32" applyNumberFormat="1" applyFont="1" applyFill="1" applyBorder="1" applyAlignment="1">
      <alignment vertical="top" wrapText="1"/>
    </xf>
    <xf numFmtId="165" fontId="43" fillId="0" borderId="1" xfId="32" applyNumberFormat="1" applyFont="1" applyFill="1" applyBorder="1"/>
    <xf numFmtId="3" fontId="43" fillId="0" borderId="1" xfId="32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/>
    <xf numFmtId="165" fontId="8" fillId="0" borderId="3" xfId="0" applyNumberFormat="1" applyFont="1" applyFill="1" applyBorder="1"/>
    <xf numFmtId="165" fontId="8" fillId="0" borderId="0" xfId="0" applyNumberFormat="1" applyFont="1" applyFill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3" fontId="14" fillId="0" borderId="3" xfId="0" applyNumberFormat="1" applyFont="1" applyFill="1" applyBorder="1"/>
    <xf numFmtId="3" fontId="8" fillId="0" borderId="1" xfId="0" applyNumberFormat="1" applyFont="1" applyFill="1" applyBorder="1"/>
    <xf numFmtId="3" fontId="8" fillId="0" borderId="0" xfId="0" applyNumberFormat="1" applyFont="1" applyFill="1" applyBorder="1"/>
    <xf numFmtId="165" fontId="14" fillId="0" borderId="0" xfId="0" applyNumberFormat="1" applyFont="1" applyFill="1" applyBorder="1"/>
    <xf numFmtId="165" fontId="14" fillId="0" borderId="3" xfId="0" applyNumberFormat="1" applyFont="1" applyFill="1" applyBorder="1"/>
    <xf numFmtId="3" fontId="15" fillId="0" borderId="3" xfId="0" applyNumberFormat="1" applyFont="1" applyFill="1" applyBorder="1"/>
    <xf numFmtId="3" fontId="14" fillId="0" borderId="1" xfId="0" applyNumberFormat="1" applyFont="1" applyFill="1" applyBorder="1"/>
    <xf numFmtId="165" fontId="14" fillId="0" borderId="1" xfId="0" applyNumberFormat="1" applyFont="1" applyFill="1" applyBorder="1"/>
    <xf numFmtId="3" fontId="14" fillId="0" borderId="3" xfId="0" applyNumberFormat="1" applyFont="1" applyFill="1" applyBorder="1" applyAlignment="1"/>
    <xf numFmtId="1" fontId="14" fillId="0" borderId="3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" fontId="14" fillId="0" borderId="3" xfId="0" applyNumberFormat="1" applyFont="1" applyFill="1" applyBorder="1" applyAlignment="1">
      <alignment horizontal="right" wrapText="1"/>
    </xf>
    <xf numFmtId="3" fontId="16" fillId="0" borderId="3" xfId="0" applyNumberFormat="1" applyFont="1" applyFill="1" applyBorder="1" applyAlignment="1"/>
    <xf numFmtId="164" fontId="16" fillId="0" borderId="3" xfId="0" applyNumberFormat="1" applyFont="1" applyFill="1" applyBorder="1" applyAlignment="1"/>
    <xf numFmtId="3" fontId="16" fillId="0" borderId="0" xfId="0" applyNumberFormat="1" applyFont="1" applyFill="1" applyAlignment="1"/>
    <xf numFmtId="164" fontId="16" fillId="0" borderId="0" xfId="0" applyNumberFormat="1" applyFont="1" applyFill="1" applyAlignment="1">
      <alignment horizontal="right"/>
    </xf>
    <xf numFmtId="164" fontId="16" fillId="0" borderId="3" xfId="0" applyNumberFormat="1" applyFont="1" applyFill="1" applyBorder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5" fillId="0" borderId="3" xfId="0" applyNumberFormat="1" applyFont="1" applyFill="1" applyBorder="1" applyAlignment="1"/>
    <xf numFmtId="164" fontId="15" fillId="0" borderId="3" xfId="0" applyNumberFormat="1" applyFont="1" applyFill="1" applyBorder="1" applyAlignment="1"/>
    <xf numFmtId="164" fontId="15" fillId="0" borderId="3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 vertical="top" wrapText="1"/>
    </xf>
    <xf numFmtId="164" fontId="16" fillId="0" borderId="0" xfId="0" applyNumberFormat="1" applyFont="1" applyFill="1" applyAlignment="1">
      <alignment horizontal="center"/>
    </xf>
    <xf numFmtId="164" fontId="42" fillId="0" borderId="0" xfId="0" applyNumberFormat="1" applyFont="1" applyFill="1" applyAlignment="1">
      <alignment horizontal="center"/>
    </xf>
    <xf numFmtId="166" fontId="16" fillId="0" borderId="0" xfId="29" applyNumberFormat="1" applyFont="1" applyFill="1"/>
    <xf numFmtId="165" fontId="15" fillId="0" borderId="1" xfId="0" applyNumberFormat="1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/>
    </xf>
    <xf numFmtId="164" fontId="43" fillId="0" borderId="1" xfId="0" applyNumberFormat="1" applyFont="1" applyFill="1" applyBorder="1" applyAlignment="1">
      <alignment horizontal="center"/>
    </xf>
    <xf numFmtId="166" fontId="43" fillId="0" borderId="1" xfId="29" applyNumberFormat="1" applyFont="1" applyFill="1" applyBorder="1"/>
    <xf numFmtId="164" fontId="16" fillId="0" borderId="0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6" fontId="15" fillId="0" borderId="1" xfId="29" applyNumberFormat="1" applyFont="1" applyFill="1" applyBorder="1"/>
    <xf numFmtId="166" fontId="42" fillId="0" borderId="0" xfId="29" applyNumberFormat="1" applyFont="1" applyFill="1" applyAlignment="1">
      <alignment horizontal="center"/>
    </xf>
    <xf numFmtId="166" fontId="42" fillId="0" borderId="0" xfId="29" applyNumberFormat="1" applyFont="1" applyFill="1" applyAlignment="1"/>
    <xf numFmtId="166" fontId="43" fillId="0" borderId="1" xfId="29" applyNumberFormat="1" applyFont="1" applyFill="1" applyBorder="1" applyAlignment="1"/>
    <xf numFmtId="0" fontId="46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2" fillId="0" borderId="2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2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31" applyFont="1" applyFill="1" applyBorder="1" applyAlignment="1">
      <alignment horizontal="center" wrapText="1"/>
    </xf>
    <xf numFmtId="0" fontId="8" fillId="0" borderId="1" xfId="31" applyFont="1" applyFill="1" applyBorder="1" applyAlignment="1">
      <alignment horizontal="center" wrapText="1"/>
    </xf>
    <xf numFmtId="0" fontId="8" fillId="0" borderId="2" xfId="31" applyFont="1" applyFill="1" applyBorder="1" applyAlignment="1">
      <alignment horizontal="center" vertical="center" wrapText="1"/>
    </xf>
    <xf numFmtId="0" fontId="8" fillId="0" borderId="1" xfId="3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7" fillId="0" borderId="2" xfId="0" applyNumberFormat="1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</cellXfs>
  <cellStyles count="45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ore 1 2" xfId="22"/>
    <cellStyle name="Colore 2 2" xfId="23"/>
    <cellStyle name="Colore 3 2" xfId="24"/>
    <cellStyle name="Colore 4 2" xfId="25"/>
    <cellStyle name="Colore 5 2" xfId="26"/>
    <cellStyle name="Colore 6 2" xfId="27"/>
    <cellStyle name="Input 2" xfId="28"/>
    <cellStyle name="Migliaia" xfId="29" builtinId="3"/>
    <cellStyle name="Neutrale 2" xfId="30"/>
    <cellStyle name="Normale" xfId="0" builtinId="0"/>
    <cellStyle name="Normale 2" xfId="31"/>
    <cellStyle name="Normale 3" xfId="32"/>
    <cellStyle name="Nota 2" xfId="33"/>
    <cellStyle name="Output 2" xfId="34"/>
    <cellStyle name="Testo avviso 2" xfId="35"/>
    <cellStyle name="Testo descrittivo 2" xfId="36"/>
    <cellStyle name="Titolo" xfId="37" builtinId="15" customBuiltin="1"/>
    <cellStyle name="Titolo 1 2" xfId="38"/>
    <cellStyle name="Titolo 2 2" xfId="39"/>
    <cellStyle name="Titolo 3 2" xfId="40"/>
    <cellStyle name="Titolo 4 2" xfId="41"/>
    <cellStyle name="Totale 2" xfId="42"/>
    <cellStyle name="Valore non valido 2" xfId="43"/>
    <cellStyle name="Valore valido 2" xfId="44"/>
  </cellStyles>
  <dxfs count="26"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zoomScaleNormal="100" workbookViewId="0">
      <selection activeCell="H8" sqref="H8"/>
    </sheetView>
  </sheetViews>
  <sheetFormatPr defaultColWidth="9.1796875" defaultRowHeight="11.5" x14ac:dyDescent="0.25"/>
  <cols>
    <col min="1" max="1" width="27.1796875" style="42" customWidth="1"/>
    <col min="2" max="2" width="7.7265625" style="42" customWidth="1"/>
    <col min="3" max="3" width="7" style="42" customWidth="1"/>
    <col min="4" max="4" width="7.7265625" style="42" customWidth="1"/>
    <col min="5" max="5" width="20.54296875" style="42" customWidth="1"/>
    <col min="6" max="6" width="6.453125" style="17" customWidth="1"/>
    <col min="7" max="7" width="6.7265625" style="17" customWidth="1"/>
    <col min="8" max="9" width="9.26953125" style="17" bestFit="1" customWidth="1"/>
    <col min="10" max="10" width="0.81640625" style="17" customWidth="1"/>
    <col min="11" max="12" width="9.26953125" style="17" bestFit="1" customWidth="1"/>
    <col min="13" max="16384" width="9.1796875" style="17"/>
  </cols>
  <sheetData>
    <row r="1" spans="1:12" x14ac:dyDescent="0.25">
      <c r="A1" s="302"/>
      <c r="B1" s="302"/>
      <c r="C1" s="302"/>
      <c r="D1" s="302"/>
      <c r="E1" s="302"/>
    </row>
    <row r="2" spans="1:12" ht="40.5" customHeight="1" x14ac:dyDescent="0.25">
      <c r="A2" s="303" t="s">
        <v>176</v>
      </c>
      <c r="B2" s="303"/>
      <c r="C2" s="303"/>
      <c r="D2" s="303"/>
      <c r="E2" s="303"/>
      <c r="F2" s="46"/>
    </row>
    <row r="3" spans="1:12" x14ac:dyDescent="0.25">
      <c r="A3" s="304" t="s">
        <v>162</v>
      </c>
      <c r="B3" s="307" t="s">
        <v>2</v>
      </c>
      <c r="C3" s="307"/>
      <c r="D3" s="307"/>
      <c r="E3" s="307"/>
      <c r="F3" s="46"/>
      <c r="L3" s="19"/>
    </row>
    <row r="4" spans="1:12" x14ac:dyDescent="0.25">
      <c r="A4" s="305"/>
      <c r="B4" s="308" t="s">
        <v>56</v>
      </c>
      <c r="C4" s="308"/>
      <c r="D4" s="308" t="s">
        <v>1</v>
      </c>
      <c r="E4" s="308"/>
      <c r="F4" s="46"/>
    </row>
    <row r="5" spans="1:12" x14ac:dyDescent="0.25">
      <c r="A5" s="306"/>
      <c r="B5" s="119" t="s">
        <v>144</v>
      </c>
      <c r="C5" s="119" t="s">
        <v>60</v>
      </c>
      <c r="D5" s="119" t="s">
        <v>144</v>
      </c>
      <c r="E5" s="120" t="s">
        <v>60</v>
      </c>
      <c r="F5" s="46"/>
    </row>
    <row r="6" spans="1:12" ht="17.25" customHeight="1" x14ac:dyDescent="0.25">
      <c r="A6" s="121" t="s">
        <v>141</v>
      </c>
      <c r="B6" s="218">
        <v>2167</v>
      </c>
      <c r="C6" s="219">
        <v>27.7535860655737</v>
      </c>
      <c r="D6" s="218">
        <v>268467.21999999997</v>
      </c>
      <c r="E6" s="220">
        <v>29.026870443671001</v>
      </c>
      <c r="F6" s="46"/>
    </row>
    <row r="7" spans="1:12" ht="17.25" customHeight="1" x14ac:dyDescent="0.25">
      <c r="A7" s="121" t="s">
        <v>142</v>
      </c>
      <c r="B7" s="218">
        <v>1289</v>
      </c>
      <c r="C7" s="219">
        <v>16.5087090163934</v>
      </c>
      <c r="D7" s="218">
        <v>41620.089999999997</v>
      </c>
      <c r="E7" s="220">
        <v>4.4999943020377904</v>
      </c>
      <c r="F7" s="46"/>
    </row>
    <row r="8" spans="1:12" ht="16.5" customHeight="1" x14ac:dyDescent="0.25">
      <c r="A8" s="121" t="s">
        <v>143</v>
      </c>
      <c r="B8" s="218">
        <v>4352</v>
      </c>
      <c r="C8" s="219">
        <v>55.737704918032698</v>
      </c>
      <c r="D8" s="218">
        <v>614804.75</v>
      </c>
      <c r="E8" s="220">
        <v>66.471194787574106</v>
      </c>
      <c r="F8" s="46"/>
    </row>
    <row r="9" spans="1:12" x14ac:dyDescent="0.25">
      <c r="A9" s="122" t="s">
        <v>0</v>
      </c>
      <c r="B9" s="221">
        <v>7808</v>
      </c>
      <c r="C9" s="222">
        <v>100</v>
      </c>
      <c r="D9" s="221">
        <v>924892.06</v>
      </c>
      <c r="E9" s="223">
        <v>100</v>
      </c>
      <c r="F9" s="46"/>
    </row>
    <row r="10" spans="1:12" x14ac:dyDescent="0.25">
      <c r="A10" s="123"/>
      <c r="B10" s="124"/>
      <c r="C10" s="125"/>
      <c r="D10" s="126"/>
      <c r="E10" s="127"/>
      <c r="F10" s="46"/>
    </row>
    <row r="11" spans="1:12" x14ac:dyDescent="0.25">
      <c r="A11" s="128" t="s">
        <v>77</v>
      </c>
      <c r="D11" s="129"/>
      <c r="E11" s="129"/>
    </row>
  </sheetData>
  <mergeCells count="6">
    <mergeCell ref="A1:E1"/>
    <mergeCell ref="A2:E2"/>
    <mergeCell ref="A3:A5"/>
    <mergeCell ref="B3:E3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9" zoomScaleNormal="100" workbookViewId="0">
      <selection activeCell="A2" sqref="A2:F37"/>
    </sheetView>
  </sheetViews>
  <sheetFormatPr defaultColWidth="9.1796875" defaultRowHeight="10.5" x14ac:dyDescent="0.25"/>
  <cols>
    <col min="1" max="1" width="18.26953125" style="50" bestFit="1" customWidth="1"/>
    <col min="2" max="5" width="9.26953125" style="49" customWidth="1"/>
    <col min="6" max="6" width="38.26953125" style="49" customWidth="1"/>
    <col min="7" max="7" width="9.1796875" style="50"/>
    <col min="8" max="8" width="9" style="50" customWidth="1"/>
    <col min="9" max="16384" width="9.1796875" style="50"/>
  </cols>
  <sheetData>
    <row r="1" spans="1:17" ht="15.75" customHeight="1" x14ac:dyDescent="0.25"/>
    <row r="2" spans="1:17" ht="28.5" customHeight="1" x14ac:dyDescent="0.25">
      <c r="A2" s="315" t="s">
        <v>185</v>
      </c>
      <c r="B2" s="315"/>
      <c r="C2" s="315"/>
      <c r="D2" s="315"/>
      <c r="E2" s="315"/>
      <c r="F2" s="315"/>
    </row>
    <row r="3" spans="1:17" x14ac:dyDescent="0.25">
      <c r="A3" s="342" t="s">
        <v>20</v>
      </c>
      <c r="B3" s="322" t="s">
        <v>155</v>
      </c>
      <c r="C3" s="322"/>
      <c r="D3" s="322" t="s">
        <v>1</v>
      </c>
      <c r="E3" s="322"/>
      <c r="F3" s="344" t="s">
        <v>151</v>
      </c>
    </row>
    <row r="4" spans="1:17" x14ac:dyDescent="0.25">
      <c r="A4" s="343"/>
      <c r="B4" s="92" t="s">
        <v>59</v>
      </c>
      <c r="C4" s="92" t="s">
        <v>60</v>
      </c>
      <c r="D4" s="92" t="s">
        <v>59</v>
      </c>
      <c r="E4" s="92" t="s">
        <v>60</v>
      </c>
      <c r="F4" s="345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2" customHeight="1" x14ac:dyDescent="0.25">
      <c r="A5" s="76" t="s">
        <v>23</v>
      </c>
      <c r="B5" s="256">
        <v>268</v>
      </c>
      <c r="C5" s="95">
        <v>7.1753681392235604</v>
      </c>
      <c r="D5" s="257">
        <v>86617.82</v>
      </c>
      <c r="E5" s="95">
        <v>20.498389882183119</v>
      </c>
      <c r="F5" s="256">
        <v>323.20082089552244</v>
      </c>
      <c r="I5" s="68"/>
      <c r="K5" s="96"/>
    </row>
    <row r="6" spans="1:17" ht="12" customHeight="1" x14ac:dyDescent="0.25">
      <c r="A6" s="97" t="s">
        <v>24</v>
      </c>
      <c r="B6" s="228">
        <v>47</v>
      </c>
      <c r="C6" s="95">
        <v>1.2583668005354753</v>
      </c>
      <c r="D6" s="258">
        <v>2666.06</v>
      </c>
      <c r="E6" s="95">
        <v>0.630931802824097</v>
      </c>
      <c r="F6" s="256">
        <v>56.72468085106383</v>
      </c>
      <c r="K6" s="96"/>
    </row>
    <row r="7" spans="1:17" ht="12" customHeight="1" x14ac:dyDescent="0.25">
      <c r="A7" s="98" t="s">
        <v>21</v>
      </c>
      <c r="B7" s="70">
        <v>149</v>
      </c>
      <c r="C7" s="95">
        <v>3.9892904953145916</v>
      </c>
      <c r="D7" s="257">
        <v>9885.15</v>
      </c>
      <c r="E7" s="95">
        <v>2.3393530193193781</v>
      </c>
      <c r="F7" s="256">
        <v>66.343288590604018</v>
      </c>
      <c r="K7" s="96"/>
    </row>
    <row r="8" spans="1:17" ht="12" customHeight="1" x14ac:dyDescent="0.25">
      <c r="A8" s="97" t="s">
        <v>22</v>
      </c>
      <c r="B8" s="228">
        <v>602</v>
      </c>
      <c r="C8" s="95">
        <v>16.117804551539493</v>
      </c>
      <c r="D8" s="258">
        <v>99969.89</v>
      </c>
      <c r="E8" s="95">
        <v>23.658200837875615</v>
      </c>
      <c r="F8" s="256">
        <v>166.06294019933554</v>
      </c>
      <c r="H8" s="99"/>
      <c r="J8" s="100"/>
      <c r="K8" s="96"/>
    </row>
    <row r="9" spans="1:17" ht="12" customHeight="1" x14ac:dyDescent="0.25">
      <c r="A9" s="73" t="s">
        <v>52</v>
      </c>
      <c r="B9" s="101">
        <v>1066</v>
      </c>
      <c r="C9" s="102">
        <v>28.540829986613119</v>
      </c>
      <c r="D9" s="103">
        <v>199138.91999999998</v>
      </c>
      <c r="E9" s="102">
        <v>47.126875542202207</v>
      </c>
      <c r="F9" s="232">
        <v>186.80949343339586</v>
      </c>
      <c r="H9" s="100"/>
      <c r="K9" s="96"/>
    </row>
    <row r="10" spans="1:17" ht="12" customHeight="1" x14ac:dyDescent="0.25">
      <c r="A10" s="104"/>
      <c r="B10" s="89"/>
      <c r="C10" s="105"/>
      <c r="D10" s="106"/>
      <c r="E10" s="105"/>
      <c r="F10" s="89"/>
      <c r="H10" s="100"/>
      <c r="K10" s="96"/>
    </row>
    <row r="11" spans="1:17" ht="12" customHeight="1" x14ac:dyDescent="0.25">
      <c r="A11" s="107" t="s">
        <v>25</v>
      </c>
      <c r="B11" s="228">
        <v>182</v>
      </c>
      <c r="C11" s="95">
        <v>4.8728246318607757</v>
      </c>
      <c r="D11" s="257">
        <v>3382.03</v>
      </c>
      <c r="E11" s="95">
        <v>0.80036844073470992</v>
      </c>
      <c r="F11" s="228">
        <v>18.582582417582419</v>
      </c>
      <c r="J11" s="100"/>
      <c r="K11" s="96"/>
    </row>
    <row r="12" spans="1:17" ht="12" customHeight="1" x14ac:dyDescent="0.25">
      <c r="A12" s="108" t="s">
        <v>26</v>
      </c>
      <c r="B12" s="70">
        <v>145</v>
      </c>
      <c r="C12" s="95">
        <v>3.8821954484605086</v>
      </c>
      <c r="D12" s="257">
        <v>5256.87</v>
      </c>
      <c r="E12" s="95">
        <v>1.2440554474812686</v>
      </c>
      <c r="F12" s="228">
        <v>36.254275862068965</v>
      </c>
      <c r="K12" s="96"/>
    </row>
    <row r="13" spans="1:17" ht="12" customHeight="1" x14ac:dyDescent="0.25">
      <c r="A13" s="97" t="s">
        <v>48</v>
      </c>
      <c r="B13" s="232">
        <v>327</v>
      </c>
      <c r="C13" s="102">
        <v>8.7550200803212856</v>
      </c>
      <c r="D13" s="106">
        <v>8638.9</v>
      </c>
      <c r="E13" s="102">
        <v>2.0444238882159782</v>
      </c>
      <c r="F13" s="232">
        <v>26.418654434250762</v>
      </c>
      <c r="K13" s="96"/>
    </row>
    <row r="14" spans="1:17" ht="12" customHeight="1" x14ac:dyDescent="0.25">
      <c r="A14" s="109" t="s">
        <v>27</v>
      </c>
      <c r="B14" s="70">
        <v>301</v>
      </c>
      <c r="C14" s="95">
        <v>8.0589022757697464</v>
      </c>
      <c r="D14" s="257">
        <v>24042.91</v>
      </c>
      <c r="E14" s="95">
        <v>5.6898331438292873</v>
      </c>
      <c r="F14" s="228">
        <v>79.876777408637878</v>
      </c>
      <c r="K14" s="96"/>
    </row>
    <row r="15" spans="1:17" ht="12" customHeight="1" x14ac:dyDescent="0.25">
      <c r="A15" s="110" t="s">
        <v>47</v>
      </c>
      <c r="B15" s="228">
        <v>115</v>
      </c>
      <c r="C15" s="95">
        <v>3.0789825970548863</v>
      </c>
      <c r="D15" s="258">
        <v>7262.94</v>
      </c>
      <c r="E15" s="95">
        <v>1.718798462151357</v>
      </c>
      <c r="F15" s="228">
        <v>63.155999999999999</v>
      </c>
      <c r="K15" s="96"/>
    </row>
    <row r="16" spans="1:17" ht="12" customHeight="1" x14ac:dyDescent="0.25">
      <c r="A16" s="109" t="s">
        <v>161</v>
      </c>
      <c r="B16" s="70">
        <v>300</v>
      </c>
      <c r="C16" s="95">
        <v>8.0321285140562253</v>
      </c>
      <c r="D16" s="257">
        <v>50381.62</v>
      </c>
      <c r="E16" s="95">
        <v>11.922974852703458</v>
      </c>
      <c r="F16" s="228">
        <v>167.93873333333335</v>
      </c>
      <c r="K16" s="96"/>
    </row>
    <row r="17" spans="1:11" ht="12" customHeight="1" x14ac:dyDescent="0.25">
      <c r="A17" s="73" t="s">
        <v>53</v>
      </c>
      <c r="B17" s="101">
        <v>1043</v>
      </c>
      <c r="C17" s="102">
        <v>27.925033467202141</v>
      </c>
      <c r="D17" s="106">
        <v>90326.37</v>
      </c>
      <c r="E17" s="102">
        <v>21.37603034690008</v>
      </c>
      <c r="F17" s="232">
        <v>86.602464046021083</v>
      </c>
      <c r="K17" s="96"/>
    </row>
    <row r="18" spans="1:11" ht="12" customHeight="1" x14ac:dyDescent="0.25">
      <c r="A18" s="104"/>
      <c r="B18" s="89"/>
      <c r="C18" s="102"/>
      <c r="D18" s="103"/>
      <c r="E18" s="95"/>
      <c r="F18" s="89"/>
      <c r="K18" s="96"/>
    </row>
    <row r="19" spans="1:11" ht="12" customHeight="1" x14ac:dyDescent="0.25">
      <c r="A19" s="110" t="s">
        <v>30</v>
      </c>
      <c r="B19" s="228">
        <v>286</v>
      </c>
      <c r="C19" s="95">
        <v>7.6572958500669346</v>
      </c>
      <c r="D19" s="257">
        <v>16557.41</v>
      </c>
      <c r="E19" s="95">
        <v>3.9183651310914724</v>
      </c>
      <c r="F19" s="228">
        <v>57.893041958041955</v>
      </c>
      <c r="K19" s="96"/>
    </row>
    <row r="20" spans="1:11" ht="12" customHeight="1" x14ac:dyDescent="0.25">
      <c r="A20" s="110" t="s">
        <v>31</v>
      </c>
      <c r="B20" s="228">
        <v>57</v>
      </c>
      <c r="C20" s="95">
        <v>1.5261044176706828</v>
      </c>
      <c r="D20" s="259">
        <v>3774.62</v>
      </c>
      <c r="E20" s="95">
        <v>0.89327614591415538</v>
      </c>
      <c r="F20" s="228">
        <v>66.221403508771928</v>
      </c>
      <c r="K20" s="96"/>
    </row>
    <row r="21" spans="1:11" ht="12" customHeight="1" x14ac:dyDescent="0.25">
      <c r="A21" s="110" t="s">
        <v>29</v>
      </c>
      <c r="B21" s="228">
        <v>143</v>
      </c>
      <c r="C21" s="95">
        <v>3.8286479250334673</v>
      </c>
      <c r="D21" s="258">
        <v>6442.06</v>
      </c>
      <c r="E21" s="95">
        <v>1.5245345302435063</v>
      </c>
      <c r="F21" s="228">
        <v>45.049370629370635</v>
      </c>
      <c r="K21" s="96"/>
    </row>
    <row r="22" spans="1:11" ht="12" customHeight="1" x14ac:dyDescent="0.25">
      <c r="A22" s="109" t="s">
        <v>28</v>
      </c>
      <c r="B22" s="70">
        <v>227</v>
      </c>
      <c r="C22" s="95">
        <v>6.0776439089692103</v>
      </c>
      <c r="D22" s="257">
        <v>39948.78</v>
      </c>
      <c r="E22" s="95">
        <v>9.4540092068532697</v>
      </c>
      <c r="F22" s="228">
        <v>175.98581497797358</v>
      </c>
      <c r="K22" s="96"/>
    </row>
    <row r="23" spans="1:11" ht="12" customHeight="1" x14ac:dyDescent="0.25">
      <c r="A23" s="73" t="s">
        <v>32</v>
      </c>
      <c r="B23" s="101">
        <v>713</v>
      </c>
      <c r="C23" s="102">
        <v>19.089692101740294</v>
      </c>
      <c r="D23" s="106">
        <v>66722.87</v>
      </c>
      <c r="E23" s="102">
        <v>15.790185014102404</v>
      </c>
      <c r="F23" s="232">
        <v>93.580462833099574</v>
      </c>
      <c r="K23" s="96"/>
    </row>
    <row r="24" spans="1:11" ht="12" customHeight="1" x14ac:dyDescent="0.25">
      <c r="A24" s="104"/>
      <c r="B24" s="89"/>
      <c r="C24" s="102"/>
      <c r="D24" s="103"/>
      <c r="E24" s="95"/>
      <c r="F24" s="89"/>
      <c r="K24" s="96"/>
    </row>
    <row r="25" spans="1:11" ht="12" customHeight="1" x14ac:dyDescent="0.25">
      <c r="A25" s="110" t="s">
        <v>33</v>
      </c>
      <c r="B25" s="228">
        <v>132</v>
      </c>
      <c r="C25" s="95">
        <v>3.5341365461847385</v>
      </c>
      <c r="D25" s="257">
        <v>4637.21</v>
      </c>
      <c r="E25" s="95">
        <v>1.0974108854916735</v>
      </c>
      <c r="F25" s="228">
        <v>35.13037878787879</v>
      </c>
      <c r="K25" s="96"/>
    </row>
    <row r="26" spans="1:11" ht="12" customHeight="1" x14ac:dyDescent="0.25">
      <c r="A26" s="109" t="s">
        <v>37</v>
      </c>
      <c r="B26" s="70">
        <v>19</v>
      </c>
      <c r="C26" s="95">
        <v>0.50870147255689424</v>
      </c>
      <c r="D26" s="258">
        <v>242.27</v>
      </c>
      <c r="E26" s="95">
        <v>5.7333986433236304E-2</v>
      </c>
      <c r="F26" s="228">
        <v>12.751052631578949</v>
      </c>
      <c r="K26" s="96"/>
    </row>
    <row r="27" spans="1:11" ht="12" customHeight="1" x14ac:dyDescent="0.25">
      <c r="A27" s="110" t="s">
        <v>36</v>
      </c>
      <c r="B27" s="228">
        <v>209</v>
      </c>
      <c r="C27" s="95">
        <v>5.5957161981258361</v>
      </c>
      <c r="D27" s="257">
        <v>17799.310000000001</v>
      </c>
      <c r="E27" s="95">
        <v>4.2122648204935293</v>
      </c>
      <c r="F27" s="228">
        <v>85.164162679425843</v>
      </c>
      <c r="K27" s="96"/>
    </row>
    <row r="28" spans="1:11" ht="12" customHeight="1" x14ac:dyDescent="0.25">
      <c r="A28" s="109" t="s">
        <v>38</v>
      </c>
      <c r="B28" s="70">
        <v>187</v>
      </c>
      <c r="C28" s="95">
        <v>5.0066934404283803</v>
      </c>
      <c r="D28" s="258">
        <v>15973.38</v>
      </c>
      <c r="E28" s="95">
        <v>3.7801525249223102</v>
      </c>
      <c r="F28" s="228">
        <v>85.41914438502674</v>
      </c>
      <c r="K28" s="96"/>
    </row>
    <row r="29" spans="1:11" ht="12" customHeight="1" x14ac:dyDescent="0.25">
      <c r="A29" s="110" t="s">
        <v>34</v>
      </c>
      <c r="B29" s="228">
        <v>27</v>
      </c>
      <c r="C29" s="95">
        <v>0.72289156626506024</v>
      </c>
      <c r="D29" s="257">
        <v>679.77</v>
      </c>
      <c r="E29" s="95">
        <v>0.16086978972931457</v>
      </c>
      <c r="F29" s="228">
        <v>25.176666666666666</v>
      </c>
      <c r="K29" s="96"/>
    </row>
    <row r="30" spans="1:11" ht="12" customHeight="1" x14ac:dyDescent="0.25">
      <c r="A30" s="109" t="s">
        <v>35</v>
      </c>
      <c r="B30" s="70">
        <v>93</v>
      </c>
      <c r="C30" s="95">
        <v>2.4899598393574296</v>
      </c>
      <c r="D30" s="258">
        <v>3283.37</v>
      </c>
      <c r="E30" s="95">
        <v>0.7770202296417017</v>
      </c>
      <c r="F30" s="228">
        <v>35.30505376344086</v>
      </c>
      <c r="K30" s="96"/>
    </row>
    <row r="31" spans="1:11" ht="12" customHeight="1" x14ac:dyDescent="0.25">
      <c r="A31" s="73" t="s">
        <v>39</v>
      </c>
      <c r="B31" s="101">
        <v>667</v>
      </c>
      <c r="C31" s="102">
        <v>17.858099062918338</v>
      </c>
      <c r="D31" s="103">
        <v>42615.31</v>
      </c>
      <c r="E31" s="102">
        <v>10.085052236711764</v>
      </c>
      <c r="F31" s="232">
        <v>63.89101949025487</v>
      </c>
      <c r="K31" s="96"/>
    </row>
    <row r="32" spans="1:11" ht="12" customHeight="1" x14ac:dyDescent="0.25">
      <c r="A32" s="104"/>
      <c r="B32" s="89"/>
      <c r="C32" s="105"/>
      <c r="D32" s="106"/>
      <c r="E32" s="105"/>
      <c r="F32" s="89"/>
      <c r="K32" s="96"/>
    </row>
    <row r="33" spans="1:11" ht="12" customHeight="1" x14ac:dyDescent="0.25">
      <c r="A33" s="97" t="s">
        <v>41</v>
      </c>
      <c r="B33" s="228">
        <v>159</v>
      </c>
      <c r="C33" s="95">
        <v>4.2570281124497988</v>
      </c>
      <c r="D33" s="257">
        <v>16259.4</v>
      </c>
      <c r="E33" s="95">
        <v>3.8478400916851543</v>
      </c>
      <c r="F33" s="228">
        <v>102.26037735849056</v>
      </c>
      <c r="K33" s="96"/>
    </row>
    <row r="34" spans="1:11" ht="12" customHeight="1" x14ac:dyDescent="0.25">
      <c r="A34" s="98" t="s">
        <v>40</v>
      </c>
      <c r="B34" s="70">
        <v>87</v>
      </c>
      <c r="C34" s="95">
        <v>2.3293172690763053</v>
      </c>
      <c r="D34" s="257">
        <v>7496.27</v>
      </c>
      <c r="E34" s="95">
        <v>1.7740167683983832</v>
      </c>
      <c r="F34" s="228">
        <v>86.164022988505749</v>
      </c>
      <c r="K34" s="96"/>
    </row>
    <row r="35" spans="1:11" ht="12" customHeight="1" x14ac:dyDescent="0.25">
      <c r="A35" s="73" t="s">
        <v>42</v>
      </c>
      <c r="B35" s="101">
        <v>246</v>
      </c>
      <c r="C35" s="102">
        <v>6.5863453815261046</v>
      </c>
      <c r="D35" s="103">
        <v>23755.67</v>
      </c>
      <c r="E35" s="102">
        <v>5.621856860083537</v>
      </c>
      <c r="F35" s="232">
        <v>96.567764227642272</v>
      </c>
      <c r="K35" s="96"/>
    </row>
    <row r="36" spans="1:11" ht="12" customHeight="1" x14ac:dyDescent="0.25">
      <c r="A36" s="111" t="s">
        <v>0</v>
      </c>
      <c r="B36" s="112">
        <v>3735</v>
      </c>
      <c r="C36" s="260">
        <v>100</v>
      </c>
      <c r="D36" s="261">
        <v>422559.14</v>
      </c>
      <c r="E36" s="102">
        <v>100</v>
      </c>
      <c r="F36" s="232">
        <v>113.13497724230255</v>
      </c>
      <c r="K36" s="96"/>
    </row>
    <row r="37" spans="1:11" x14ac:dyDescent="0.25">
      <c r="A37" s="90" t="s">
        <v>145</v>
      </c>
    </row>
    <row r="38" spans="1:11" x14ac:dyDescent="0.25">
      <c r="A38" s="49"/>
    </row>
  </sheetData>
  <mergeCells count="5">
    <mergeCell ref="B3:C3"/>
    <mergeCell ref="D3:E3"/>
    <mergeCell ref="A3:A4"/>
    <mergeCell ref="F3:F4"/>
    <mergeCell ref="A2:F2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workbookViewId="0">
      <selection activeCell="H24" sqref="H24"/>
    </sheetView>
  </sheetViews>
  <sheetFormatPr defaultColWidth="9.1796875" defaultRowHeight="10.5" x14ac:dyDescent="0.25"/>
  <cols>
    <col min="1" max="1" width="44.54296875" style="50" bestFit="1" customWidth="1"/>
    <col min="2" max="5" width="9.1796875" style="49"/>
    <col min="6" max="6" width="9.1796875" style="49" customWidth="1"/>
    <col min="7" max="7" width="9.1796875" style="49"/>
    <col min="8" max="16384" width="9.1796875" style="50"/>
  </cols>
  <sheetData>
    <row r="2" spans="1:12" ht="30.75" customHeight="1" x14ac:dyDescent="0.25">
      <c r="A2" s="332" t="s">
        <v>167</v>
      </c>
      <c r="B2" s="332"/>
      <c r="C2" s="332"/>
      <c r="D2" s="332"/>
      <c r="E2" s="332"/>
      <c r="F2" s="332"/>
      <c r="G2" s="142"/>
      <c r="H2" s="143"/>
      <c r="I2" s="143"/>
      <c r="J2" s="143"/>
    </row>
    <row r="3" spans="1:12" ht="29.25" customHeight="1" x14ac:dyDescent="0.25">
      <c r="A3" s="144" t="s">
        <v>78</v>
      </c>
      <c r="B3" s="134" t="s">
        <v>155</v>
      </c>
      <c r="C3" s="134" t="s">
        <v>79</v>
      </c>
      <c r="D3" s="134" t="s">
        <v>1</v>
      </c>
      <c r="E3" s="134" t="s">
        <v>79</v>
      </c>
      <c r="F3" s="133" t="s">
        <v>17</v>
      </c>
      <c r="G3" s="131"/>
      <c r="H3" s="6"/>
      <c r="I3" s="6"/>
      <c r="J3" s="6"/>
    </row>
    <row r="4" spans="1:12" ht="16.5" customHeight="1" x14ac:dyDescent="0.25">
      <c r="A4" s="110" t="s">
        <v>117</v>
      </c>
      <c r="B4" s="262">
        <v>386</v>
      </c>
      <c r="C4" s="263">
        <v>10.975263008245664</v>
      </c>
      <c r="D4" s="262">
        <v>306414.49</v>
      </c>
      <c r="E4" s="263">
        <v>52.238033026923333</v>
      </c>
      <c r="F4" s="262">
        <v>793.81992227979276</v>
      </c>
      <c r="G4" s="145"/>
      <c r="H4" s="6"/>
      <c r="I4" s="6"/>
      <c r="J4" s="146"/>
      <c r="L4" s="147"/>
    </row>
    <row r="5" spans="1:12" ht="18.75" customHeight="1" x14ac:dyDescent="0.25">
      <c r="A5" s="148" t="s">
        <v>80</v>
      </c>
      <c r="B5" s="77">
        <v>110</v>
      </c>
      <c r="C5" s="264">
        <v>3.1276656241114589</v>
      </c>
      <c r="D5" s="77">
        <v>1430.43</v>
      </c>
      <c r="E5" s="264">
        <v>0.24386199746200629</v>
      </c>
      <c r="F5" s="77">
        <v>13.003909090909092</v>
      </c>
      <c r="G5" s="131"/>
      <c r="H5" s="6"/>
      <c r="I5" s="6"/>
      <c r="J5" s="146"/>
      <c r="L5" s="147"/>
    </row>
    <row r="6" spans="1:12" ht="14.25" customHeight="1" x14ac:dyDescent="0.25">
      <c r="A6" s="149" t="s">
        <v>81</v>
      </c>
      <c r="B6" s="265">
        <v>146</v>
      </c>
      <c r="C6" s="266">
        <v>4.1512652829115728</v>
      </c>
      <c r="D6" s="265">
        <v>30437.7</v>
      </c>
      <c r="E6" s="266">
        <v>5.1890678468357825</v>
      </c>
      <c r="F6" s="265">
        <v>208.47739726027399</v>
      </c>
      <c r="G6" s="43"/>
      <c r="H6" s="6"/>
      <c r="I6" s="6"/>
      <c r="J6" s="146"/>
      <c r="L6" s="147"/>
    </row>
    <row r="7" spans="1:12" ht="16.5" customHeight="1" x14ac:dyDescent="0.25">
      <c r="A7" s="110" t="s">
        <v>146</v>
      </c>
      <c r="B7" s="262">
        <v>1456</v>
      </c>
      <c r="C7" s="263">
        <v>41.398919533693487</v>
      </c>
      <c r="D7" s="262">
        <v>130555.33</v>
      </c>
      <c r="E7" s="263">
        <v>22.257281763603526</v>
      </c>
      <c r="F7" s="262">
        <v>89.667122252747248</v>
      </c>
      <c r="G7" s="43"/>
      <c r="H7" s="6"/>
      <c r="I7" s="6"/>
      <c r="J7" s="146"/>
      <c r="L7" s="147"/>
    </row>
    <row r="8" spans="1:12" ht="15.75" customHeight="1" x14ac:dyDescent="0.25">
      <c r="A8" s="110" t="s">
        <v>82</v>
      </c>
      <c r="B8" s="267">
        <v>23</v>
      </c>
      <c r="C8" s="263">
        <v>0.65396644867785048</v>
      </c>
      <c r="D8" s="262">
        <v>1001.42</v>
      </c>
      <c r="E8" s="263">
        <v>0.17072368553400188</v>
      </c>
      <c r="F8" s="262">
        <v>43.54</v>
      </c>
      <c r="G8" s="43"/>
      <c r="H8" s="6"/>
      <c r="I8" s="6"/>
      <c r="J8" s="146"/>
      <c r="L8" s="147"/>
    </row>
    <row r="9" spans="1:12" ht="17.25" customHeight="1" x14ac:dyDescent="0.25">
      <c r="A9" s="109" t="s">
        <v>118</v>
      </c>
      <c r="B9" s="268">
        <v>40</v>
      </c>
      <c r="C9" s="147">
        <v>1.1373329542223487</v>
      </c>
      <c r="D9" s="269">
        <v>1690.91</v>
      </c>
      <c r="E9" s="147">
        <v>0.28826904506231066</v>
      </c>
      <c r="F9" s="269">
        <v>42.272750000000002</v>
      </c>
      <c r="G9" s="43"/>
      <c r="H9" s="6"/>
      <c r="I9" s="6"/>
      <c r="J9" s="146"/>
      <c r="L9" s="147"/>
    </row>
    <row r="10" spans="1:12" ht="16.5" customHeight="1" x14ac:dyDescent="0.25">
      <c r="A10" s="110" t="s">
        <v>83</v>
      </c>
      <c r="B10" s="262">
        <v>22</v>
      </c>
      <c r="C10" s="263">
        <v>0.62553312482229173</v>
      </c>
      <c r="D10" s="262">
        <v>9139.81</v>
      </c>
      <c r="E10" s="263">
        <v>1.5581694476648418</v>
      </c>
      <c r="F10" s="262">
        <v>415.44590909090908</v>
      </c>
      <c r="G10" s="43"/>
      <c r="H10" s="6"/>
      <c r="I10" s="6"/>
      <c r="J10" s="146"/>
      <c r="L10" s="147"/>
    </row>
    <row r="11" spans="1:12" ht="15.75" customHeight="1" x14ac:dyDescent="0.25">
      <c r="A11" s="110" t="s">
        <v>119</v>
      </c>
      <c r="B11" s="262">
        <v>114</v>
      </c>
      <c r="C11" s="263">
        <v>3.2413989195336939</v>
      </c>
      <c r="D11" s="262">
        <v>4949.16</v>
      </c>
      <c r="E11" s="263">
        <v>0.84374072366984953</v>
      </c>
      <c r="F11" s="262">
        <v>43.413684210526313</v>
      </c>
      <c r="G11" s="43"/>
      <c r="H11" s="6"/>
      <c r="I11" s="6"/>
      <c r="J11" s="146"/>
      <c r="L11" s="147"/>
    </row>
    <row r="12" spans="1:12" x14ac:dyDescent="0.25">
      <c r="A12" s="150" t="s">
        <v>84</v>
      </c>
      <c r="B12" s="151">
        <v>2297</v>
      </c>
      <c r="C12" s="270">
        <v>65.311344896218372</v>
      </c>
      <c r="D12" s="151">
        <v>485619.25</v>
      </c>
      <c r="E12" s="263">
        <v>82.793293033897413</v>
      </c>
      <c r="F12" s="151">
        <v>211.41456247279061</v>
      </c>
      <c r="G12" s="43"/>
      <c r="H12" s="6"/>
      <c r="I12" s="6"/>
      <c r="J12" s="146"/>
      <c r="L12" s="100"/>
    </row>
    <row r="13" spans="1:12" x14ac:dyDescent="0.25">
      <c r="A13" s="152" t="s">
        <v>85</v>
      </c>
      <c r="B13" s="267">
        <v>1220</v>
      </c>
      <c r="C13" s="271">
        <v>34.688655103781628</v>
      </c>
      <c r="D13" s="272">
        <v>100954.31</v>
      </c>
      <c r="E13" s="271">
        <v>17.210852463244336</v>
      </c>
      <c r="F13" s="267">
        <v>82.749434426229513</v>
      </c>
      <c r="G13" s="68"/>
      <c r="H13" s="6"/>
      <c r="I13" s="6"/>
      <c r="J13" s="146"/>
    </row>
    <row r="14" spans="1:12" x14ac:dyDescent="0.25">
      <c r="A14" s="153" t="s">
        <v>86</v>
      </c>
      <c r="B14" s="273">
        <v>3517</v>
      </c>
      <c r="C14" s="274">
        <v>100</v>
      </c>
      <c r="D14" s="273">
        <v>586573.56000000006</v>
      </c>
      <c r="E14" s="274">
        <v>100</v>
      </c>
      <c r="F14" s="273">
        <v>166.78235996588003</v>
      </c>
      <c r="G14" s="43"/>
      <c r="H14" s="6"/>
      <c r="I14" s="6"/>
      <c r="J14" s="6"/>
    </row>
    <row r="15" spans="1:12" ht="3" customHeight="1" x14ac:dyDescent="0.25">
      <c r="A15" s="150"/>
      <c r="B15" s="151"/>
      <c r="C15" s="104"/>
      <c r="D15" s="151"/>
      <c r="E15" s="104"/>
      <c r="F15" s="151"/>
      <c r="G15" s="43"/>
      <c r="H15" s="6"/>
      <c r="I15" s="6"/>
      <c r="J15" s="6"/>
    </row>
    <row r="16" spans="1:12" x14ac:dyDescent="0.25">
      <c r="A16" s="346" t="s">
        <v>77</v>
      </c>
      <c r="B16" s="346"/>
      <c r="C16" s="346"/>
      <c r="D16" s="346"/>
      <c r="E16" s="346"/>
      <c r="F16" s="346"/>
      <c r="G16" s="43"/>
      <c r="H16" s="6"/>
      <c r="I16" s="6"/>
      <c r="J16" s="6"/>
      <c r="L16" s="100"/>
    </row>
    <row r="17" spans="1:15" x14ac:dyDescent="0.25">
      <c r="A17" s="49"/>
    </row>
    <row r="18" spans="1:15" x14ac:dyDescent="0.25">
      <c r="A18" s="49"/>
      <c r="N18" s="68"/>
    </row>
    <row r="19" spans="1:15" x14ac:dyDescent="0.25">
      <c r="A19" s="49"/>
      <c r="D19" s="78"/>
    </row>
    <row r="20" spans="1:15" x14ac:dyDescent="0.25">
      <c r="A20" s="49"/>
      <c r="O20" s="68"/>
    </row>
    <row r="21" spans="1:15" x14ac:dyDescent="0.25">
      <c r="D21" s="78"/>
    </row>
  </sheetData>
  <mergeCells count="2">
    <mergeCell ref="A2:F2"/>
    <mergeCell ref="A16:F16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B32" sqref="B32"/>
    </sheetView>
  </sheetViews>
  <sheetFormatPr defaultColWidth="9.1796875" defaultRowHeight="10.5" x14ac:dyDescent="0.25"/>
  <cols>
    <col min="1" max="1" width="27.26953125" style="50" customWidth="1"/>
    <col min="2" max="2" width="7.453125" style="50" customWidth="1"/>
    <col min="3" max="3" width="6.7265625" style="50" customWidth="1"/>
    <col min="4" max="4" width="1.1796875" style="50" customWidth="1"/>
    <col min="5" max="5" width="5.7265625" style="50" customWidth="1"/>
    <col min="6" max="6" width="6.7265625" style="50" customWidth="1"/>
    <col min="7" max="7" width="0.81640625" style="50" customWidth="1"/>
    <col min="8" max="8" width="6.81640625" style="50" bestFit="1" customWidth="1"/>
    <col min="9" max="9" width="6.453125" style="50" bestFit="1" customWidth="1"/>
    <col min="10" max="10" width="0.81640625" style="50" customWidth="1"/>
    <col min="11" max="11" width="5.7265625" style="50" customWidth="1"/>
    <col min="12" max="12" width="7.1796875" style="50" customWidth="1"/>
    <col min="13" max="13" width="0.81640625" style="50" customWidth="1"/>
    <col min="14" max="14" width="5.7265625" style="50" customWidth="1"/>
    <col min="15" max="15" width="6.7265625" style="50" customWidth="1"/>
    <col min="16" max="16" width="0.81640625" style="50" customWidth="1"/>
    <col min="17" max="17" width="5.7265625" style="50" customWidth="1"/>
    <col min="18" max="18" width="6.7265625" style="50" customWidth="1"/>
    <col min="19" max="19" width="0.81640625" style="50" customWidth="1"/>
    <col min="20" max="20" width="6.81640625" style="50" bestFit="1" customWidth="1"/>
    <col min="21" max="21" width="6.7265625" style="50" customWidth="1"/>
    <col min="22" max="22" width="0.81640625" style="50" customWidth="1"/>
    <col min="23" max="23" width="13" style="50" customWidth="1"/>
    <col min="24" max="24" width="6.7265625" style="50" customWidth="1"/>
    <col min="25" max="25" width="9.1796875" style="50"/>
    <col min="26" max="26" width="9.7265625" style="50" bestFit="1" customWidth="1"/>
    <col min="27" max="16384" width="9.1796875" style="50"/>
  </cols>
  <sheetData>
    <row r="1" spans="1:28" ht="25.5" customHeight="1" x14ac:dyDescent="0.25">
      <c r="A1" s="315" t="s">
        <v>169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8" x14ac:dyDescent="0.25">
      <c r="A2" s="347" t="s">
        <v>44</v>
      </c>
      <c r="B2" s="350" t="s">
        <v>155</v>
      </c>
      <c r="C2" s="352" t="s">
        <v>87</v>
      </c>
      <c r="D2" s="52"/>
      <c r="E2" s="339" t="s">
        <v>62</v>
      </c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</row>
    <row r="3" spans="1:28" x14ac:dyDescent="0.25">
      <c r="A3" s="348"/>
      <c r="B3" s="351"/>
      <c r="C3" s="353"/>
      <c r="D3" s="56"/>
      <c r="E3" s="322" t="s">
        <v>88</v>
      </c>
      <c r="F3" s="322"/>
      <c r="G3" s="54"/>
      <c r="H3" s="322" t="s">
        <v>64</v>
      </c>
      <c r="I3" s="322"/>
      <c r="J3" s="54"/>
      <c r="K3" s="339" t="s">
        <v>89</v>
      </c>
      <c r="L3" s="339"/>
      <c r="M3" s="132"/>
      <c r="N3" s="341" t="s">
        <v>90</v>
      </c>
      <c r="O3" s="341"/>
      <c r="P3" s="55"/>
      <c r="Q3" s="341" t="s">
        <v>91</v>
      </c>
      <c r="R3" s="341"/>
      <c r="S3" s="55"/>
      <c r="T3" s="322" t="s">
        <v>92</v>
      </c>
      <c r="U3" s="322"/>
      <c r="V3" s="54"/>
      <c r="W3" s="322" t="s">
        <v>2</v>
      </c>
      <c r="X3" s="322"/>
    </row>
    <row r="4" spans="1:28" ht="21" x14ac:dyDescent="0.25">
      <c r="A4" s="349"/>
      <c r="B4" s="351"/>
      <c r="C4" s="353"/>
      <c r="D4" s="56"/>
      <c r="E4" s="57" t="s">
        <v>1</v>
      </c>
      <c r="F4" s="52" t="s">
        <v>87</v>
      </c>
      <c r="G4" s="56"/>
      <c r="H4" s="57" t="s">
        <v>1</v>
      </c>
      <c r="I4" s="52" t="s">
        <v>87</v>
      </c>
      <c r="J4" s="56"/>
      <c r="K4" s="57" t="s">
        <v>1</v>
      </c>
      <c r="L4" s="52" t="s">
        <v>87</v>
      </c>
      <c r="M4" s="56"/>
      <c r="N4" s="57" t="s">
        <v>1</v>
      </c>
      <c r="O4" s="52" t="s">
        <v>87</v>
      </c>
      <c r="P4" s="56"/>
      <c r="Q4" s="57" t="s">
        <v>1</v>
      </c>
      <c r="R4" s="52" t="s">
        <v>87</v>
      </c>
      <c r="S4" s="56"/>
      <c r="T4" s="57" t="s">
        <v>1</v>
      </c>
      <c r="U4" s="52" t="s">
        <v>87</v>
      </c>
      <c r="V4" s="56"/>
      <c r="W4" s="57" t="s">
        <v>1</v>
      </c>
      <c r="X4" s="52" t="s">
        <v>87</v>
      </c>
    </row>
    <row r="5" spans="1:28" x14ac:dyDescent="0.25">
      <c r="A5" s="81" t="s">
        <v>3</v>
      </c>
      <c r="B5" s="228">
        <v>7</v>
      </c>
      <c r="C5" s="59">
        <v>0.50179211469534046</v>
      </c>
      <c r="D5" s="59"/>
      <c r="E5" s="228" t="s">
        <v>166</v>
      </c>
      <c r="F5" s="59">
        <v>0</v>
      </c>
      <c r="G5" s="59">
        <v>0.31144441785272003</v>
      </c>
      <c r="H5" s="228" t="s">
        <v>116</v>
      </c>
      <c r="I5" s="59">
        <v>0</v>
      </c>
      <c r="J5" s="59"/>
      <c r="K5" s="154">
        <v>69.06</v>
      </c>
      <c r="L5" s="59">
        <v>3.2358880886893857</v>
      </c>
      <c r="M5" s="59"/>
      <c r="N5" s="228" t="s">
        <v>166</v>
      </c>
      <c r="O5" s="59">
        <v>0</v>
      </c>
      <c r="P5" s="59"/>
      <c r="Q5" s="228">
        <v>351.53</v>
      </c>
      <c r="R5" s="59">
        <v>40.96513308162028</v>
      </c>
      <c r="S5" s="59"/>
      <c r="T5" s="228">
        <v>12890.58</v>
      </c>
      <c r="U5" s="59">
        <v>100</v>
      </c>
      <c r="V5" s="59"/>
      <c r="W5" s="228">
        <v>13311.17</v>
      </c>
      <c r="X5" s="59">
        <v>49.451842374311973</v>
      </c>
      <c r="AA5" s="68"/>
    </row>
    <row r="6" spans="1:28" x14ac:dyDescent="0.25">
      <c r="A6" s="84" t="s">
        <v>163</v>
      </c>
      <c r="B6" s="242">
        <v>81</v>
      </c>
      <c r="C6" s="62">
        <v>5.6621579112928588E-2</v>
      </c>
      <c r="D6" s="62"/>
      <c r="E6" s="242">
        <v>226.14</v>
      </c>
      <c r="F6" s="62">
        <v>3.23522766065572E-2</v>
      </c>
      <c r="G6" s="62">
        <v>2.8875154390782948E-2</v>
      </c>
      <c r="H6" s="242">
        <v>215.49</v>
      </c>
      <c r="I6" s="62">
        <v>3.8265048597357527E-2</v>
      </c>
      <c r="J6" s="62"/>
      <c r="K6" s="242">
        <v>534.66</v>
      </c>
      <c r="L6" s="59">
        <v>0.13140600915211664</v>
      </c>
      <c r="M6" s="62"/>
      <c r="N6" s="242">
        <v>1228.73</v>
      </c>
      <c r="O6" s="62">
        <v>0.25020537537658427</v>
      </c>
      <c r="P6" s="62"/>
      <c r="Q6" s="242">
        <v>1372.87</v>
      </c>
      <c r="R6" s="62">
        <v>0.45128929255364941</v>
      </c>
      <c r="S6" s="62"/>
      <c r="T6" s="242">
        <v>47747.03</v>
      </c>
      <c r="U6" s="62">
        <v>7.8056985045411222</v>
      </c>
      <c r="V6" s="62"/>
      <c r="W6" s="242">
        <v>51324.92</v>
      </c>
      <c r="X6" s="62">
        <v>1.6685530800738133</v>
      </c>
      <c r="Z6" s="68"/>
    </row>
    <row r="7" spans="1:28" ht="21" x14ac:dyDescent="0.25">
      <c r="A7" s="58" t="s">
        <v>4</v>
      </c>
      <c r="B7" s="228">
        <v>493</v>
      </c>
      <c r="C7" s="59">
        <v>5.1300728407908425</v>
      </c>
      <c r="D7" s="59"/>
      <c r="E7" s="228">
        <v>766.04</v>
      </c>
      <c r="F7" s="59">
        <v>8.3658777378799396</v>
      </c>
      <c r="G7" s="59">
        <v>10.415934957806108</v>
      </c>
      <c r="H7" s="228">
        <v>1760.19</v>
      </c>
      <c r="I7" s="59">
        <v>31.608179888593195</v>
      </c>
      <c r="J7" s="59"/>
      <c r="K7" s="228">
        <v>1367.54</v>
      </c>
      <c r="L7" s="59">
        <v>36.354984408354888</v>
      </c>
      <c r="M7" s="59"/>
      <c r="N7" s="228">
        <v>3681.52</v>
      </c>
      <c r="O7" s="59">
        <v>59.883730387229214</v>
      </c>
      <c r="P7" s="59"/>
      <c r="Q7" s="228">
        <v>4271.92</v>
      </c>
      <c r="R7" s="59">
        <v>62.483654777193046</v>
      </c>
      <c r="S7" s="59"/>
      <c r="T7" s="228">
        <v>38657.31</v>
      </c>
      <c r="U7" s="59">
        <v>82.474927776079284</v>
      </c>
      <c r="V7" s="59"/>
      <c r="W7" s="228">
        <v>50504.52</v>
      </c>
      <c r="X7" s="59">
        <v>64.465603721872526</v>
      </c>
    </row>
    <row r="8" spans="1:28" ht="21" x14ac:dyDescent="0.25">
      <c r="A8" s="61" t="s">
        <v>5</v>
      </c>
      <c r="B8" s="242">
        <v>629</v>
      </c>
      <c r="C8" s="62">
        <v>9.1014324989147735</v>
      </c>
      <c r="D8" s="62"/>
      <c r="E8" s="242">
        <v>1240.76</v>
      </c>
      <c r="F8" s="62">
        <v>4.1836735037945267</v>
      </c>
      <c r="G8" s="62">
        <v>4.9201974265705424</v>
      </c>
      <c r="H8" s="242">
        <v>3066.44</v>
      </c>
      <c r="I8" s="62">
        <v>14.015653595189473</v>
      </c>
      <c r="J8" s="62"/>
      <c r="K8" s="242">
        <v>7162.16</v>
      </c>
      <c r="L8" s="59">
        <v>35.906634808303359</v>
      </c>
      <c r="M8" s="62"/>
      <c r="N8" s="242">
        <v>16413.86</v>
      </c>
      <c r="O8" s="62">
        <v>48.007049907401239</v>
      </c>
      <c r="P8" s="62"/>
      <c r="Q8" s="242">
        <v>18885.259999999998</v>
      </c>
      <c r="R8" s="62">
        <v>58.602520571885698</v>
      </c>
      <c r="S8" s="62"/>
      <c r="T8" s="242">
        <v>50534.720000000001</v>
      </c>
      <c r="U8" s="62">
        <v>74.465067165549286</v>
      </c>
      <c r="V8" s="62"/>
      <c r="W8" s="242">
        <v>97303.2</v>
      </c>
      <c r="X8" s="62">
        <v>47.289039621322985</v>
      </c>
    </row>
    <row r="9" spans="1:28" x14ac:dyDescent="0.25">
      <c r="A9" s="81" t="s">
        <v>6</v>
      </c>
      <c r="B9" s="228">
        <v>172</v>
      </c>
      <c r="C9" s="59">
        <v>0.11027691045130185</v>
      </c>
      <c r="D9" s="59"/>
      <c r="E9" s="228">
        <v>292.22000000000003</v>
      </c>
      <c r="F9" s="59">
        <v>6.0437019504806094E-2</v>
      </c>
      <c r="G9" s="59">
        <v>8.6698280513146542E-2</v>
      </c>
      <c r="H9" s="228">
        <v>727.91</v>
      </c>
      <c r="I9" s="59">
        <v>0.47733224320251899</v>
      </c>
      <c r="J9" s="59"/>
      <c r="K9" s="228">
        <v>613.55999999999995</v>
      </c>
      <c r="L9" s="59">
        <v>0.88871803480855738</v>
      </c>
      <c r="M9" s="59"/>
      <c r="N9" s="228">
        <v>1237.22</v>
      </c>
      <c r="O9" s="59">
        <v>2.3725453460069033</v>
      </c>
      <c r="P9" s="59"/>
      <c r="Q9" s="228">
        <v>1309.4100000000001</v>
      </c>
      <c r="R9" s="59">
        <v>5.6695803832458127</v>
      </c>
      <c r="S9" s="59"/>
      <c r="T9" s="228">
        <v>6954.23</v>
      </c>
      <c r="U9" s="59">
        <v>16.296939445069366</v>
      </c>
      <c r="V9" s="59"/>
      <c r="W9" s="228">
        <v>11134.55</v>
      </c>
      <c r="X9" s="59">
        <v>1.3529870738884497</v>
      </c>
    </row>
    <row r="10" spans="1:28" ht="21" x14ac:dyDescent="0.25">
      <c r="A10" s="61" t="s">
        <v>18</v>
      </c>
      <c r="B10" s="242">
        <v>320</v>
      </c>
      <c r="C10" s="62">
        <v>0.13934065742663931</v>
      </c>
      <c r="D10" s="62"/>
      <c r="E10" s="242">
        <v>1581.28</v>
      </c>
      <c r="F10" s="62">
        <v>0.1986250171630741</v>
      </c>
      <c r="G10" s="62">
        <v>0.19021419891538952</v>
      </c>
      <c r="H10" s="242">
        <v>1485.32</v>
      </c>
      <c r="I10" s="62">
        <v>0.58131846167508183</v>
      </c>
      <c r="J10" s="62"/>
      <c r="K10" s="242">
        <v>1545.42</v>
      </c>
      <c r="L10" s="59">
        <v>1.10191906411533</v>
      </c>
      <c r="M10" s="62"/>
      <c r="N10" s="242">
        <v>1701.08</v>
      </c>
      <c r="O10" s="62">
        <v>1.1203481886316811</v>
      </c>
      <c r="P10" s="62"/>
      <c r="Q10" s="242">
        <v>915.49</v>
      </c>
      <c r="R10" s="62">
        <v>0.87790706204593227</v>
      </c>
      <c r="S10" s="62"/>
      <c r="T10" s="242">
        <v>621.86</v>
      </c>
      <c r="U10" s="62">
        <v>0.12738099644565931</v>
      </c>
      <c r="V10" s="62"/>
      <c r="W10" s="242">
        <v>7850.45</v>
      </c>
      <c r="X10" s="62">
        <v>0.40546180177650165</v>
      </c>
    </row>
    <row r="11" spans="1:28" x14ac:dyDescent="0.25">
      <c r="A11" s="81" t="s">
        <v>7</v>
      </c>
      <c r="B11" s="228">
        <v>412</v>
      </c>
      <c r="C11" s="59">
        <v>1.0448101843633504</v>
      </c>
      <c r="D11" s="59"/>
      <c r="E11" s="228">
        <v>863.39</v>
      </c>
      <c r="F11" s="59">
        <v>0.51437061135627171</v>
      </c>
      <c r="G11" s="59">
        <v>0.63005744045841805</v>
      </c>
      <c r="H11" s="228">
        <v>2352.85</v>
      </c>
      <c r="I11" s="59">
        <v>1.9139836851163514</v>
      </c>
      <c r="J11" s="59"/>
      <c r="K11" s="228">
        <v>2554.88</v>
      </c>
      <c r="L11" s="59">
        <v>2.7579619787099086</v>
      </c>
      <c r="M11" s="59"/>
      <c r="N11" s="228">
        <v>8207.99</v>
      </c>
      <c r="O11" s="59">
        <v>7.0237391204861099</v>
      </c>
      <c r="P11" s="59"/>
      <c r="Q11" s="228">
        <v>8159.73</v>
      </c>
      <c r="R11" s="59">
        <v>10.004699667001679</v>
      </c>
      <c r="S11" s="59"/>
      <c r="T11" s="228">
        <v>224739.1</v>
      </c>
      <c r="U11" s="59">
        <v>57.791578827563761</v>
      </c>
      <c r="V11" s="59"/>
      <c r="W11" s="228">
        <v>246877.94</v>
      </c>
      <c r="X11" s="59">
        <v>25.432509768336832</v>
      </c>
    </row>
    <row r="12" spans="1:28" x14ac:dyDescent="0.25">
      <c r="A12" s="84" t="s">
        <v>8</v>
      </c>
      <c r="B12" s="242">
        <v>42</v>
      </c>
      <c r="C12" s="62">
        <v>4.8507807447103389E-2</v>
      </c>
      <c r="D12" s="62"/>
      <c r="E12" s="242">
        <v>179.68</v>
      </c>
      <c r="F12" s="62">
        <v>4.7219977687719586E-2</v>
      </c>
      <c r="G12" s="62">
        <v>5.7163132411706272E-2</v>
      </c>
      <c r="H12" s="242">
        <v>368.22</v>
      </c>
      <c r="I12" s="62">
        <v>0.40312506774038231</v>
      </c>
      <c r="J12" s="62"/>
      <c r="K12" s="242">
        <v>305.70999999999998</v>
      </c>
      <c r="L12" s="59">
        <v>0.83809021470527423</v>
      </c>
      <c r="M12" s="62"/>
      <c r="N12" s="242">
        <v>611.54999999999995</v>
      </c>
      <c r="O12" s="62">
        <v>1.5243636457902836</v>
      </c>
      <c r="P12" s="62"/>
      <c r="Q12" s="62">
        <v>439.31</v>
      </c>
      <c r="R12" s="62">
        <v>1.8501594478538976</v>
      </c>
      <c r="S12" s="62"/>
      <c r="T12" s="242">
        <v>1284.53</v>
      </c>
      <c r="U12" s="62">
        <v>1.1365892677332985</v>
      </c>
      <c r="V12" s="62"/>
      <c r="W12" s="242">
        <v>3189</v>
      </c>
      <c r="X12" s="62">
        <v>0.46540185260876565</v>
      </c>
      <c r="AB12" s="68"/>
    </row>
    <row r="13" spans="1:28" x14ac:dyDescent="0.25">
      <c r="A13" s="81" t="s">
        <v>9</v>
      </c>
      <c r="B13" s="228">
        <v>122</v>
      </c>
      <c r="C13" s="59">
        <v>0.23688860410477466</v>
      </c>
      <c r="D13" s="59"/>
      <c r="E13" s="228">
        <v>322.73</v>
      </c>
      <c r="F13" s="59">
        <v>0.21388875173681468</v>
      </c>
      <c r="G13" s="59">
        <v>0.22315828677197683</v>
      </c>
      <c r="H13" s="228">
        <v>547.87</v>
      </c>
      <c r="I13" s="59">
        <v>0.9386250540094454</v>
      </c>
      <c r="J13" s="59"/>
      <c r="K13" s="228">
        <v>717.02</v>
      </c>
      <c r="L13" s="59">
        <v>1.5561684078844533</v>
      </c>
      <c r="M13" s="59"/>
      <c r="N13" s="228">
        <v>2098.73</v>
      </c>
      <c r="O13" s="59">
        <v>3.5627303701659079</v>
      </c>
      <c r="P13" s="59"/>
      <c r="Q13" s="228">
        <v>1328.44</v>
      </c>
      <c r="R13" s="59">
        <v>3.2734411519090676</v>
      </c>
      <c r="S13" s="59"/>
      <c r="T13" s="228">
        <v>8785.07</v>
      </c>
      <c r="U13" s="59">
        <v>5.1870227098857251</v>
      </c>
      <c r="V13" s="59"/>
      <c r="W13" s="228">
        <v>13799.86</v>
      </c>
      <c r="X13" s="59">
        <v>2.6326121727842109</v>
      </c>
    </row>
    <row r="14" spans="1:28" x14ac:dyDescent="0.25">
      <c r="A14" s="84" t="s">
        <v>10</v>
      </c>
      <c r="B14" s="242">
        <v>83</v>
      </c>
      <c r="C14" s="62">
        <v>0.40848466952113788</v>
      </c>
      <c r="D14" s="62"/>
      <c r="E14" s="242">
        <v>59.43</v>
      </c>
      <c r="F14" s="62">
        <v>0.17101917124046309</v>
      </c>
      <c r="G14" s="62">
        <v>0.4254495022854658</v>
      </c>
      <c r="H14" s="242">
        <v>294.27</v>
      </c>
      <c r="I14" s="62">
        <v>2.5555074063427856</v>
      </c>
      <c r="J14" s="62"/>
      <c r="K14" s="242">
        <v>625.38</v>
      </c>
      <c r="L14" s="59">
        <v>4.6069492460612418</v>
      </c>
      <c r="M14" s="62"/>
      <c r="N14" s="242">
        <v>577.29999999999995</v>
      </c>
      <c r="O14" s="62">
        <v>2.1365504831757289</v>
      </c>
      <c r="P14" s="62"/>
      <c r="Q14" s="242">
        <v>1452.26</v>
      </c>
      <c r="R14" s="62">
        <v>5.7011491725980852</v>
      </c>
      <c r="S14" s="62"/>
      <c r="T14" s="242">
        <v>22436.86</v>
      </c>
      <c r="U14" s="62">
        <v>7.9446265598557373</v>
      </c>
      <c r="V14" s="62"/>
      <c r="W14" s="242">
        <v>25445.5</v>
      </c>
      <c r="X14" s="62">
        <v>6.4459920207051988</v>
      </c>
    </row>
    <row r="15" spans="1:28" x14ac:dyDescent="0.25">
      <c r="A15" s="81" t="s">
        <v>11</v>
      </c>
      <c r="B15" s="228">
        <v>173</v>
      </c>
      <c r="C15" s="59">
        <v>0.13397974040457236</v>
      </c>
      <c r="D15" s="59"/>
      <c r="E15" s="228">
        <v>330.84</v>
      </c>
      <c r="F15" s="59">
        <v>0.41324290886335091</v>
      </c>
      <c r="G15" s="59">
        <v>0.48822267081599491</v>
      </c>
      <c r="H15" s="228">
        <v>328.2</v>
      </c>
      <c r="I15" s="59">
        <v>10.610096725805617</v>
      </c>
      <c r="J15" s="59"/>
      <c r="K15" s="228">
        <v>307.45</v>
      </c>
      <c r="L15" s="59">
        <v>15.932363244408515</v>
      </c>
      <c r="M15" s="59"/>
      <c r="N15" s="228">
        <v>176.64</v>
      </c>
      <c r="O15" s="59">
        <v>10.633533193671891</v>
      </c>
      <c r="P15" s="59"/>
      <c r="Q15" s="59" t="s">
        <v>116</v>
      </c>
      <c r="R15" s="59" t="s">
        <v>116</v>
      </c>
      <c r="S15" s="59"/>
      <c r="T15" s="59">
        <v>1636.29</v>
      </c>
      <c r="U15" s="59">
        <v>41.554671786432621</v>
      </c>
      <c r="V15" s="59"/>
      <c r="W15" s="228">
        <v>2779.42</v>
      </c>
      <c r="X15" s="59">
        <v>3.031605960813879</v>
      </c>
    </row>
    <row r="16" spans="1:28" x14ac:dyDescent="0.25">
      <c r="A16" s="61" t="s">
        <v>12</v>
      </c>
      <c r="B16" s="242">
        <v>348</v>
      </c>
      <c r="C16" s="62">
        <v>0.45051459641400737</v>
      </c>
      <c r="D16" s="62"/>
      <c r="E16" s="242">
        <v>1043.29</v>
      </c>
      <c r="F16" s="62">
        <v>0.59635644611593774</v>
      </c>
      <c r="G16" s="62">
        <v>0.67124857133801319</v>
      </c>
      <c r="H16" s="242">
        <v>1409.31</v>
      </c>
      <c r="I16" s="62">
        <v>2.5950721783278667</v>
      </c>
      <c r="J16" s="62"/>
      <c r="K16" s="242">
        <v>1540.91</v>
      </c>
      <c r="L16" s="59">
        <v>3.802914125381085</v>
      </c>
      <c r="M16" s="62"/>
      <c r="N16" s="242">
        <v>2975.34</v>
      </c>
      <c r="O16" s="62">
        <v>5.4573597797642952</v>
      </c>
      <c r="P16" s="62"/>
      <c r="Q16" s="242">
        <v>3355.74</v>
      </c>
      <c r="R16" s="62">
        <v>10.593198803595525</v>
      </c>
      <c r="S16" s="62"/>
      <c r="T16" s="242">
        <v>9221.74</v>
      </c>
      <c r="U16" s="62">
        <v>11.999160477486885</v>
      </c>
      <c r="V16" s="62"/>
      <c r="W16" s="242">
        <v>19546.330000000002</v>
      </c>
      <c r="X16" s="62">
        <v>4.5160245118075322</v>
      </c>
    </row>
    <row r="17" spans="1:24" x14ac:dyDescent="0.25">
      <c r="A17" s="58" t="s">
        <v>13</v>
      </c>
      <c r="B17" s="228">
        <v>301</v>
      </c>
      <c r="C17" s="59">
        <v>0.54005562034628152</v>
      </c>
      <c r="D17" s="59"/>
      <c r="E17" s="228">
        <v>901.05</v>
      </c>
      <c r="F17" s="59">
        <v>0.5296350828680082</v>
      </c>
      <c r="G17" s="59">
        <v>0.724117889756831</v>
      </c>
      <c r="H17" s="228">
        <v>1707.47</v>
      </c>
      <c r="I17" s="59">
        <v>1.695849698694605</v>
      </c>
      <c r="J17" s="59"/>
      <c r="K17" s="228">
        <v>1817.14</v>
      </c>
      <c r="L17" s="59">
        <v>2.2372091236627027</v>
      </c>
      <c r="M17" s="59"/>
      <c r="N17" s="228">
        <v>3133.62</v>
      </c>
      <c r="O17" s="59">
        <v>2.6568730848417692</v>
      </c>
      <c r="P17" s="59"/>
      <c r="Q17" s="228">
        <v>2273.9499999999998</v>
      </c>
      <c r="R17" s="59">
        <v>2.2024637529839004</v>
      </c>
      <c r="S17" s="59"/>
      <c r="T17" s="228">
        <v>10138.200000000001</v>
      </c>
      <c r="U17" s="59">
        <v>1.4528557467379319</v>
      </c>
      <c r="V17" s="59"/>
      <c r="W17" s="228">
        <v>19971.43</v>
      </c>
      <c r="X17" s="59">
        <v>1.5712707430258277</v>
      </c>
    </row>
    <row r="18" spans="1:24" x14ac:dyDescent="0.25">
      <c r="A18" s="84" t="s">
        <v>14</v>
      </c>
      <c r="B18" s="242">
        <v>58</v>
      </c>
      <c r="C18" s="62">
        <v>0.52626803375374287</v>
      </c>
      <c r="D18" s="62"/>
      <c r="E18" s="242">
        <v>244.28</v>
      </c>
      <c r="F18" s="62">
        <v>0.67749583914715628</v>
      </c>
      <c r="G18" s="62">
        <v>0.79064650563863359</v>
      </c>
      <c r="H18" s="242">
        <v>536.91999999999996</v>
      </c>
      <c r="I18" s="62">
        <v>3.1858373473744672</v>
      </c>
      <c r="J18" s="62"/>
      <c r="K18" s="242">
        <v>152.66</v>
      </c>
      <c r="L18" s="59">
        <v>1.4745470157954064</v>
      </c>
      <c r="M18" s="62"/>
      <c r="N18" s="242">
        <v>112.03</v>
      </c>
      <c r="O18" s="62">
        <v>1.3186065590171479</v>
      </c>
      <c r="P18" s="62"/>
      <c r="Q18" s="62">
        <v>1012.88</v>
      </c>
      <c r="R18" s="62">
        <v>20.839608588664216</v>
      </c>
      <c r="S18" s="62"/>
      <c r="T18" s="62" t="s">
        <v>116</v>
      </c>
      <c r="U18" s="62" t="s">
        <v>116</v>
      </c>
      <c r="V18" s="62"/>
      <c r="W18" s="242">
        <v>2058.77</v>
      </c>
      <c r="X18" s="62">
        <v>2.6870189434463545</v>
      </c>
    </row>
    <row r="19" spans="1:24" x14ac:dyDescent="0.25">
      <c r="A19" s="81" t="s">
        <v>15</v>
      </c>
      <c r="B19" s="228">
        <v>79</v>
      </c>
      <c r="C19" s="59">
        <v>0.30928238656383356</v>
      </c>
      <c r="D19" s="59"/>
      <c r="E19" s="228">
        <v>118.54</v>
      </c>
      <c r="F19" s="59">
        <v>0.11800493024479106</v>
      </c>
      <c r="G19" s="59">
        <v>0.22259024979373188</v>
      </c>
      <c r="H19" s="228">
        <v>624.63</v>
      </c>
      <c r="I19" s="59">
        <v>0.92144192391845658</v>
      </c>
      <c r="J19" s="59"/>
      <c r="K19" s="228">
        <v>1085.26</v>
      </c>
      <c r="L19" s="59">
        <v>1.6770793235371066</v>
      </c>
      <c r="M19" s="59"/>
      <c r="N19" s="228">
        <v>1962.8</v>
      </c>
      <c r="O19" s="59">
        <v>1.7825200245164614</v>
      </c>
      <c r="P19" s="59"/>
      <c r="Q19" s="228">
        <v>1996.74</v>
      </c>
      <c r="R19" s="59">
        <v>2.7887165317424363</v>
      </c>
      <c r="S19" s="59"/>
      <c r="T19" s="228">
        <v>8163.6</v>
      </c>
      <c r="U19" s="59">
        <v>4.9180784143010561</v>
      </c>
      <c r="V19" s="59"/>
      <c r="W19" s="228">
        <v>13951.57</v>
      </c>
      <c r="X19" s="59">
        <v>2.4027124207820565</v>
      </c>
    </row>
    <row r="20" spans="1:24" x14ac:dyDescent="0.25">
      <c r="A20" s="155" t="s">
        <v>16</v>
      </c>
      <c r="B20" s="70">
        <v>197</v>
      </c>
      <c r="C20" s="71">
        <v>0.48746690421399053</v>
      </c>
      <c r="D20" s="71"/>
      <c r="E20" s="70">
        <v>787.45</v>
      </c>
      <c r="F20" s="71">
        <v>0.66028299471731677</v>
      </c>
      <c r="G20" s="71">
        <v>0.89423362425037434</v>
      </c>
      <c r="H20" s="70">
        <v>939.95</v>
      </c>
      <c r="I20" s="71">
        <v>2.6462384956403717</v>
      </c>
      <c r="J20" s="71"/>
      <c r="K20" s="70">
        <v>1201.3900000000001</v>
      </c>
      <c r="L20" s="59">
        <v>5.7498236367865427</v>
      </c>
      <c r="M20" s="71"/>
      <c r="N20" s="70">
        <v>600.07000000000005</v>
      </c>
      <c r="O20" s="71">
        <v>3.3561731560958616</v>
      </c>
      <c r="P20" s="71"/>
      <c r="Q20" s="70">
        <v>1501.37</v>
      </c>
      <c r="R20" s="71">
        <v>13.350020451352455</v>
      </c>
      <c r="S20" s="71"/>
      <c r="T20" s="70">
        <v>2494.6999999999998</v>
      </c>
      <c r="U20" s="71">
        <v>13.308047669344599</v>
      </c>
      <c r="V20" s="71"/>
      <c r="W20" s="70">
        <v>7524.93</v>
      </c>
      <c r="X20" s="71">
        <v>3.3661712168256268</v>
      </c>
    </row>
    <row r="21" spans="1:24" x14ac:dyDescent="0.25">
      <c r="A21" s="73" t="s">
        <v>0</v>
      </c>
      <c r="B21" s="232">
        <v>3517</v>
      </c>
      <c r="C21" s="74">
        <v>0.32459232145807204</v>
      </c>
      <c r="D21" s="74"/>
      <c r="E21" s="232">
        <v>8957.1200000000008</v>
      </c>
      <c r="F21" s="74">
        <v>0.26048712283150649</v>
      </c>
      <c r="G21" s="74">
        <v>0.3138404418314823</v>
      </c>
      <c r="H21" s="232">
        <v>16365.04</v>
      </c>
      <c r="I21" s="74">
        <v>1.0463157821647859</v>
      </c>
      <c r="J21" s="74"/>
      <c r="K21" s="232">
        <v>21600.2</v>
      </c>
      <c r="L21" s="74">
        <v>2.0563766430678054</v>
      </c>
      <c r="M21" s="74"/>
      <c r="N21" s="232">
        <v>44718.48</v>
      </c>
      <c r="O21" s="74">
        <v>3.4648234625613341</v>
      </c>
      <c r="P21" s="74"/>
      <c r="Q21" s="232">
        <v>48626.9</v>
      </c>
      <c r="R21" s="74">
        <v>5.6118868240504085</v>
      </c>
      <c r="S21" s="74"/>
      <c r="T21" s="232">
        <v>446305.82</v>
      </c>
      <c r="U21" s="74">
        <v>14.003076752423061</v>
      </c>
      <c r="V21" s="74"/>
      <c r="W21" s="232">
        <v>586573.56000000006</v>
      </c>
      <c r="X21" s="74">
        <v>5.1465528151075155</v>
      </c>
    </row>
    <row r="22" spans="1:24" ht="3" customHeight="1" x14ac:dyDescent="0.25">
      <c r="A22" s="111"/>
      <c r="B22" s="112"/>
      <c r="C22" s="141"/>
      <c r="D22" s="141"/>
      <c r="E22" s="112"/>
      <c r="F22" s="141"/>
      <c r="G22" s="141"/>
      <c r="H22" s="112"/>
      <c r="I22" s="141"/>
      <c r="J22" s="141"/>
      <c r="K22" s="112"/>
      <c r="L22" s="156" t="e">
        <f>K46/E22*100</f>
        <v>#DIV/0!</v>
      </c>
      <c r="M22" s="141"/>
      <c r="N22" s="112"/>
      <c r="O22" s="141"/>
      <c r="P22" s="141"/>
      <c r="Q22" s="112"/>
      <c r="R22" s="141"/>
      <c r="S22" s="141"/>
      <c r="T22" s="112"/>
      <c r="U22" s="141"/>
      <c r="V22" s="141"/>
      <c r="W22" s="112"/>
      <c r="X22" s="141"/>
    </row>
    <row r="23" spans="1:24" x14ac:dyDescent="0.25">
      <c r="A23" s="317" t="s">
        <v>77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77"/>
      <c r="X23" s="43"/>
    </row>
    <row r="27" spans="1:24" x14ac:dyDescent="0.25">
      <c r="L27" s="68"/>
    </row>
  </sheetData>
  <mergeCells count="13">
    <mergeCell ref="W3:X3"/>
    <mergeCell ref="A23:K23"/>
    <mergeCell ref="A1:X1"/>
    <mergeCell ref="A2:A4"/>
    <mergeCell ref="B2:B4"/>
    <mergeCell ref="C2:C4"/>
    <mergeCell ref="E2:X2"/>
    <mergeCell ref="E3:F3"/>
    <mergeCell ref="H3:I3"/>
    <mergeCell ref="K3:L3"/>
    <mergeCell ref="N3:O3"/>
    <mergeCell ref="Q3:R3"/>
    <mergeCell ref="T3:U3"/>
  </mergeCells>
  <pageMargins left="0.7" right="0.7" top="0.75" bottom="0.75" header="0.3" footer="0.3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36" sqref="B36"/>
    </sheetView>
  </sheetViews>
  <sheetFormatPr defaultColWidth="9.1796875" defaultRowHeight="10.5" x14ac:dyDescent="0.25"/>
  <cols>
    <col min="1" max="1" width="43.54296875" style="50" customWidth="1"/>
    <col min="2" max="4" width="13.81640625" style="50" customWidth="1"/>
    <col min="5" max="16384" width="9.1796875" style="50"/>
  </cols>
  <sheetData>
    <row r="1" spans="1:5" ht="27" customHeight="1" x14ac:dyDescent="0.25">
      <c r="A1" s="332" t="s">
        <v>168</v>
      </c>
      <c r="B1" s="332"/>
      <c r="C1" s="332"/>
      <c r="D1" s="332"/>
      <c r="E1" s="79"/>
    </row>
    <row r="2" spans="1:5" ht="3.75" customHeight="1" x14ac:dyDescent="0.25">
      <c r="A2" s="354"/>
      <c r="B2" s="354"/>
      <c r="C2" s="354"/>
      <c r="D2" s="354"/>
      <c r="E2" s="79"/>
    </row>
    <row r="3" spans="1:5" x14ac:dyDescent="0.25">
      <c r="A3" s="144" t="s">
        <v>71</v>
      </c>
      <c r="B3" s="133" t="s">
        <v>155</v>
      </c>
      <c r="C3" s="133" t="s">
        <v>1</v>
      </c>
      <c r="D3" s="133" t="s">
        <v>17</v>
      </c>
      <c r="E3" s="79"/>
    </row>
    <row r="4" spans="1:5" ht="15.75" customHeight="1" x14ac:dyDescent="0.25">
      <c r="A4" s="97" t="s">
        <v>50</v>
      </c>
      <c r="B4" s="228">
        <v>1182</v>
      </c>
      <c r="C4" s="228">
        <v>484553.28</v>
      </c>
      <c r="D4" s="228">
        <v>409.94355329949241</v>
      </c>
      <c r="E4" s="70"/>
    </row>
    <row r="5" spans="1:5" ht="15" customHeight="1" x14ac:dyDescent="0.25">
      <c r="A5" s="157" t="s">
        <v>51</v>
      </c>
      <c r="B5" s="242">
        <v>1733</v>
      </c>
      <c r="C5" s="242">
        <v>75494.53</v>
      </c>
      <c r="D5" s="228">
        <v>43.562914021927291</v>
      </c>
      <c r="E5" s="70"/>
    </row>
    <row r="6" spans="1:5" ht="15.75" customHeight="1" x14ac:dyDescent="0.25">
      <c r="A6" s="97" t="s">
        <v>19</v>
      </c>
      <c r="B6" s="228">
        <v>25</v>
      </c>
      <c r="C6" s="228">
        <v>506.29</v>
      </c>
      <c r="D6" s="228">
        <v>20.2516</v>
      </c>
      <c r="E6" s="70"/>
    </row>
    <row r="7" spans="1:5" ht="15.75" customHeight="1" x14ac:dyDescent="0.25">
      <c r="A7" s="157" t="s">
        <v>49</v>
      </c>
      <c r="B7" s="242">
        <v>444</v>
      </c>
      <c r="C7" s="242">
        <v>19501.28</v>
      </c>
      <c r="D7" s="228">
        <v>43.921801801801799</v>
      </c>
      <c r="E7" s="70"/>
    </row>
    <row r="8" spans="1:5" ht="15" customHeight="1" x14ac:dyDescent="0.25">
      <c r="A8" s="97" t="s">
        <v>94</v>
      </c>
      <c r="B8" s="228">
        <v>133</v>
      </c>
      <c r="C8" s="228">
        <v>6518.18</v>
      </c>
      <c r="D8" s="228">
        <v>49.008872180451128</v>
      </c>
      <c r="E8" s="70"/>
    </row>
    <row r="9" spans="1:5" x14ac:dyDescent="0.25">
      <c r="A9" s="158" t="s">
        <v>0</v>
      </c>
      <c r="B9" s="275">
        <v>3517</v>
      </c>
      <c r="C9" s="232">
        <v>586573.56000000006</v>
      </c>
      <c r="D9" s="232">
        <v>166.78235996588003</v>
      </c>
      <c r="E9" s="70"/>
    </row>
    <row r="10" spans="1:5" ht="3" customHeight="1" x14ac:dyDescent="0.25">
      <c r="A10" s="111"/>
      <c r="B10" s="159"/>
      <c r="C10" s="159"/>
      <c r="D10" s="159"/>
      <c r="E10" s="49"/>
    </row>
    <row r="11" spans="1:5" x14ac:dyDescent="0.25">
      <c r="A11" s="90" t="s">
        <v>145</v>
      </c>
      <c r="B11" s="76"/>
      <c r="C11" s="76"/>
      <c r="D11" s="76"/>
      <c r="E11" s="49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workbookViewId="0">
      <selection activeCell="K36" sqref="K36"/>
    </sheetView>
  </sheetViews>
  <sheetFormatPr defaultColWidth="9.1796875" defaultRowHeight="10.5" x14ac:dyDescent="0.25"/>
  <cols>
    <col min="1" max="1" width="19.54296875" style="50" customWidth="1"/>
    <col min="2" max="2" width="8.26953125" style="49" customWidth="1"/>
    <col min="3" max="3" width="8.1796875" style="49" customWidth="1"/>
    <col min="4" max="4" width="7.1796875" style="49" bestFit="1" customWidth="1"/>
    <col min="5" max="5" width="7.7265625" style="49" customWidth="1"/>
    <col min="6" max="6" width="9.1796875" style="49"/>
    <col min="7" max="7" width="0.81640625" style="50" customWidth="1"/>
    <col min="8" max="16384" width="9.1796875" style="50"/>
  </cols>
  <sheetData>
    <row r="2" spans="1:13" ht="36.75" customHeight="1" x14ac:dyDescent="0.25">
      <c r="A2" s="332" t="s">
        <v>170</v>
      </c>
      <c r="B2" s="332"/>
      <c r="C2" s="332"/>
      <c r="D2" s="332"/>
      <c r="E2" s="332"/>
      <c r="F2" s="332"/>
      <c r="G2" s="332"/>
    </row>
    <row r="3" spans="1:13" ht="31.5" x14ac:dyDescent="0.25">
      <c r="A3" s="160" t="s">
        <v>20</v>
      </c>
      <c r="B3" s="161" t="s">
        <v>155</v>
      </c>
      <c r="C3" s="134" t="s">
        <v>79</v>
      </c>
      <c r="D3" s="133" t="s">
        <v>1</v>
      </c>
      <c r="E3" s="134" t="s">
        <v>95</v>
      </c>
      <c r="F3" s="134" t="s">
        <v>45</v>
      </c>
      <c r="G3" s="56"/>
    </row>
    <row r="4" spans="1:13" x14ac:dyDescent="0.25">
      <c r="A4" s="97" t="s">
        <v>23</v>
      </c>
      <c r="B4" s="228">
        <v>219</v>
      </c>
      <c r="C4" s="59">
        <v>0.37988516713212717</v>
      </c>
      <c r="D4" s="228">
        <v>21059.75</v>
      </c>
      <c r="E4" s="59">
        <v>2.4284248169835578</v>
      </c>
      <c r="F4" s="154">
        <v>96.163242009132418</v>
      </c>
      <c r="G4" s="70"/>
      <c r="H4" s="162"/>
    </row>
    <row r="5" spans="1:13" x14ac:dyDescent="0.25">
      <c r="A5" s="98" t="s">
        <v>24</v>
      </c>
      <c r="B5" s="70">
        <v>36</v>
      </c>
      <c r="C5" s="71">
        <v>2.0881670533642689</v>
      </c>
      <c r="D5" s="70">
        <v>2405.64</v>
      </c>
      <c r="E5" s="71">
        <v>15.37349573139519</v>
      </c>
      <c r="F5" s="154">
        <v>66.823333333333323</v>
      </c>
      <c r="G5" s="70"/>
      <c r="H5" s="162"/>
    </row>
    <row r="6" spans="1:13" x14ac:dyDescent="0.25">
      <c r="A6" s="97" t="s">
        <v>21</v>
      </c>
      <c r="B6" s="228">
        <v>119</v>
      </c>
      <c r="C6" s="59">
        <v>0.57360455027475177</v>
      </c>
      <c r="D6" s="228">
        <v>16225.45</v>
      </c>
      <c r="E6" s="59">
        <v>7.9339962628857856</v>
      </c>
      <c r="F6" s="154">
        <v>136.3483193277311</v>
      </c>
      <c r="G6" s="70"/>
      <c r="H6" s="162"/>
    </row>
    <row r="7" spans="1:13" x14ac:dyDescent="0.25">
      <c r="A7" s="98" t="s">
        <v>22</v>
      </c>
      <c r="B7" s="70">
        <v>698</v>
      </c>
      <c r="C7" s="71">
        <v>0.31171707879118082</v>
      </c>
      <c r="D7" s="70">
        <v>69379.69</v>
      </c>
      <c r="E7" s="71">
        <v>2.201220303865068</v>
      </c>
      <c r="F7" s="154">
        <v>99.397836676217764</v>
      </c>
      <c r="G7" s="70"/>
      <c r="H7" s="162"/>
    </row>
    <row r="8" spans="1:13" x14ac:dyDescent="0.25">
      <c r="A8" s="73" t="s">
        <v>52</v>
      </c>
      <c r="B8" s="101">
        <v>1072</v>
      </c>
      <c r="C8" s="163">
        <v>0.35258518615971579</v>
      </c>
      <c r="D8" s="101">
        <v>109070.53</v>
      </c>
      <c r="E8" s="163">
        <v>2.5728757742470831</v>
      </c>
      <c r="F8" s="276">
        <v>101.7448973880597</v>
      </c>
      <c r="G8" s="164"/>
      <c r="H8" s="162"/>
      <c r="M8" s="68"/>
    </row>
    <row r="9" spans="1:13" ht="3" customHeight="1" x14ac:dyDescent="0.25">
      <c r="A9" s="104"/>
      <c r="B9" s="89"/>
      <c r="C9" s="165"/>
      <c r="D9" s="89"/>
      <c r="E9" s="165"/>
      <c r="F9" s="166"/>
      <c r="G9" s="89"/>
      <c r="H9" s="79"/>
    </row>
    <row r="10" spans="1:13" x14ac:dyDescent="0.25">
      <c r="A10" s="110" t="s">
        <v>25</v>
      </c>
      <c r="B10" s="228">
        <v>90</v>
      </c>
      <c r="C10" s="59">
        <v>0.87873462214411258</v>
      </c>
      <c r="D10" s="228">
        <v>2999.35</v>
      </c>
      <c r="E10" s="59">
        <v>2.3067593467072331</v>
      </c>
      <c r="F10" s="154">
        <v>33.326111111111111</v>
      </c>
      <c r="G10" s="167"/>
      <c r="H10" s="162"/>
    </row>
    <row r="11" spans="1:13" x14ac:dyDescent="0.25">
      <c r="A11" s="109" t="s">
        <v>26</v>
      </c>
      <c r="B11" s="70">
        <v>89</v>
      </c>
      <c r="C11" s="71">
        <v>1.0277136258660509</v>
      </c>
      <c r="D11" s="70">
        <v>3098.51</v>
      </c>
      <c r="E11" s="71">
        <v>2.8497900166342216</v>
      </c>
      <c r="F11" s="154">
        <v>34.8147191011236</v>
      </c>
      <c r="G11" s="167"/>
      <c r="H11" s="162"/>
    </row>
    <row r="12" spans="1:13" x14ac:dyDescent="0.25">
      <c r="A12" s="97" t="s">
        <v>48</v>
      </c>
      <c r="B12" s="277">
        <v>179</v>
      </c>
      <c r="C12" s="59">
        <v>0.94698973653581631</v>
      </c>
      <c r="D12" s="228">
        <v>6097.86</v>
      </c>
      <c r="E12" s="59">
        <v>2.5540554498252286</v>
      </c>
      <c r="F12" s="154">
        <v>34.066256983240223</v>
      </c>
      <c r="G12" s="70"/>
      <c r="H12" s="162"/>
    </row>
    <row r="13" spans="1:13" x14ac:dyDescent="0.25">
      <c r="A13" s="109" t="s">
        <v>27</v>
      </c>
      <c r="B13" s="70">
        <v>285</v>
      </c>
      <c r="C13" s="71">
        <v>0.30806814251124182</v>
      </c>
      <c r="D13" s="70">
        <v>26229.96</v>
      </c>
      <c r="E13" s="71">
        <v>2.3448459006135507</v>
      </c>
      <c r="F13" s="154">
        <v>92.034947368421044</v>
      </c>
      <c r="G13" s="70"/>
      <c r="H13" s="162"/>
    </row>
    <row r="14" spans="1:13" x14ac:dyDescent="0.25">
      <c r="A14" s="110" t="s">
        <v>47</v>
      </c>
      <c r="B14" s="228">
        <v>103</v>
      </c>
      <c r="C14" s="59">
        <v>0.61008114671563107</v>
      </c>
      <c r="D14" s="228">
        <v>15963.83</v>
      </c>
      <c r="E14" s="59">
        <v>6.8099902477546399</v>
      </c>
      <c r="F14" s="154">
        <v>154.98864077669901</v>
      </c>
      <c r="G14" s="70"/>
      <c r="H14" s="162"/>
    </row>
    <row r="15" spans="1:13" x14ac:dyDescent="0.25">
      <c r="A15" s="109" t="s">
        <v>46</v>
      </c>
      <c r="B15" s="70">
        <v>303</v>
      </c>
      <c r="C15" s="71">
        <v>0.35278912990324496</v>
      </c>
      <c r="D15" s="70">
        <v>25148.65</v>
      </c>
      <c r="E15" s="71">
        <v>2.3114138661082411</v>
      </c>
      <c r="F15" s="154">
        <v>82.998844884488449</v>
      </c>
      <c r="G15" s="70"/>
      <c r="H15" s="162"/>
    </row>
    <row r="16" spans="1:13" x14ac:dyDescent="0.25">
      <c r="A16" s="73" t="s">
        <v>53</v>
      </c>
      <c r="B16" s="101">
        <v>870</v>
      </c>
      <c r="C16" s="163">
        <v>0.40619280618533593</v>
      </c>
      <c r="D16" s="101">
        <v>73440.3</v>
      </c>
      <c r="E16" s="163">
        <v>2.7405019558853452</v>
      </c>
      <c r="F16" s="276">
        <v>84.414137931034489</v>
      </c>
      <c r="G16" s="164"/>
      <c r="H16" s="162"/>
    </row>
    <row r="17" spans="1:8" ht="3" customHeight="1" x14ac:dyDescent="0.25">
      <c r="A17" s="104"/>
      <c r="B17" s="89"/>
      <c r="C17" s="165"/>
      <c r="D17" s="89"/>
      <c r="E17" s="165"/>
      <c r="F17" s="166"/>
      <c r="G17" s="89"/>
      <c r="H17" s="79"/>
    </row>
    <row r="18" spans="1:8" x14ac:dyDescent="0.25">
      <c r="A18" s="110" t="s">
        <v>30</v>
      </c>
      <c r="B18" s="228">
        <v>301</v>
      </c>
      <c r="C18" s="59">
        <v>0.42120287705353893</v>
      </c>
      <c r="D18" s="228">
        <v>42301.22</v>
      </c>
      <c r="E18" s="59">
        <v>6.7128951218306128</v>
      </c>
      <c r="F18" s="154">
        <v>140.53561461794021</v>
      </c>
      <c r="G18" s="70"/>
      <c r="H18" s="162"/>
    </row>
    <row r="19" spans="1:8" x14ac:dyDescent="0.25">
      <c r="A19" s="109" t="s">
        <v>31</v>
      </c>
      <c r="B19" s="70">
        <v>58</v>
      </c>
      <c r="C19" s="71">
        <v>0.40302967132235429</v>
      </c>
      <c r="D19" s="70">
        <v>3159.24</v>
      </c>
      <c r="E19" s="71">
        <v>2.3105027078877596</v>
      </c>
      <c r="F19" s="154">
        <v>54.469655172413788</v>
      </c>
      <c r="G19" s="70"/>
      <c r="H19" s="162"/>
    </row>
    <row r="20" spans="1:8" x14ac:dyDescent="0.25">
      <c r="A20" s="110" t="s">
        <v>29</v>
      </c>
      <c r="B20" s="228">
        <v>122</v>
      </c>
      <c r="C20" s="59">
        <v>0.4306997105133093</v>
      </c>
      <c r="D20" s="228">
        <v>6641</v>
      </c>
      <c r="E20" s="59">
        <v>2.6620044777472698</v>
      </c>
      <c r="F20" s="154">
        <v>54.434426229508198</v>
      </c>
      <c r="G20" s="70"/>
      <c r="H20" s="162"/>
    </row>
    <row r="21" spans="1:8" x14ac:dyDescent="0.25">
      <c r="A21" s="109" t="s">
        <v>28</v>
      </c>
      <c r="B21" s="70">
        <v>396</v>
      </c>
      <c r="C21" s="71">
        <v>0.26837996096291478</v>
      </c>
      <c r="D21" s="70">
        <v>283136.59000000003</v>
      </c>
      <c r="E21" s="71">
        <v>20.60380964909843</v>
      </c>
      <c r="F21" s="154">
        <v>714.99138888888899</v>
      </c>
      <c r="G21" s="70"/>
      <c r="H21" s="162"/>
    </row>
    <row r="22" spans="1:8" x14ac:dyDescent="0.25">
      <c r="A22" s="73" t="s">
        <v>32</v>
      </c>
      <c r="B22" s="101">
        <v>877</v>
      </c>
      <c r="C22" s="163">
        <v>0.33507685371622009</v>
      </c>
      <c r="D22" s="101">
        <v>335238.05</v>
      </c>
      <c r="E22" s="163">
        <v>14.023460401847432</v>
      </c>
      <c r="F22" s="276">
        <v>382.25547320410487</v>
      </c>
      <c r="G22" s="164"/>
      <c r="H22" s="162"/>
    </row>
    <row r="23" spans="1:8" ht="3" customHeight="1" x14ac:dyDescent="0.25">
      <c r="A23" s="104"/>
      <c r="B23" s="89"/>
      <c r="C23" s="165"/>
      <c r="D23" s="89"/>
      <c r="E23" s="165"/>
      <c r="F23" s="166"/>
      <c r="G23" s="89"/>
      <c r="H23" s="79"/>
    </row>
    <row r="24" spans="1:8" x14ac:dyDescent="0.25">
      <c r="A24" s="110" t="s">
        <v>33</v>
      </c>
      <c r="B24" s="228">
        <v>90</v>
      </c>
      <c r="C24" s="59">
        <v>0.39265302560970289</v>
      </c>
      <c r="D24" s="228">
        <v>4531.05</v>
      </c>
      <c r="E24" s="59">
        <v>2.3903190141211379</v>
      </c>
      <c r="F24" s="154">
        <v>50.344999999999999</v>
      </c>
      <c r="G24" s="70"/>
      <c r="H24" s="162"/>
    </row>
    <row r="25" spans="1:8" x14ac:dyDescent="0.25">
      <c r="A25" s="109" t="s">
        <v>37</v>
      </c>
      <c r="B25" s="70">
        <v>9</v>
      </c>
      <c r="C25" s="71">
        <v>0.1963350785340314</v>
      </c>
      <c r="D25" s="70">
        <v>119.19</v>
      </c>
      <c r="E25" s="71">
        <v>0.42666401291840833</v>
      </c>
      <c r="F25" s="154">
        <v>13.243333333333332</v>
      </c>
      <c r="G25" s="70"/>
      <c r="H25" s="162"/>
    </row>
    <row r="26" spans="1:8" x14ac:dyDescent="0.25">
      <c r="A26" s="110" t="s">
        <v>36</v>
      </c>
      <c r="B26" s="228">
        <v>170</v>
      </c>
      <c r="C26" s="59">
        <v>0.16550327599131595</v>
      </c>
      <c r="D26" s="228">
        <v>18268.73</v>
      </c>
      <c r="E26" s="59">
        <v>2.6228305461751695</v>
      </c>
      <c r="F26" s="154">
        <v>107.46311764705882</v>
      </c>
      <c r="G26" s="70"/>
      <c r="H26" s="162"/>
    </row>
    <row r="27" spans="1:8" x14ac:dyDescent="0.25">
      <c r="A27" s="109" t="s">
        <v>38</v>
      </c>
      <c r="B27" s="70">
        <v>101</v>
      </c>
      <c r="C27" s="71">
        <v>0.17378735998072853</v>
      </c>
      <c r="D27" s="70">
        <v>17362.55</v>
      </c>
      <c r="E27" s="71">
        <v>3.947876493088843</v>
      </c>
      <c r="F27" s="154">
        <v>171.90643564356435</v>
      </c>
      <c r="G27" s="70"/>
      <c r="H27" s="162"/>
    </row>
    <row r="28" spans="1:8" x14ac:dyDescent="0.25">
      <c r="A28" s="110" t="s">
        <v>34</v>
      </c>
      <c r="B28" s="228">
        <v>15</v>
      </c>
      <c r="C28" s="59">
        <v>0.1847063169560399</v>
      </c>
      <c r="D28" s="228">
        <v>921.94</v>
      </c>
      <c r="E28" s="59">
        <v>1.7573119992192603</v>
      </c>
      <c r="F28" s="154">
        <v>61.462666666666671</v>
      </c>
      <c r="G28" s="70"/>
      <c r="H28" s="162"/>
    </row>
    <row r="29" spans="1:8" x14ac:dyDescent="0.25">
      <c r="A29" s="109" t="s">
        <v>35</v>
      </c>
      <c r="B29" s="70">
        <v>59</v>
      </c>
      <c r="C29" s="71">
        <v>0.27015889005906862</v>
      </c>
      <c r="D29" s="70">
        <v>3184.67</v>
      </c>
      <c r="E29" s="71">
        <v>2.5439566979295556</v>
      </c>
      <c r="F29" s="154">
        <v>53.977457627118646</v>
      </c>
      <c r="G29" s="70"/>
      <c r="H29" s="162"/>
    </row>
    <row r="30" spans="1:8" x14ac:dyDescent="0.25">
      <c r="A30" s="73" t="s">
        <v>39</v>
      </c>
      <c r="B30" s="101">
        <v>444</v>
      </c>
      <c r="C30" s="163">
        <v>0.20339076221146227</v>
      </c>
      <c r="D30" s="101">
        <v>44388.13</v>
      </c>
      <c r="E30" s="163">
        <v>2.898410790372786</v>
      </c>
      <c r="F30" s="276">
        <v>99.97326576576576</v>
      </c>
      <c r="G30" s="164"/>
      <c r="H30" s="162"/>
    </row>
    <row r="31" spans="1:8" ht="3" customHeight="1" x14ac:dyDescent="0.25">
      <c r="A31" s="104"/>
      <c r="B31" s="89"/>
      <c r="C31" s="165"/>
      <c r="D31" s="89"/>
      <c r="E31" s="165"/>
      <c r="F31" s="166"/>
      <c r="G31" s="89"/>
      <c r="H31" s="162"/>
    </row>
    <row r="32" spans="1:8" x14ac:dyDescent="0.25">
      <c r="A32" s="97" t="s">
        <v>41</v>
      </c>
      <c r="B32" s="228">
        <v>191</v>
      </c>
      <c r="C32" s="59">
        <v>0.30472239948947033</v>
      </c>
      <c r="D32" s="228">
        <v>17590.72</v>
      </c>
      <c r="E32" s="59">
        <v>4.4037935664185808</v>
      </c>
      <c r="F32" s="154">
        <v>92.098010471204191</v>
      </c>
      <c r="G32" s="70"/>
      <c r="H32" s="162"/>
    </row>
    <row r="33" spans="1:8" x14ac:dyDescent="0.25">
      <c r="A33" s="98" t="s">
        <v>40</v>
      </c>
      <c r="B33" s="70">
        <v>63</v>
      </c>
      <c r="C33" s="71">
        <v>0.2790203286239426</v>
      </c>
      <c r="D33" s="70">
        <v>6845.83</v>
      </c>
      <c r="E33" s="71">
        <v>4.3635068678816369</v>
      </c>
      <c r="F33" s="154">
        <v>108.66396825396825</v>
      </c>
      <c r="G33" s="70"/>
      <c r="H33" s="162"/>
    </row>
    <row r="34" spans="1:8" x14ac:dyDescent="0.25">
      <c r="A34" s="73" t="s">
        <v>42</v>
      </c>
      <c r="B34" s="101">
        <v>254</v>
      </c>
      <c r="C34" s="163">
        <v>0.29791576255879143</v>
      </c>
      <c r="D34" s="101">
        <v>24436.55</v>
      </c>
      <c r="E34" s="163">
        <v>4.3924325461500606</v>
      </c>
      <c r="F34" s="276">
        <v>96.206889763779529</v>
      </c>
      <c r="G34" s="164"/>
      <c r="H34" s="162"/>
    </row>
    <row r="35" spans="1:8" ht="2.25" customHeight="1" x14ac:dyDescent="0.25">
      <c r="A35" s="73"/>
      <c r="B35" s="101">
        <v>3498</v>
      </c>
      <c r="C35" s="163">
        <v>0.33052495760595635</v>
      </c>
      <c r="D35" s="101">
        <v>582668.56999999995</v>
      </c>
      <c r="E35" s="163"/>
      <c r="F35" s="278"/>
      <c r="G35" s="164"/>
      <c r="H35" s="162"/>
    </row>
    <row r="36" spans="1:8" x14ac:dyDescent="0.25">
      <c r="A36" s="158" t="s">
        <v>43</v>
      </c>
      <c r="B36" s="232">
        <v>3517</v>
      </c>
      <c r="C36" s="74">
        <v>0.32459232145807204</v>
      </c>
      <c r="D36" s="232">
        <v>586573.56000000006</v>
      </c>
      <c r="E36" s="74">
        <v>5.1465528151075155</v>
      </c>
      <c r="F36" s="276">
        <v>166.78235996588003</v>
      </c>
      <c r="G36" s="89"/>
      <c r="H36" s="162"/>
    </row>
    <row r="37" spans="1:8" ht="3" customHeight="1" x14ac:dyDescent="0.25">
      <c r="A37" s="168"/>
      <c r="B37" s="112"/>
      <c r="C37" s="141"/>
      <c r="D37" s="112"/>
      <c r="E37" s="141"/>
      <c r="F37" s="112"/>
      <c r="G37" s="89"/>
    </row>
    <row r="38" spans="1:8" x14ac:dyDescent="0.25">
      <c r="A38" s="346" t="s">
        <v>77</v>
      </c>
      <c r="B38" s="346"/>
      <c r="C38" s="346"/>
      <c r="D38" s="346"/>
      <c r="E38" s="346"/>
      <c r="F38" s="346"/>
      <c r="G38" s="317"/>
    </row>
  </sheetData>
  <mergeCells count="2">
    <mergeCell ref="A2:G2"/>
    <mergeCell ref="A38:G3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workbookViewId="0">
      <selection activeCell="S36" sqref="S36"/>
    </sheetView>
  </sheetViews>
  <sheetFormatPr defaultColWidth="9.1796875" defaultRowHeight="10.5" x14ac:dyDescent="0.25"/>
  <cols>
    <col min="1" max="1" width="34.81640625" style="50" customWidth="1"/>
    <col min="2" max="2" width="6.81640625" style="49" bestFit="1" customWidth="1"/>
    <col min="3" max="3" width="9" style="49" customWidth="1"/>
    <col min="4" max="4" width="0.81640625" style="49" customWidth="1"/>
    <col min="5" max="5" width="6.26953125" style="49" customWidth="1"/>
    <col min="6" max="6" width="6.7265625" style="49" customWidth="1"/>
    <col min="7" max="7" width="0.81640625" style="49" customWidth="1"/>
    <col min="8" max="8" width="6.26953125" style="49" customWidth="1"/>
    <col min="9" max="9" width="11" style="49" customWidth="1"/>
    <col min="10" max="10" width="0.81640625" style="49" customWidth="1"/>
    <col min="11" max="11" width="6.26953125" style="49" customWidth="1"/>
    <col min="12" max="12" width="9" style="49" customWidth="1"/>
    <col min="13" max="13" width="0.81640625" style="49" customWidth="1"/>
    <col min="14" max="15" width="9.1796875" style="49"/>
    <col min="16" max="18" width="9.1796875" style="50"/>
    <col min="19" max="19" width="21.54296875" style="50" customWidth="1"/>
    <col min="20" max="20" width="9.1796875" style="50"/>
    <col min="21" max="21" width="9.7265625" style="50" bestFit="1" customWidth="1"/>
    <col min="22" max="16384" width="9.1796875" style="50"/>
  </cols>
  <sheetData>
    <row r="1" spans="1:22" ht="33.75" customHeight="1" x14ac:dyDescent="0.25">
      <c r="A1" s="335" t="s">
        <v>171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22" ht="3" customHeight="1" x14ac:dyDescent="0.25">
      <c r="A2" s="169"/>
      <c r="B2" s="170"/>
      <c r="C2" s="170"/>
      <c r="D2" s="170"/>
      <c r="E2" s="170"/>
      <c r="F2" s="170"/>
      <c r="G2" s="170"/>
      <c r="H2" s="170"/>
      <c r="I2" s="171"/>
      <c r="J2" s="170"/>
      <c r="K2" s="170"/>
      <c r="L2" s="171"/>
      <c r="M2" s="170"/>
      <c r="N2" s="172"/>
      <c r="O2" s="172"/>
    </row>
    <row r="3" spans="1:22" x14ac:dyDescent="0.25">
      <c r="A3" s="358" t="s">
        <v>44</v>
      </c>
      <c r="B3" s="355" t="s">
        <v>80</v>
      </c>
      <c r="C3" s="355"/>
      <c r="D3" s="173"/>
      <c r="E3" s="355" t="s">
        <v>96</v>
      </c>
      <c r="F3" s="355"/>
      <c r="G3" s="173"/>
      <c r="H3" s="355" t="s">
        <v>147</v>
      </c>
      <c r="I3" s="355"/>
      <c r="J3" s="173"/>
      <c r="K3" s="355" t="s">
        <v>97</v>
      </c>
      <c r="L3" s="355"/>
      <c r="M3" s="173"/>
      <c r="N3" s="355" t="s">
        <v>2</v>
      </c>
      <c r="O3" s="355"/>
    </row>
    <row r="4" spans="1:22" x14ac:dyDescent="0.25">
      <c r="A4" s="359"/>
      <c r="B4" s="356"/>
      <c r="C4" s="356"/>
      <c r="D4" s="174"/>
      <c r="E4" s="356" t="s">
        <v>96</v>
      </c>
      <c r="F4" s="356"/>
      <c r="G4" s="174"/>
      <c r="H4" s="356"/>
      <c r="I4" s="356"/>
      <c r="J4" s="174"/>
      <c r="K4" s="356"/>
      <c r="L4" s="356"/>
      <c r="M4" s="174"/>
      <c r="N4" s="356"/>
      <c r="O4" s="356"/>
    </row>
    <row r="5" spans="1:22" ht="3" customHeight="1" x14ac:dyDescent="0.25">
      <c r="A5" s="359"/>
      <c r="B5" s="175"/>
      <c r="C5" s="175"/>
      <c r="D5" s="175"/>
      <c r="E5" s="175"/>
      <c r="F5" s="175"/>
      <c r="G5" s="175"/>
      <c r="H5" s="175"/>
      <c r="I5" s="176"/>
      <c r="J5" s="175"/>
      <c r="K5" s="175"/>
      <c r="L5" s="176"/>
      <c r="M5" s="175"/>
      <c r="N5" s="175"/>
      <c r="O5" s="175"/>
    </row>
    <row r="6" spans="1:22" ht="21" x14ac:dyDescent="0.25">
      <c r="A6" s="358"/>
      <c r="B6" s="177" t="s">
        <v>1</v>
      </c>
      <c r="C6" s="178" t="s">
        <v>79</v>
      </c>
      <c r="D6" s="179"/>
      <c r="E6" s="177" t="s">
        <v>1</v>
      </c>
      <c r="F6" s="178" t="s">
        <v>79</v>
      </c>
      <c r="G6" s="178"/>
      <c r="H6" s="177" t="s">
        <v>1</v>
      </c>
      <c r="I6" s="178" t="s">
        <v>79</v>
      </c>
      <c r="J6" s="178"/>
      <c r="K6" s="177" t="s">
        <v>1</v>
      </c>
      <c r="L6" s="178" t="s">
        <v>79</v>
      </c>
      <c r="M6" s="178"/>
      <c r="N6" s="177" t="s">
        <v>1</v>
      </c>
      <c r="O6" s="178" t="s">
        <v>79</v>
      </c>
    </row>
    <row r="7" spans="1:22" x14ac:dyDescent="0.25">
      <c r="A7" s="86" t="s">
        <v>3</v>
      </c>
      <c r="B7" s="279">
        <v>13311.17</v>
      </c>
      <c r="C7" s="280">
        <v>4.3239855963840492</v>
      </c>
      <c r="D7" s="280"/>
      <c r="E7" s="243" t="s">
        <v>116</v>
      </c>
      <c r="F7" s="280">
        <v>0</v>
      </c>
      <c r="G7" s="280"/>
      <c r="H7" s="243" t="s">
        <v>116</v>
      </c>
      <c r="I7" s="280">
        <v>1.2547581573072472E-2</v>
      </c>
      <c r="J7" s="280"/>
      <c r="K7" s="243" t="s">
        <v>116</v>
      </c>
      <c r="L7" s="280">
        <v>0</v>
      </c>
      <c r="M7" s="280"/>
      <c r="N7" s="279">
        <v>13311.17</v>
      </c>
      <c r="O7" s="280">
        <v>2.2693095815638191</v>
      </c>
      <c r="P7" s="49"/>
      <c r="Q7" s="180"/>
      <c r="S7" s="181"/>
      <c r="T7" s="182"/>
      <c r="U7" s="183"/>
      <c r="V7" s="94"/>
    </row>
    <row r="8" spans="1:22" x14ac:dyDescent="0.25">
      <c r="A8" s="184" t="s">
        <v>93</v>
      </c>
      <c r="B8" s="281">
        <v>49682.44</v>
      </c>
      <c r="C8" s="185">
        <v>16.138788322379984</v>
      </c>
      <c r="D8" s="185"/>
      <c r="E8" s="281">
        <v>296.79000000000002</v>
      </c>
      <c r="F8" s="185">
        <v>0.9108625864704113</v>
      </c>
      <c r="G8" s="185"/>
      <c r="H8" s="281">
        <v>240.58</v>
      </c>
      <c r="I8" s="282">
        <v>0.16440335856285035</v>
      </c>
      <c r="J8" s="185"/>
      <c r="K8" s="281">
        <v>1105.1099999999999</v>
      </c>
      <c r="L8" s="282">
        <v>1.0946635165947842</v>
      </c>
      <c r="M8" s="185"/>
      <c r="N8" s="281">
        <v>51324.92</v>
      </c>
      <c r="O8" s="185">
        <v>8.7499545666531571</v>
      </c>
      <c r="P8" s="49"/>
      <c r="Q8" s="180"/>
      <c r="S8" s="181"/>
      <c r="T8" s="181"/>
      <c r="U8" s="183"/>
      <c r="V8" s="94"/>
    </row>
    <row r="9" spans="1:22" ht="21" x14ac:dyDescent="0.25">
      <c r="A9" s="186" t="s">
        <v>98</v>
      </c>
      <c r="B9" s="279">
        <v>32737.52</v>
      </c>
      <c r="C9" s="280">
        <v>10.63441943430478</v>
      </c>
      <c r="D9" s="280"/>
      <c r="E9" s="279">
        <v>1390.55</v>
      </c>
      <c r="F9" s="280">
        <v>4.267663902477949</v>
      </c>
      <c r="G9" s="280"/>
      <c r="H9" s="279">
        <v>6598.4900000000007</v>
      </c>
      <c r="I9" s="283">
        <v>4.5091608506250829</v>
      </c>
      <c r="J9" s="280"/>
      <c r="K9" s="279">
        <v>10501.23</v>
      </c>
      <c r="L9" s="283">
        <v>10.401963026640468</v>
      </c>
      <c r="M9" s="280"/>
      <c r="N9" s="279">
        <v>50504.520000000004</v>
      </c>
      <c r="O9" s="280">
        <v>8.610091460651585</v>
      </c>
      <c r="P9" s="49"/>
      <c r="Q9" s="180"/>
      <c r="S9" s="181"/>
      <c r="T9" s="181"/>
      <c r="U9" s="183"/>
      <c r="V9" s="94"/>
    </row>
    <row r="10" spans="1:22" ht="21" x14ac:dyDescent="0.25">
      <c r="A10" s="187" t="s">
        <v>99</v>
      </c>
      <c r="B10" s="281">
        <v>1248.21</v>
      </c>
      <c r="C10" s="185">
        <v>0.40546714235206482</v>
      </c>
      <c r="D10" s="185"/>
      <c r="E10" s="281">
        <v>3916.72</v>
      </c>
      <c r="F10" s="185">
        <v>12.020599446343843</v>
      </c>
      <c r="G10" s="185"/>
      <c r="H10" s="281">
        <v>46761.13</v>
      </c>
      <c r="I10" s="282">
        <v>31.954804315379736</v>
      </c>
      <c r="J10" s="185"/>
      <c r="K10" s="281">
        <v>45377.14</v>
      </c>
      <c r="L10" s="282">
        <v>44.948194881427057</v>
      </c>
      <c r="M10" s="185"/>
      <c r="N10" s="281">
        <v>97303.2</v>
      </c>
      <c r="O10" s="185">
        <v>16.588405382608787</v>
      </c>
      <c r="P10" s="49"/>
      <c r="Q10" s="180"/>
      <c r="S10" s="181"/>
      <c r="T10" s="181"/>
      <c r="U10" s="183"/>
      <c r="V10" s="94"/>
    </row>
    <row r="11" spans="1:22" x14ac:dyDescent="0.25">
      <c r="A11" s="86" t="s">
        <v>6</v>
      </c>
      <c r="B11" s="279">
        <v>964.58</v>
      </c>
      <c r="C11" s="280">
        <v>0.31333308992073028</v>
      </c>
      <c r="D11" s="280"/>
      <c r="E11" s="279">
        <v>118.73</v>
      </c>
      <c r="F11" s="280">
        <v>0.36438800125217136</v>
      </c>
      <c r="G11" s="280"/>
      <c r="H11" s="279">
        <v>1778.8799999999999</v>
      </c>
      <c r="I11" s="283">
        <v>1.215619945466303</v>
      </c>
      <c r="J11" s="280"/>
      <c r="K11" s="279">
        <v>8324.56</v>
      </c>
      <c r="L11" s="283">
        <v>8.2458688489872305</v>
      </c>
      <c r="M11" s="280"/>
      <c r="N11" s="279">
        <v>11134.55</v>
      </c>
      <c r="O11" s="280">
        <v>1.8982359177594024</v>
      </c>
      <c r="P11" s="49"/>
      <c r="Q11" s="180"/>
      <c r="S11" s="181"/>
      <c r="T11" s="181"/>
      <c r="U11" s="183"/>
      <c r="V11" s="94"/>
    </row>
    <row r="12" spans="1:22" ht="21" x14ac:dyDescent="0.25">
      <c r="A12" s="187" t="s">
        <v>100</v>
      </c>
      <c r="B12" s="281">
        <v>1069.5</v>
      </c>
      <c r="C12" s="185">
        <v>0.34741518554212297</v>
      </c>
      <c r="D12" s="185"/>
      <c r="E12" s="281">
        <v>121.26</v>
      </c>
      <c r="F12" s="185">
        <v>0.37215269124769051</v>
      </c>
      <c r="G12" s="185"/>
      <c r="H12" s="284">
        <v>6068.64</v>
      </c>
      <c r="I12" s="282">
        <v>4.1470812116919786</v>
      </c>
      <c r="J12" s="185"/>
      <c r="K12" s="281">
        <v>591.04999999999995</v>
      </c>
      <c r="L12" s="282">
        <v>0.58546286929205893</v>
      </c>
      <c r="M12" s="185"/>
      <c r="N12" s="281">
        <v>7850.45</v>
      </c>
      <c r="O12" s="185">
        <v>1.3383572897489615</v>
      </c>
      <c r="P12" s="49"/>
      <c r="Q12" s="180"/>
      <c r="S12" s="181"/>
      <c r="T12" s="182"/>
      <c r="U12" s="183"/>
      <c r="V12" s="94"/>
    </row>
    <row r="13" spans="1:22" x14ac:dyDescent="0.25">
      <c r="A13" s="86" t="s">
        <v>7</v>
      </c>
      <c r="B13" s="279">
        <v>164325.72</v>
      </c>
      <c r="C13" s="280">
        <v>53.379383359647449</v>
      </c>
      <c r="D13" s="280"/>
      <c r="E13" s="279">
        <v>15828.4</v>
      </c>
      <c r="F13" s="280">
        <v>48.578110326116978</v>
      </c>
      <c r="G13" s="280"/>
      <c r="H13" s="279">
        <v>50227.64</v>
      </c>
      <c r="I13" s="283">
        <v>34.323687375034353</v>
      </c>
      <c r="J13" s="280"/>
      <c r="K13" s="279">
        <v>16496.18</v>
      </c>
      <c r="L13" s="283">
        <v>16.340243422990063</v>
      </c>
      <c r="M13" s="280"/>
      <c r="N13" s="279">
        <v>246877.94</v>
      </c>
      <c r="O13" s="280">
        <v>42.08814662563379</v>
      </c>
      <c r="P13" s="49"/>
      <c r="Q13" s="180"/>
      <c r="S13" s="181"/>
      <c r="T13" s="181"/>
      <c r="U13" s="183"/>
      <c r="V13" s="94"/>
    </row>
    <row r="14" spans="1:22" x14ac:dyDescent="0.25">
      <c r="A14" s="184" t="s">
        <v>8</v>
      </c>
      <c r="B14" s="281">
        <v>92.289999999999992</v>
      </c>
      <c r="C14" s="185">
        <v>2.9979380527052384E-2</v>
      </c>
      <c r="D14" s="185"/>
      <c r="E14" s="281">
        <v>16.5</v>
      </c>
      <c r="F14" s="185">
        <v>5.0639282579472984E-2</v>
      </c>
      <c r="G14" s="185"/>
      <c r="H14" s="281">
        <v>1923.23</v>
      </c>
      <c r="I14" s="282">
        <v>1.3142633273290825</v>
      </c>
      <c r="J14" s="185"/>
      <c r="K14" s="281">
        <v>1156.98</v>
      </c>
      <c r="L14" s="282">
        <v>1.1460431951840393</v>
      </c>
      <c r="M14" s="185"/>
      <c r="N14" s="281">
        <v>3189</v>
      </c>
      <c r="O14" s="185">
        <v>0.54366582769260852</v>
      </c>
      <c r="P14" s="49"/>
      <c r="Q14" s="180"/>
      <c r="S14" s="181"/>
      <c r="T14" s="181"/>
      <c r="U14" s="183"/>
      <c r="V14" s="94"/>
    </row>
    <row r="15" spans="1:22" x14ac:dyDescent="0.25">
      <c r="A15" s="86" t="s">
        <v>9</v>
      </c>
      <c r="B15" s="279">
        <v>6712.13</v>
      </c>
      <c r="C15" s="280">
        <v>2.1803608128404393</v>
      </c>
      <c r="D15" s="280"/>
      <c r="E15" s="279">
        <v>2016.1</v>
      </c>
      <c r="F15" s="280">
        <v>6.1875065217257861</v>
      </c>
      <c r="G15" s="280"/>
      <c r="H15" s="279">
        <v>531.18000000000006</v>
      </c>
      <c r="I15" s="283">
        <v>0.36298851110406039</v>
      </c>
      <c r="J15" s="280"/>
      <c r="K15" s="279">
        <v>4540.45</v>
      </c>
      <c r="L15" s="283">
        <v>4.4975296250353249</v>
      </c>
      <c r="M15" s="280"/>
      <c r="N15" s="279">
        <v>13799.86</v>
      </c>
      <c r="O15" s="280">
        <v>2.3526222354788717</v>
      </c>
      <c r="P15" s="49"/>
      <c r="Q15" s="180"/>
      <c r="S15" s="181"/>
      <c r="T15" s="181"/>
      <c r="U15" s="183"/>
      <c r="V15" s="94"/>
    </row>
    <row r="16" spans="1:22" x14ac:dyDescent="0.25">
      <c r="A16" s="184" t="s">
        <v>10</v>
      </c>
      <c r="B16" s="281">
        <v>25054.100000000002</v>
      </c>
      <c r="C16" s="185">
        <v>8.1385458626375922</v>
      </c>
      <c r="D16" s="185"/>
      <c r="E16" s="281">
        <v>110.36</v>
      </c>
      <c r="F16" s="185">
        <v>0.33870007427094773</v>
      </c>
      <c r="G16" s="185"/>
      <c r="H16" s="281">
        <v>69.849999999999994</v>
      </c>
      <c r="I16" s="282">
        <v>4.7732873038553059E-2</v>
      </c>
      <c r="J16" s="185"/>
      <c r="K16" s="281">
        <v>211.19</v>
      </c>
      <c r="L16" s="282">
        <v>0.20919364413465855</v>
      </c>
      <c r="M16" s="185"/>
      <c r="N16" s="281">
        <v>25445.5</v>
      </c>
      <c r="O16" s="185">
        <v>4.3379895950305016</v>
      </c>
      <c r="P16" s="49"/>
      <c r="Q16" s="180"/>
      <c r="S16" s="181"/>
      <c r="T16" s="181"/>
      <c r="U16" s="183"/>
      <c r="V16" s="94"/>
    </row>
    <row r="17" spans="1:22" x14ac:dyDescent="0.25">
      <c r="A17" s="86" t="s">
        <v>11</v>
      </c>
      <c r="B17" s="279">
        <v>1558.5900000000001</v>
      </c>
      <c r="C17" s="280">
        <v>0.50629063490799198</v>
      </c>
      <c r="D17" s="280"/>
      <c r="E17" s="279">
        <v>138.79</v>
      </c>
      <c r="F17" s="280">
        <v>0.4259530926790942</v>
      </c>
      <c r="G17" s="280"/>
      <c r="H17" s="279">
        <v>886</v>
      </c>
      <c r="I17" s="283">
        <v>0.60545920561428801</v>
      </c>
      <c r="J17" s="280"/>
      <c r="K17" s="279">
        <v>196.04</v>
      </c>
      <c r="L17" s="283">
        <v>0.19418685542004099</v>
      </c>
      <c r="M17" s="280"/>
      <c r="N17" s="279">
        <v>2779.42</v>
      </c>
      <c r="O17" s="280">
        <v>0.47383997328485111</v>
      </c>
      <c r="P17" s="49"/>
      <c r="Q17" s="180"/>
      <c r="S17" s="181"/>
      <c r="T17" s="181"/>
      <c r="U17" s="183"/>
      <c r="V17" s="94"/>
    </row>
    <row r="18" spans="1:22" x14ac:dyDescent="0.25">
      <c r="A18" s="184" t="s">
        <v>12</v>
      </c>
      <c r="B18" s="281">
        <v>10193.060000000001</v>
      </c>
      <c r="C18" s="185">
        <v>3.3111022264067249</v>
      </c>
      <c r="D18" s="185"/>
      <c r="E18" s="281">
        <v>1649.27</v>
      </c>
      <c r="F18" s="185">
        <v>5.0616878533240852</v>
      </c>
      <c r="G18" s="185"/>
      <c r="H18" s="281">
        <v>2907.9100000000003</v>
      </c>
      <c r="I18" s="282">
        <v>1.9871567478530976</v>
      </c>
      <c r="J18" s="185"/>
      <c r="K18" s="281">
        <v>5164.8999999999996</v>
      </c>
      <c r="L18" s="282">
        <v>5.1160767677972343</v>
      </c>
      <c r="M18" s="185"/>
      <c r="N18" s="281">
        <v>19546.330000000002</v>
      </c>
      <c r="O18" s="185">
        <v>3.3322896449679726</v>
      </c>
      <c r="P18" s="49"/>
      <c r="Q18" s="180"/>
      <c r="S18" s="181"/>
      <c r="T18" s="181"/>
      <c r="U18" s="183"/>
      <c r="V18" s="94"/>
    </row>
    <row r="19" spans="1:22" x14ac:dyDescent="0.25">
      <c r="A19" s="86" t="s">
        <v>13</v>
      </c>
      <c r="B19" s="279">
        <v>442.03999999999996</v>
      </c>
      <c r="C19" s="280">
        <v>0.14359177991308092</v>
      </c>
      <c r="D19" s="280"/>
      <c r="E19" s="279">
        <v>328.57</v>
      </c>
      <c r="F19" s="280">
        <v>1.0083969137659052</v>
      </c>
      <c r="G19" s="280"/>
      <c r="H19" s="279">
        <v>13831.52</v>
      </c>
      <c r="I19" s="283">
        <v>9.4519425639256607</v>
      </c>
      <c r="J19" s="280"/>
      <c r="K19" s="279">
        <v>5369.3</v>
      </c>
      <c r="L19" s="283">
        <v>5.3185445970558369</v>
      </c>
      <c r="M19" s="280"/>
      <c r="N19" s="279">
        <v>19971.43</v>
      </c>
      <c r="O19" s="280">
        <v>3.4047613738334879</v>
      </c>
      <c r="P19" s="49"/>
      <c r="Q19" s="180"/>
      <c r="S19" s="181"/>
      <c r="T19" s="181"/>
      <c r="U19" s="183"/>
      <c r="V19" s="94"/>
    </row>
    <row r="20" spans="1:22" x14ac:dyDescent="0.25">
      <c r="A20" s="184" t="s">
        <v>14</v>
      </c>
      <c r="B20" s="281">
        <v>112.03</v>
      </c>
      <c r="C20" s="185">
        <v>3.6391700080676985E-2</v>
      </c>
      <c r="D20" s="185"/>
      <c r="E20" s="281">
        <v>454.81</v>
      </c>
      <c r="F20" s="185">
        <v>1.3958334612103096</v>
      </c>
      <c r="G20" s="185"/>
      <c r="H20" s="281">
        <v>1041.5899999999999</v>
      </c>
      <c r="I20" s="282">
        <v>0.71178358236544714</v>
      </c>
      <c r="J20" s="185"/>
      <c r="K20" s="281">
        <v>450.34</v>
      </c>
      <c r="L20" s="282">
        <v>0.44608298546144293</v>
      </c>
      <c r="M20" s="185"/>
      <c r="N20" s="281">
        <v>2058.77</v>
      </c>
      <c r="O20" s="185">
        <v>0.35098240704882777</v>
      </c>
      <c r="P20" s="49"/>
      <c r="Q20" s="180"/>
      <c r="S20" s="181"/>
      <c r="T20" s="181"/>
      <c r="U20" s="183"/>
      <c r="V20" s="94"/>
    </row>
    <row r="21" spans="1:22" x14ac:dyDescent="0.25">
      <c r="A21" s="86" t="s">
        <v>15</v>
      </c>
      <c r="B21" s="279">
        <v>286.99</v>
      </c>
      <c r="C21" s="280">
        <v>9.3225511078760051E-2</v>
      </c>
      <c r="D21" s="280"/>
      <c r="E21" s="279">
        <v>3609.93</v>
      </c>
      <c r="F21" s="280">
        <v>11.079046385582842</v>
      </c>
      <c r="G21" s="280"/>
      <c r="H21" s="279">
        <v>9184.2099999999991</v>
      </c>
      <c r="I21" s="283">
        <v>6.2761450234704279</v>
      </c>
      <c r="J21" s="280"/>
      <c r="K21" s="279">
        <v>870.44</v>
      </c>
      <c r="L21" s="283">
        <v>0.8622118263202434</v>
      </c>
      <c r="M21" s="280"/>
      <c r="N21" s="279">
        <v>13951.57</v>
      </c>
      <c r="O21" s="280">
        <v>2.378485999266656</v>
      </c>
      <c r="P21" s="49"/>
      <c r="Q21" s="180"/>
      <c r="S21" s="181"/>
      <c r="T21" s="181"/>
      <c r="U21" s="183"/>
      <c r="V21" s="94"/>
    </row>
    <row r="22" spans="1:22" x14ac:dyDescent="0.25">
      <c r="A22" s="184" t="s">
        <v>16</v>
      </c>
      <c r="B22" s="281">
        <v>54.550000000000004</v>
      </c>
      <c r="C22" s="185">
        <v>1.7719961076505669E-2</v>
      </c>
      <c r="D22" s="185"/>
      <c r="E22" s="281">
        <v>2586.62</v>
      </c>
      <c r="F22" s="185">
        <v>7.938459460952509</v>
      </c>
      <c r="G22" s="185"/>
      <c r="H22" s="281">
        <v>4284.3599999999997</v>
      </c>
      <c r="I22" s="282">
        <v>2.9277711085390861</v>
      </c>
      <c r="J22" s="185"/>
      <c r="K22" s="281">
        <v>599.4</v>
      </c>
      <c r="L22" s="282">
        <v>0.59373393765952143</v>
      </c>
      <c r="M22" s="185"/>
      <c r="N22" s="281">
        <v>7524.9299999999994</v>
      </c>
      <c r="O22" s="185">
        <v>1.282862118776714</v>
      </c>
      <c r="P22" s="49"/>
      <c r="Q22" s="180"/>
      <c r="S22" s="181"/>
      <c r="T22" s="181"/>
      <c r="U22" s="183"/>
      <c r="V22" s="94"/>
    </row>
    <row r="23" spans="1:22" x14ac:dyDescent="0.25">
      <c r="A23" s="188" t="s">
        <v>0</v>
      </c>
      <c r="B23" s="285">
        <v>307844.92</v>
      </c>
      <c r="C23" s="286">
        <v>100</v>
      </c>
      <c r="D23" s="188"/>
      <c r="E23" s="285">
        <v>32583.4</v>
      </c>
      <c r="F23" s="286">
        <v>100</v>
      </c>
      <c r="G23" s="188"/>
      <c r="H23" s="285">
        <v>146335.21</v>
      </c>
      <c r="I23" s="287">
        <v>100</v>
      </c>
      <c r="J23" s="188"/>
      <c r="K23" s="285">
        <v>100954.31</v>
      </c>
      <c r="L23" s="287">
        <v>100</v>
      </c>
      <c r="M23" s="188"/>
      <c r="N23" s="285">
        <v>586573.56000000006</v>
      </c>
      <c r="O23" s="286">
        <v>100</v>
      </c>
      <c r="P23" s="49"/>
      <c r="Q23" s="75"/>
      <c r="S23" s="68"/>
    </row>
    <row r="24" spans="1:22" ht="2.25" customHeight="1" x14ac:dyDescent="0.25">
      <c r="A24" s="189"/>
      <c r="B24" s="190"/>
      <c r="C24" s="191"/>
      <c r="D24" s="191"/>
      <c r="E24" s="190"/>
      <c r="F24" s="191"/>
      <c r="G24" s="191"/>
      <c r="H24" s="190"/>
      <c r="I24" s="192"/>
      <c r="J24" s="191"/>
      <c r="K24" s="190"/>
      <c r="L24" s="192"/>
      <c r="M24" s="191"/>
      <c r="N24" s="193"/>
      <c r="O24" s="185"/>
      <c r="S24" s="68"/>
    </row>
    <row r="25" spans="1:22" x14ac:dyDescent="0.25">
      <c r="A25" s="357" t="s">
        <v>77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194"/>
      <c r="O25" s="194"/>
      <c r="S25" s="68"/>
    </row>
    <row r="26" spans="1:22" x14ac:dyDescent="0.25">
      <c r="N26" s="78"/>
    </row>
    <row r="27" spans="1:22" x14ac:dyDescent="0.25">
      <c r="S27" s="68"/>
    </row>
    <row r="28" spans="1:22" x14ac:dyDescent="0.25">
      <c r="C28" s="78"/>
      <c r="I28" s="78"/>
    </row>
    <row r="29" spans="1:22" x14ac:dyDescent="0.25">
      <c r="K29" s="78"/>
    </row>
    <row r="34" spans="6:6" x14ac:dyDescent="0.25">
      <c r="F34" s="78"/>
    </row>
  </sheetData>
  <mergeCells count="8">
    <mergeCell ref="H3:I4"/>
    <mergeCell ref="K3:L4"/>
    <mergeCell ref="N3:O4"/>
    <mergeCell ref="A25:M25"/>
    <mergeCell ref="A1:O1"/>
    <mergeCell ref="A3:A6"/>
    <mergeCell ref="B3:C4"/>
    <mergeCell ref="E3:F4"/>
  </mergeCells>
  <pageMargins left="0.7" right="0.7" top="0.75" bottom="0.75" header="0.3" footer="0.3"/>
  <pageSetup scale="76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zoomScaleNormal="100" workbookViewId="0">
      <selection activeCell="H5" sqref="H5"/>
    </sheetView>
  </sheetViews>
  <sheetFormatPr defaultColWidth="9.1796875" defaultRowHeight="10.5" x14ac:dyDescent="0.25"/>
  <cols>
    <col min="1" max="1" width="40.1796875" style="49" customWidth="1"/>
    <col min="2" max="2" width="8.26953125" style="49" customWidth="1"/>
    <col min="3" max="3" width="8.1796875" style="49" customWidth="1"/>
    <col min="4" max="4" width="10.1796875" style="49" customWidth="1"/>
    <col min="5" max="5" width="9" style="49" customWidth="1"/>
    <col min="6" max="6" width="5.7265625" style="49" bestFit="1" customWidth="1"/>
    <col min="7" max="7" width="11.81640625" style="49" customWidth="1"/>
    <col min="8" max="16384" width="9.1796875" style="49"/>
  </cols>
  <sheetData>
    <row r="2" spans="1:13" ht="48.75" customHeight="1" x14ac:dyDescent="0.25">
      <c r="A2" s="315" t="s">
        <v>183</v>
      </c>
      <c r="B2" s="315"/>
      <c r="C2" s="315"/>
      <c r="D2" s="315"/>
      <c r="E2" s="315"/>
      <c r="F2" s="315"/>
      <c r="G2" s="142"/>
    </row>
    <row r="3" spans="1:13" ht="31.5" x14ac:dyDescent="0.25">
      <c r="A3" s="160" t="s">
        <v>20</v>
      </c>
      <c r="B3" s="161" t="s">
        <v>155</v>
      </c>
      <c r="C3" s="134" t="s">
        <v>79</v>
      </c>
      <c r="D3" s="133" t="s">
        <v>1</v>
      </c>
      <c r="E3" s="134" t="s">
        <v>95</v>
      </c>
      <c r="F3" s="134" t="s">
        <v>45</v>
      </c>
      <c r="G3" s="56"/>
    </row>
    <row r="4" spans="1:13" x14ac:dyDescent="0.25">
      <c r="A4" s="97" t="s">
        <v>23</v>
      </c>
      <c r="B4" s="228">
        <v>192</v>
      </c>
      <c r="C4" s="59">
        <v>7.7232502011263069</v>
      </c>
      <c r="D4" s="228">
        <v>15974.97</v>
      </c>
      <c r="E4" s="59">
        <v>6.9514187817984494</v>
      </c>
      <c r="F4" s="154">
        <v>83.202968749999997</v>
      </c>
      <c r="G4" s="70"/>
    </row>
    <row r="5" spans="1:13" x14ac:dyDescent="0.25">
      <c r="A5" s="98" t="s">
        <v>24</v>
      </c>
      <c r="B5" s="70">
        <v>35</v>
      </c>
      <c r="C5" s="59">
        <v>1.4078841512469831</v>
      </c>
      <c r="D5" s="70">
        <v>2354.86</v>
      </c>
      <c r="E5" s="59">
        <v>1.0247041485840598</v>
      </c>
      <c r="F5" s="154">
        <v>67.281714285714287</v>
      </c>
      <c r="G5" s="70"/>
    </row>
    <row r="6" spans="1:13" x14ac:dyDescent="0.25">
      <c r="A6" s="97" t="s">
        <v>21</v>
      </c>
      <c r="B6" s="228">
        <v>94</v>
      </c>
      <c r="C6" s="59">
        <v>3.7811745776347552</v>
      </c>
      <c r="D6" s="228">
        <v>8670.51</v>
      </c>
      <c r="E6" s="59">
        <v>3.7729238966815757</v>
      </c>
      <c r="F6" s="154">
        <v>92.239468085106381</v>
      </c>
      <c r="G6" s="70"/>
    </row>
    <row r="7" spans="1:13" x14ac:dyDescent="0.25">
      <c r="A7" s="98" t="s">
        <v>22</v>
      </c>
      <c r="B7" s="70">
        <v>442</v>
      </c>
      <c r="C7" s="59">
        <v>17.779565567176185</v>
      </c>
      <c r="D7" s="70">
        <v>33299.18</v>
      </c>
      <c r="E7" s="59">
        <v>14.489951797749059</v>
      </c>
      <c r="F7" s="154">
        <v>75.337511312217188</v>
      </c>
      <c r="G7" s="70"/>
    </row>
    <row r="8" spans="1:13" x14ac:dyDescent="0.25">
      <c r="A8" s="73" t="s">
        <v>52</v>
      </c>
      <c r="B8" s="101">
        <v>763</v>
      </c>
      <c r="C8" s="74">
        <v>30.69187449718423</v>
      </c>
      <c r="D8" s="101">
        <v>60299.519999999997</v>
      </c>
      <c r="E8" s="74">
        <v>26.238998624813142</v>
      </c>
      <c r="F8" s="276">
        <v>79.029515072083882</v>
      </c>
      <c r="G8" s="164"/>
      <c r="K8" s="60"/>
      <c r="M8" s="78"/>
    </row>
    <row r="9" spans="1:13" ht="3" customHeight="1" x14ac:dyDescent="0.25">
      <c r="A9" s="104"/>
      <c r="B9" s="89"/>
      <c r="C9" s="165"/>
      <c r="D9" s="89"/>
      <c r="E9" s="165"/>
      <c r="F9" s="166"/>
      <c r="G9" s="89"/>
    </row>
    <row r="10" spans="1:13" x14ac:dyDescent="0.25">
      <c r="A10" s="110" t="s">
        <v>25</v>
      </c>
      <c r="B10" s="228">
        <v>73</v>
      </c>
      <c r="C10" s="59">
        <v>2.9364440868865649</v>
      </c>
      <c r="D10" s="228">
        <v>2080.14</v>
      </c>
      <c r="E10" s="59">
        <v>0.90516127822275894</v>
      </c>
      <c r="F10" s="154">
        <v>28.495068493150683</v>
      </c>
      <c r="G10" s="167"/>
      <c r="L10" s="60"/>
    </row>
    <row r="11" spans="1:13" x14ac:dyDescent="0.25">
      <c r="A11" s="109" t="s">
        <v>26</v>
      </c>
      <c r="B11" s="70">
        <v>84</v>
      </c>
      <c r="C11" s="59">
        <v>3.3789219629927594</v>
      </c>
      <c r="D11" s="70">
        <v>3082.3</v>
      </c>
      <c r="E11" s="59">
        <v>1.3412455930206668</v>
      </c>
      <c r="F11" s="154">
        <v>36.694047619047623</v>
      </c>
      <c r="G11" s="167"/>
    </row>
    <row r="12" spans="1:13" x14ac:dyDescent="0.25">
      <c r="A12" s="97" t="s">
        <v>48</v>
      </c>
      <c r="B12" s="277">
        <v>157</v>
      </c>
      <c r="C12" s="59">
        <v>6.3153660498793247</v>
      </c>
      <c r="D12" s="228">
        <v>5162.4400000000005</v>
      </c>
      <c r="E12" s="59">
        <v>2.2464068712434258</v>
      </c>
      <c r="F12" s="154">
        <v>32.881783439490448</v>
      </c>
      <c r="G12" s="70"/>
    </row>
    <row r="13" spans="1:13" x14ac:dyDescent="0.25">
      <c r="A13" s="109" t="s">
        <v>27</v>
      </c>
      <c r="B13" s="70">
        <v>230</v>
      </c>
      <c r="C13" s="59">
        <v>9.25181013676589</v>
      </c>
      <c r="D13" s="70">
        <v>21616.75</v>
      </c>
      <c r="E13" s="59">
        <v>9.4064077711220513</v>
      </c>
      <c r="F13" s="154">
        <v>93.985869565217385</v>
      </c>
      <c r="G13" s="70"/>
    </row>
    <row r="14" spans="1:13" x14ac:dyDescent="0.25">
      <c r="A14" s="110" t="s">
        <v>47</v>
      </c>
      <c r="B14" s="228">
        <v>71</v>
      </c>
      <c r="C14" s="59">
        <v>2.8559935639581657</v>
      </c>
      <c r="D14" s="228">
        <v>4290.5</v>
      </c>
      <c r="E14" s="59">
        <v>1.8669870605895502</v>
      </c>
      <c r="F14" s="154">
        <v>60.429577464788736</v>
      </c>
      <c r="G14" s="70"/>
      <c r="M14" s="78"/>
    </row>
    <row r="15" spans="1:13" x14ac:dyDescent="0.25">
      <c r="A15" s="109" t="s">
        <v>46</v>
      </c>
      <c r="B15" s="70">
        <v>198</v>
      </c>
      <c r="C15" s="59">
        <v>7.9646017699115044</v>
      </c>
      <c r="D15" s="70">
        <v>17311.78</v>
      </c>
      <c r="E15" s="59">
        <v>7.5331241710227159</v>
      </c>
      <c r="F15" s="154">
        <v>87.433232323232318</v>
      </c>
      <c r="G15" s="70"/>
    </row>
    <row r="16" spans="1:13" x14ac:dyDescent="0.25">
      <c r="A16" s="73" t="s">
        <v>53</v>
      </c>
      <c r="B16" s="101">
        <v>656</v>
      </c>
      <c r="C16" s="74">
        <v>26.387771520514885</v>
      </c>
      <c r="D16" s="101">
        <v>48381.47</v>
      </c>
      <c r="E16" s="74">
        <v>21.052925873977742</v>
      </c>
      <c r="F16" s="276">
        <v>73.752240853658535</v>
      </c>
      <c r="G16" s="164"/>
    </row>
    <row r="17" spans="1:11" ht="3" customHeight="1" x14ac:dyDescent="0.25">
      <c r="A17" s="104"/>
      <c r="B17" s="89">
        <v>656</v>
      </c>
      <c r="C17" s="165"/>
      <c r="D17" s="89"/>
      <c r="E17" s="165"/>
      <c r="F17" s="166"/>
      <c r="G17" s="89"/>
    </row>
    <row r="18" spans="1:11" x14ac:dyDescent="0.25">
      <c r="A18" s="110" t="s">
        <v>30</v>
      </c>
      <c r="B18" s="228">
        <v>220</v>
      </c>
      <c r="C18" s="59">
        <v>8.8495575221238933</v>
      </c>
      <c r="D18" s="228">
        <v>13899.76</v>
      </c>
      <c r="E18" s="59">
        <v>6.048402765481927</v>
      </c>
      <c r="F18" s="154">
        <v>63.180727272727275</v>
      </c>
      <c r="G18" s="70"/>
    </row>
    <row r="19" spans="1:11" x14ac:dyDescent="0.25">
      <c r="A19" s="109" t="s">
        <v>31</v>
      </c>
      <c r="B19" s="70">
        <v>43</v>
      </c>
      <c r="C19" s="59">
        <v>1.7296862429605793</v>
      </c>
      <c r="D19" s="70">
        <v>2642.03</v>
      </c>
      <c r="E19" s="59">
        <v>1.1496645667613121</v>
      </c>
      <c r="F19" s="154">
        <v>61.442558139534889</v>
      </c>
      <c r="G19" s="70"/>
    </row>
    <row r="20" spans="1:11" x14ac:dyDescent="0.25">
      <c r="A20" s="110" t="s">
        <v>29</v>
      </c>
      <c r="B20" s="228">
        <v>100</v>
      </c>
      <c r="C20" s="59">
        <v>4.0225261464199518</v>
      </c>
      <c r="D20" s="228">
        <v>5881.8</v>
      </c>
      <c r="E20" s="59">
        <v>2.5594323489047004</v>
      </c>
      <c r="F20" s="154">
        <v>58.818000000000005</v>
      </c>
      <c r="G20" s="70"/>
    </row>
    <row r="21" spans="1:11" x14ac:dyDescent="0.25">
      <c r="A21" s="109" t="s">
        <v>28</v>
      </c>
      <c r="B21" s="70">
        <v>131</v>
      </c>
      <c r="C21" s="59">
        <v>5.2695092518101365</v>
      </c>
      <c r="D21" s="70">
        <v>35936.92</v>
      </c>
      <c r="E21" s="59">
        <v>15.637749595021983</v>
      </c>
      <c r="F21" s="154">
        <v>274.32763358778624</v>
      </c>
      <c r="G21" s="70"/>
    </row>
    <row r="22" spans="1:11" x14ac:dyDescent="0.25">
      <c r="A22" s="73" t="s">
        <v>32</v>
      </c>
      <c r="B22" s="101">
        <v>494</v>
      </c>
      <c r="C22" s="74">
        <v>19.871279163314561</v>
      </c>
      <c r="D22" s="101">
        <v>58360.509999999995</v>
      </c>
      <c r="E22" s="74">
        <v>25.395249276169917</v>
      </c>
      <c r="F22" s="276">
        <v>118.13868421052631</v>
      </c>
      <c r="G22" s="164"/>
    </row>
    <row r="23" spans="1:11" ht="3" customHeight="1" x14ac:dyDescent="0.25">
      <c r="A23" s="104"/>
      <c r="B23" s="89"/>
      <c r="C23" s="165"/>
      <c r="D23" s="89"/>
      <c r="E23" s="165"/>
      <c r="F23" s="166"/>
      <c r="G23" s="89"/>
    </row>
    <row r="24" spans="1:11" x14ac:dyDescent="0.25">
      <c r="A24" s="110" t="s">
        <v>33</v>
      </c>
      <c r="B24" s="228">
        <v>76</v>
      </c>
      <c r="C24" s="59">
        <v>3.0571198712791632</v>
      </c>
      <c r="D24" s="228">
        <v>4309.17</v>
      </c>
      <c r="E24" s="59">
        <v>1.8751112065914632</v>
      </c>
      <c r="F24" s="154">
        <v>56.699605263157899</v>
      </c>
      <c r="G24" s="70"/>
    </row>
    <row r="25" spans="1:11" x14ac:dyDescent="0.25">
      <c r="A25" s="109" t="s">
        <v>37</v>
      </c>
      <c r="B25" s="70">
        <v>8</v>
      </c>
      <c r="C25" s="59">
        <v>0.32180209171359614</v>
      </c>
      <c r="D25" s="70">
        <v>119.19</v>
      </c>
      <c r="E25" s="59">
        <v>5.186486138018144E-2</v>
      </c>
      <c r="F25" s="154">
        <v>14.89875</v>
      </c>
      <c r="G25" s="70"/>
    </row>
    <row r="26" spans="1:11" x14ac:dyDescent="0.25">
      <c r="A26" s="110" t="s">
        <v>36</v>
      </c>
      <c r="B26" s="228">
        <v>153</v>
      </c>
      <c r="C26" s="59">
        <v>6.1544650040225264</v>
      </c>
      <c r="D26" s="228">
        <v>17176.650000000001</v>
      </c>
      <c r="E26" s="59">
        <v>7.4743231078605064</v>
      </c>
      <c r="F26" s="154">
        <v>112.26568627450982</v>
      </c>
      <c r="G26" s="70"/>
    </row>
    <row r="27" spans="1:11" x14ac:dyDescent="0.25">
      <c r="A27" s="109" t="s">
        <v>38</v>
      </c>
      <c r="B27" s="70">
        <v>89</v>
      </c>
      <c r="C27" s="59">
        <v>3.5800482703137568</v>
      </c>
      <c r="D27" s="70">
        <v>15277.11</v>
      </c>
      <c r="E27" s="59">
        <v>6.6477489087992598</v>
      </c>
      <c r="F27" s="154">
        <v>171.65292134831461</v>
      </c>
      <c r="G27" s="70"/>
      <c r="K27" s="78"/>
    </row>
    <row r="28" spans="1:11" x14ac:dyDescent="0.25">
      <c r="A28" s="110" t="s">
        <v>34</v>
      </c>
      <c r="B28" s="228">
        <v>13</v>
      </c>
      <c r="C28" s="59">
        <v>0.52292839903459376</v>
      </c>
      <c r="D28" s="228">
        <v>633.94000000000005</v>
      </c>
      <c r="E28" s="59">
        <v>0.27585544276660984</v>
      </c>
      <c r="F28" s="154">
        <v>48.764615384615389</v>
      </c>
      <c r="G28" s="70"/>
    </row>
    <row r="29" spans="1:11" x14ac:dyDescent="0.25">
      <c r="A29" s="109" t="s">
        <v>35</v>
      </c>
      <c r="B29" s="70">
        <v>53</v>
      </c>
      <c r="C29" s="59">
        <v>2.1319388576025742</v>
      </c>
      <c r="D29" s="70">
        <v>2974.91</v>
      </c>
      <c r="E29" s="59">
        <v>1.2945154355945598</v>
      </c>
      <c r="F29" s="154">
        <v>56.130377358490563</v>
      </c>
      <c r="G29" s="70"/>
    </row>
    <row r="30" spans="1:11" x14ac:dyDescent="0.25">
      <c r="A30" s="73" t="s">
        <v>39</v>
      </c>
      <c r="B30" s="101">
        <v>392</v>
      </c>
      <c r="C30" s="74">
        <v>15.76830249396621</v>
      </c>
      <c r="D30" s="101">
        <v>40490.97</v>
      </c>
      <c r="E30" s="74">
        <v>17.619418962992579</v>
      </c>
      <c r="F30" s="154">
        <v>103.29329081632653</v>
      </c>
      <c r="G30" s="164"/>
    </row>
    <row r="31" spans="1:11" ht="3" customHeight="1" x14ac:dyDescent="0.25">
      <c r="A31" s="104"/>
      <c r="B31" s="89"/>
      <c r="C31" s="165"/>
      <c r="D31" s="89"/>
      <c r="E31" s="165"/>
      <c r="F31" s="166"/>
      <c r="G31" s="89"/>
    </row>
    <row r="32" spans="1:11" x14ac:dyDescent="0.25">
      <c r="A32" s="97" t="s">
        <v>41</v>
      </c>
      <c r="B32" s="228">
        <v>127</v>
      </c>
      <c r="C32" s="59">
        <v>5.1086082059533391</v>
      </c>
      <c r="D32" s="228">
        <v>15949.24</v>
      </c>
      <c r="E32" s="59">
        <v>6.9402225163121498</v>
      </c>
      <c r="F32" s="154">
        <v>125.58456692913386</v>
      </c>
      <c r="G32" s="70"/>
    </row>
    <row r="33" spans="1:7" x14ac:dyDescent="0.25">
      <c r="A33" s="98" t="s">
        <v>40</v>
      </c>
      <c r="B33" s="70">
        <v>54</v>
      </c>
      <c r="C33" s="59">
        <v>2.1721641190667738</v>
      </c>
      <c r="D33" s="70">
        <v>6327.06</v>
      </c>
      <c r="E33" s="59">
        <v>2.7531847457344645</v>
      </c>
      <c r="F33" s="154">
        <v>117.16777777777779</v>
      </c>
      <c r="G33" s="70"/>
    </row>
    <row r="34" spans="1:7" x14ac:dyDescent="0.25">
      <c r="A34" s="73" t="s">
        <v>42</v>
      </c>
      <c r="B34" s="101">
        <v>181</v>
      </c>
      <c r="C34" s="74">
        <v>7.2807723250201128</v>
      </c>
      <c r="D34" s="101">
        <v>22276.3</v>
      </c>
      <c r="E34" s="74">
        <v>9.6934072620466125</v>
      </c>
      <c r="F34" s="276">
        <v>123.07348066298343</v>
      </c>
      <c r="G34" s="164"/>
    </row>
    <row r="35" spans="1:7" ht="2.25" customHeight="1" x14ac:dyDescent="0.25">
      <c r="A35" s="73"/>
      <c r="B35" s="101">
        <v>2944</v>
      </c>
      <c r="C35" s="59">
        <f>B35/B$36*100</f>
        <v>118.42316975060339</v>
      </c>
      <c r="D35" s="101"/>
      <c r="E35" s="163"/>
      <c r="F35" s="154">
        <f>D35/B35</f>
        <v>0</v>
      </c>
      <c r="G35" s="164"/>
    </row>
    <row r="36" spans="1:7" x14ac:dyDescent="0.25">
      <c r="A36" s="158" t="s">
        <v>43</v>
      </c>
      <c r="B36" s="232">
        <v>2486</v>
      </c>
      <c r="C36" s="74">
        <v>100</v>
      </c>
      <c r="D36" s="232">
        <v>229808.77</v>
      </c>
      <c r="E36" s="74">
        <v>100</v>
      </c>
      <c r="F36" s="276">
        <v>92.441178600160896</v>
      </c>
      <c r="G36" s="89"/>
    </row>
    <row r="37" spans="1:7" ht="3" customHeight="1" x14ac:dyDescent="0.25">
      <c r="A37" s="168"/>
      <c r="B37" s="112"/>
      <c r="C37" s="141"/>
      <c r="D37" s="112"/>
      <c r="E37" s="141"/>
      <c r="F37" s="112">
        <v>84.810987432675049</v>
      </c>
      <c r="G37" s="89"/>
    </row>
    <row r="38" spans="1:7" x14ac:dyDescent="0.25">
      <c r="A38" s="346" t="s">
        <v>140</v>
      </c>
      <c r="B38" s="346"/>
      <c r="C38" s="346"/>
      <c r="D38" s="346"/>
      <c r="E38" s="346"/>
      <c r="F38" s="346"/>
      <c r="G38" s="317"/>
    </row>
  </sheetData>
  <mergeCells count="2">
    <mergeCell ref="A38:G38"/>
    <mergeCell ref="A2:F2"/>
  </mergeCells>
  <pageMargins left="0.7" right="0.7" top="0.75" bottom="0.75" header="0.3" footer="0.3"/>
  <pageSetup paperSize="9" scale="93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8"/>
  <sheetViews>
    <sheetView workbookViewId="0">
      <selection activeCell="K37" sqref="K37"/>
    </sheetView>
  </sheetViews>
  <sheetFormatPr defaultColWidth="9.1796875" defaultRowHeight="10.5" x14ac:dyDescent="0.25"/>
  <cols>
    <col min="1" max="1" width="64.453125" style="50" customWidth="1"/>
    <col min="2" max="9" width="9.1796875" style="50"/>
    <col min="10" max="10" width="12" style="50" bestFit="1" customWidth="1"/>
    <col min="11" max="11" width="9.1796875" style="50"/>
    <col min="12" max="12" width="12" style="50" bestFit="1" customWidth="1"/>
    <col min="13" max="13" width="9.1796875" style="50"/>
    <col min="14" max="14" width="20.453125" style="50" customWidth="1"/>
    <col min="15" max="16384" width="9.1796875" style="50"/>
  </cols>
  <sheetData>
    <row r="2" spans="1:18" x14ac:dyDescent="0.25">
      <c r="A2" s="195" t="s">
        <v>174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8" x14ac:dyDescent="0.25">
      <c r="A3" s="13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8" ht="31.5" x14ac:dyDescent="0.25">
      <c r="A4" s="365" t="s">
        <v>44</v>
      </c>
      <c r="B4" s="196" t="s">
        <v>155</v>
      </c>
      <c r="C4" s="196" t="s">
        <v>101</v>
      </c>
      <c r="D4" s="196" t="s">
        <v>1</v>
      </c>
      <c r="E4" s="196" t="s">
        <v>102</v>
      </c>
      <c r="F4" s="196" t="s">
        <v>103</v>
      </c>
      <c r="G4" s="196" t="s">
        <v>104</v>
      </c>
      <c r="H4" s="196" t="s">
        <v>105</v>
      </c>
      <c r="I4" s="196" t="s">
        <v>106</v>
      </c>
      <c r="J4" s="196" t="s">
        <v>148</v>
      </c>
      <c r="K4" s="196" t="s">
        <v>107</v>
      </c>
      <c r="L4" s="196" t="s">
        <v>108</v>
      </c>
      <c r="M4" s="198" t="s">
        <v>109</v>
      </c>
      <c r="N4" s="49"/>
    </row>
    <row r="5" spans="1:18" ht="15" customHeight="1" x14ac:dyDescent="0.25">
      <c r="A5" s="366"/>
      <c r="B5" s="363" t="s">
        <v>164</v>
      </c>
      <c r="C5" s="363" t="s">
        <v>110</v>
      </c>
      <c r="D5" s="363" t="s">
        <v>110</v>
      </c>
      <c r="E5" s="363" t="s">
        <v>110</v>
      </c>
      <c r="F5" s="363" t="s">
        <v>110</v>
      </c>
      <c r="G5" s="363" t="s">
        <v>110</v>
      </c>
      <c r="H5" s="363" t="s">
        <v>110</v>
      </c>
      <c r="I5" s="363" t="s">
        <v>110</v>
      </c>
      <c r="J5" s="361" t="s">
        <v>120</v>
      </c>
      <c r="K5" s="361" t="s">
        <v>149</v>
      </c>
      <c r="L5" s="361" t="s">
        <v>149</v>
      </c>
      <c r="M5" s="361" t="s">
        <v>149</v>
      </c>
      <c r="N5" s="49"/>
    </row>
    <row r="6" spans="1:18" x14ac:dyDescent="0.25">
      <c r="A6" s="367"/>
      <c r="B6" s="364"/>
      <c r="C6" s="364"/>
      <c r="D6" s="364"/>
      <c r="E6" s="364"/>
      <c r="F6" s="364"/>
      <c r="G6" s="364"/>
      <c r="H6" s="364"/>
      <c r="I6" s="364"/>
      <c r="J6" s="362"/>
      <c r="K6" s="362"/>
      <c r="L6" s="362"/>
      <c r="M6" s="362"/>
      <c r="N6" s="49"/>
    </row>
    <row r="7" spans="1:18" x14ac:dyDescent="0.25">
      <c r="A7" s="199" t="s">
        <v>3</v>
      </c>
      <c r="B7" s="288">
        <v>0.50179211469534046</v>
      </c>
      <c r="C7" s="288">
        <v>50.731695604566909</v>
      </c>
      <c r="D7" s="288">
        <v>49.451842374311973</v>
      </c>
      <c r="E7" s="289">
        <v>91.225133714878737</v>
      </c>
      <c r="F7" s="290">
        <v>75.586386797784726</v>
      </c>
      <c r="G7" s="290">
        <v>78.391828958922673</v>
      </c>
      <c r="H7" s="290">
        <v>67.228365772442871</v>
      </c>
      <c r="I7" s="290">
        <v>64.800781252139501</v>
      </c>
      <c r="J7" s="200">
        <v>6368483.8870000001</v>
      </c>
      <c r="K7" s="200">
        <v>478431.56439291214</v>
      </c>
      <c r="L7" s="200">
        <v>106937.78097642807</v>
      </c>
      <c r="M7" s="47">
        <v>66216.887095574624</v>
      </c>
      <c r="N7" s="49"/>
      <c r="O7" s="138"/>
    </row>
    <row r="8" spans="1:18" x14ac:dyDescent="0.25">
      <c r="A8" s="199" t="s">
        <v>111</v>
      </c>
      <c r="B8" s="288">
        <v>5.6621579112928588E-2</v>
      </c>
      <c r="C8" s="288">
        <v>1.7382333063597715</v>
      </c>
      <c r="D8" s="288">
        <v>1.6685530800738129</v>
      </c>
      <c r="E8" s="289">
        <v>2.1308893770372603</v>
      </c>
      <c r="F8" s="290">
        <v>2.2153448963911653</v>
      </c>
      <c r="G8" s="290">
        <v>2.0126328164716565</v>
      </c>
      <c r="H8" s="290">
        <v>2.3657312266531858</v>
      </c>
      <c r="I8" s="290">
        <v>2.3817010966504615</v>
      </c>
      <c r="J8" s="200">
        <v>5489337.4740000004</v>
      </c>
      <c r="K8" s="200">
        <v>106952.67472409115</v>
      </c>
      <c r="L8" s="200">
        <v>65569.15260657006</v>
      </c>
      <c r="M8" s="47">
        <v>46811.39483510155</v>
      </c>
      <c r="N8" s="49"/>
    </row>
    <row r="9" spans="1:18" x14ac:dyDescent="0.25">
      <c r="A9" s="199" t="s">
        <v>4</v>
      </c>
      <c r="B9" s="288">
        <v>5.1300728407908425</v>
      </c>
      <c r="C9" s="288">
        <v>66.1051936623751</v>
      </c>
      <c r="D9" s="288">
        <v>64.465603721872526</v>
      </c>
      <c r="E9" s="289">
        <v>66.300691089983658</v>
      </c>
      <c r="F9" s="290">
        <v>59.490295704871578</v>
      </c>
      <c r="G9" s="290">
        <v>57.153556638724254</v>
      </c>
      <c r="H9" s="290">
        <v>69.472150089478987</v>
      </c>
      <c r="I9" s="290">
        <v>68.994010683214697</v>
      </c>
      <c r="J9" s="200">
        <v>16477870.537</v>
      </c>
      <c r="K9" s="200">
        <v>326265.26372293016</v>
      </c>
      <c r="L9" s="200">
        <v>72274.408765789674</v>
      </c>
      <c r="M9" s="47">
        <v>50960.007539919199</v>
      </c>
      <c r="N9" s="49"/>
    </row>
    <row r="10" spans="1:18" x14ac:dyDescent="0.25">
      <c r="A10" s="199" t="s">
        <v>5</v>
      </c>
      <c r="B10" s="288">
        <v>9.1014324989147735</v>
      </c>
      <c r="C10" s="288">
        <v>48.212251395483243</v>
      </c>
      <c r="D10" s="288">
        <v>47.289039621322985</v>
      </c>
      <c r="E10" s="289">
        <v>42.952398149184397</v>
      </c>
      <c r="F10" s="290">
        <v>55.595868737373799</v>
      </c>
      <c r="G10" s="290">
        <v>55.606006977072362</v>
      </c>
      <c r="H10" s="290">
        <v>55.586142924246893</v>
      </c>
      <c r="I10" s="290">
        <v>54.860253917852219</v>
      </c>
      <c r="J10" s="200">
        <v>9829556.7780000009</v>
      </c>
      <c r="K10" s="200">
        <v>101019.87167945145</v>
      </c>
      <c r="L10" s="200">
        <v>51549.626733755933</v>
      </c>
      <c r="M10" s="47">
        <v>36551.824153779118</v>
      </c>
      <c r="N10" s="49"/>
      <c r="Q10" s="94"/>
    </row>
    <row r="11" spans="1:18" x14ac:dyDescent="0.25">
      <c r="A11" s="199" t="s">
        <v>6</v>
      </c>
      <c r="B11" s="288">
        <v>0.11027691045130185</v>
      </c>
      <c r="C11" s="288">
        <v>1.5387841239931432</v>
      </c>
      <c r="D11" s="288">
        <v>1.3529870738884497</v>
      </c>
      <c r="E11" s="289">
        <v>2.7042589792865424</v>
      </c>
      <c r="F11" s="290">
        <v>2.2381795549986374</v>
      </c>
      <c r="G11" s="290">
        <v>1.3778356570052728</v>
      </c>
      <c r="H11" s="290">
        <v>2.8195836586046354</v>
      </c>
      <c r="I11" s="290">
        <v>2.850165848763115</v>
      </c>
      <c r="J11" s="200">
        <v>1089695.6340000001</v>
      </c>
      <c r="K11" s="200">
        <v>97866.158398857617</v>
      </c>
      <c r="L11" s="200">
        <v>73577.382236573249</v>
      </c>
      <c r="M11" s="47">
        <v>51746.968756596056</v>
      </c>
      <c r="N11" s="49"/>
      <c r="Q11" s="217"/>
    </row>
    <row r="12" spans="1:18" x14ac:dyDescent="0.25">
      <c r="A12" s="199" t="s">
        <v>112</v>
      </c>
      <c r="B12" s="288">
        <v>0.13934065742663931</v>
      </c>
      <c r="C12" s="288">
        <v>0.44677096314136844</v>
      </c>
      <c r="D12" s="288">
        <v>0.40546180177650165</v>
      </c>
      <c r="E12" s="289">
        <v>0.48584500616058995</v>
      </c>
      <c r="F12" s="290">
        <v>0.42619639075384963</v>
      </c>
      <c r="G12" s="290">
        <v>0.2258360530399797</v>
      </c>
      <c r="H12" s="290">
        <v>0.59818591671418642</v>
      </c>
      <c r="I12" s="290">
        <v>0.54442505684952214</v>
      </c>
      <c r="J12" s="291">
        <v>532962.924</v>
      </c>
      <c r="K12" s="291">
        <v>67889.474361342349</v>
      </c>
      <c r="L12" s="200">
        <v>51279.613476103419</v>
      </c>
      <c r="M12" s="47">
        <v>33783.922440425762</v>
      </c>
      <c r="N12" s="200"/>
      <c r="O12" s="206"/>
      <c r="P12" s="206"/>
      <c r="Q12" s="206"/>
      <c r="R12" s="206"/>
    </row>
    <row r="13" spans="1:18" x14ac:dyDescent="0.25">
      <c r="A13" s="199" t="s">
        <v>7</v>
      </c>
      <c r="B13" s="288">
        <v>1.0448101843633504</v>
      </c>
      <c r="C13" s="288">
        <v>26.096898824957449</v>
      </c>
      <c r="D13" s="288">
        <v>25.432509768336832</v>
      </c>
      <c r="E13" s="289">
        <v>15.698189089561879</v>
      </c>
      <c r="F13" s="290">
        <v>25.706469162163021</v>
      </c>
      <c r="G13" s="290">
        <v>13.413169205094801</v>
      </c>
      <c r="H13" s="290">
        <v>30.857482561335807</v>
      </c>
      <c r="I13" s="290">
        <v>30.378385038248197</v>
      </c>
      <c r="J13" s="200">
        <v>14113995.665999999</v>
      </c>
      <c r="K13" s="200">
        <v>57169.93452715945</v>
      </c>
      <c r="L13" s="200">
        <v>48361.957945355061</v>
      </c>
      <c r="M13" s="47">
        <v>34822.127911695243</v>
      </c>
      <c r="N13" s="49"/>
    </row>
    <row r="14" spans="1:18" x14ac:dyDescent="0.25">
      <c r="A14" s="199" t="s">
        <v>8</v>
      </c>
      <c r="B14" s="288">
        <v>4.8507807447103389E-2</v>
      </c>
      <c r="C14" s="288">
        <v>0.51300853881719566</v>
      </c>
      <c r="D14" s="288">
        <v>0.46540185260876565</v>
      </c>
      <c r="E14" s="289">
        <v>0.74050289357696031</v>
      </c>
      <c r="F14" s="290">
        <v>0.60799643210699827</v>
      </c>
      <c r="G14" s="290">
        <v>9.6112696526570132E-2</v>
      </c>
      <c r="H14" s="290">
        <v>0.80197107640232168</v>
      </c>
      <c r="I14" s="290">
        <v>0.77908900276970283</v>
      </c>
      <c r="J14" s="200">
        <v>101547.174</v>
      </c>
      <c r="K14" s="200">
        <v>31842.95202257761</v>
      </c>
      <c r="L14" s="200">
        <v>30459.639071809346</v>
      </c>
      <c r="M14" s="47">
        <v>21664.393540294765</v>
      </c>
      <c r="N14" s="49"/>
    </row>
    <row r="15" spans="1:18" x14ac:dyDescent="0.25">
      <c r="A15" s="199" t="s">
        <v>9</v>
      </c>
      <c r="B15" s="288">
        <v>0.23688860410477466</v>
      </c>
      <c r="C15" s="288">
        <v>2.7648244190749813</v>
      </c>
      <c r="D15" s="288">
        <v>2.6326121727842109</v>
      </c>
      <c r="E15" s="289">
        <v>4.2525805487946302</v>
      </c>
      <c r="F15" s="290">
        <v>4.1770583579474581</v>
      </c>
      <c r="G15" s="290">
        <v>5.179125468981276</v>
      </c>
      <c r="H15" s="290">
        <v>3.3169379717541254</v>
      </c>
      <c r="I15" s="290">
        <v>3.1422571580702394</v>
      </c>
      <c r="J15" s="200">
        <v>2095033.8119999999</v>
      </c>
      <c r="K15" s="200">
        <v>151815.58450592976</v>
      </c>
      <c r="L15" s="200">
        <v>64893.429419337626</v>
      </c>
      <c r="M15" s="47">
        <v>43653.691190030215</v>
      </c>
      <c r="N15" s="49"/>
    </row>
    <row r="16" spans="1:18" x14ac:dyDescent="0.25">
      <c r="A16" s="199" t="s">
        <v>11</v>
      </c>
      <c r="B16" s="288">
        <v>0.13397974040457236</v>
      </c>
      <c r="C16" s="288">
        <v>5.5589690851596165</v>
      </c>
      <c r="D16" s="288">
        <v>3.031605960813879</v>
      </c>
      <c r="E16" s="289">
        <v>2.0905424400427752</v>
      </c>
      <c r="F16" s="290">
        <v>2.1575752515496029</v>
      </c>
      <c r="G16" s="290">
        <v>1.2853629241293441</v>
      </c>
      <c r="H16" s="290">
        <v>9.0293851141812507</v>
      </c>
      <c r="I16" s="290">
        <v>8.920226640548039</v>
      </c>
      <c r="J16" s="200">
        <v>343880.44199999998</v>
      </c>
      <c r="K16" s="200">
        <v>123723.81360139886</v>
      </c>
      <c r="L16" s="200">
        <v>58338.792551162172</v>
      </c>
      <c r="M16" s="47">
        <v>41954.808128360724</v>
      </c>
      <c r="N16" s="49"/>
    </row>
    <row r="17" spans="1:14" x14ac:dyDescent="0.25">
      <c r="A17" s="199" t="s">
        <v>12</v>
      </c>
      <c r="B17" s="288">
        <v>0.45051459641400737</v>
      </c>
      <c r="C17" s="288">
        <v>4.9000154489282552</v>
      </c>
      <c r="D17" s="288">
        <v>4.5160245118075322</v>
      </c>
      <c r="E17" s="289">
        <v>8.1530644007305515</v>
      </c>
      <c r="F17" s="290">
        <v>5.914908126162139</v>
      </c>
      <c r="G17" s="290">
        <v>1.3761945729932521</v>
      </c>
      <c r="H17" s="290">
        <v>7.9731022496766997</v>
      </c>
      <c r="I17" s="290">
        <v>7.0319622495399106</v>
      </c>
      <c r="J17" s="200">
        <v>1809054.402</v>
      </c>
      <c r="K17" s="200">
        <v>92552.126255926298</v>
      </c>
      <c r="L17" s="200">
        <v>85842.535917066474</v>
      </c>
      <c r="M17" s="47">
        <v>54287.450887290579</v>
      </c>
      <c r="N17" s="49"/>
    </row>
    <row r="18" spans="1:14" x14ac:dyDescent="0.25">
      <c r="A18" s="199" t="s">
        <v>13</v>
      </c>
      <c r="B18" s="288">
        <v>0.54005562034628152</v>
      </c>
      <c r="C18" s="288">
        <v>1.611174560536702</v>
      </c>
      <c r="D18" s="288">
        <v>1.5712707430258277</v>
      </c>
      <c r="E18" s="289">
        <v>2.0793306890851833</v>
      </c>
      <c r="F18" s="290">
        <v>2.2005690518809535</v>
      </c>
      <c r="G18" s="290">
        <v>2.5928738095938062</v>
      </c>
      <c r="H18" s="290">
        <v>2.0452795338250063</v>
      </c>
      <c r="I18" s="290">
        <v>2.0500789679117921</v>
      </c>
      <c r="J18" s="200">
        <v>1017080.651</v>
      </c>
      <c r="K18" s="200">
        <v>50926.781457311772</v>
      </c>
      <c r="L18" s="200">
        <v>33910.910458351216</v>
      </c>
      <c r="M18" s="47">
        <v>24757.567474323929</v>
      </c>
      <c r="N18" s="49"/>
    </row>
    <row r="19" spans="1:14" x14ac:dyDescent="0.25">
      <c r="A19" s="138" t="s">
        <v>14</v>
      </c>
      <c r="B19" s="288">
        <v>0.52626803375374287</v>
      </c>
      <c r="C19" s="288">
        <v>2.8866034020016955</v>
      </c>
      <c r="D19" s="288">
        <v>2.6870189434463545</v>
      </c>
      <c r="E19" s="289">
        <v>2.5740537926392313</v>
      </c>
      <c r="F19" s="290">
        <v>3.5830858979978362</v>
      </c>
      <c r="G19" s="290">
        <v>1.2724881334324423</v>
      </c>
      <c r="H19" s="290">
        <v>4.7628929366199957</v>
      </c>
      <c r="I19" s="290">
        <v>4.7513443354190681</v>
      </c>
      <c r="J19" s="200">
        <v>92897.327000000005</v>
      </c>
      <c r="K19" s="200">
        <v>45122.732019603936</v>
      </c>
      <c r="L19" s="200">
        <v>39706.127930754774</v>
      </c>
      <c r="M19" s="47">
        <v>29156.066486300071</v>
      </c>
      <c r="N19" s="49"/>
    </row>
    <row r="20" spans="1:14" x14ac:dyDescent="0.25">
      <c r="A20" s="138" t="s">
        <v>15</v>
      </c>
      <c r="B20" s="288">
        <v>0.30928238656383356</v>
      </c>
      <c r="C20" s="288">
        <v>2.4510875516561272</v>
      </c>
      <c r="D20" s="288">
        <v>2.4027124207820565</v>
      </c>
      <c r="E20" s="289">
        <v>2.0158840148598167</v>
      </c>
      <c r="F20" s="290">
        <v>2.819090607852631</v>
      </c>
      <c r="G20" s="290">
        <v>1.2943534291121801</v>
      </c>
      <c r="H20" s="290">
        <v>3.2265408560749012</v>
      </c>
      <c r="I20" s="290">
        <v>3.2423405992284446</v>
      </c>
      <c r="J20" s="200">
        <v>540260.78399999999</v>
      </c>
      <c r="K20" s="200">
        <v>38724.013426445912</v>
      </c>
      <c r="L20" s="200">
        <v>34974.719045956837</v>
      </c>
      <c r="M20" s="47">
        <v>26110.958479941684</v>
      </c>
      <c r="N20" s="49"/>
    </row>
    <row r="21" spans="1:14" x14ac:dyDescent="0.25">
      <c r="A21" s="193" t="s">
        <v>16</v>
      </c>
      <c r="B21" s="288">
        <v>0.48746690421399053</v>
      </c>
      <c r="C21" s="288">
        <v>3.7769073270826654</v>
      </c>
      <c r="D21" s="288">
        <v>3.3661712168256268</v>
      </c>
      <c r="E21" s="289">
        <v>2.4532799614440957</v>
      </c>
      <c r="F21" s="290">
        <v>3.6108916687765746</v>
      </c>
      <c r="G21" s="290">
        <v>2.6840841639162347</v>
      </c>
      <c r="H21" s="290">
        <v>4.0401023447526132</v>
      </c>
      <c r="I21" s="290">
        <v>3.7563948759888244</v>
      </c>
      <c r="J21" s="200">
        <v>373200.212</v>
      </c>
      <c r="K21" s="200">
        <v>49595.173908594494</v>
      </c>
      <c r="L21" s="200">
        <v>37926.376723770183</v>
      </c>
      <c r="M21" s="47">
        <v>27365.205523506531</v>
      </c>
      <c r="N21" s="49"/>
    </row>
    <row r="22" spans="1:14" x14ac:dyDescent="0.25">
      <c r="A22" s="201" t="s">
        <v>0</v>
      </c>
      <c r="B22" s="292">
        <v>0.32298903116458522</v>
      </c>
      <c r="C22" s="292">
        <v>5.4306807642582342</v>
      </c>
      <c r="D22" s="292">
        <v>5.0999320289673804</v>
      </c>
      <c r="E22" s="293">
        <v>10.284930462127747</v>
      </c>
      <c r="F22" s="294">
        <v>8.349180456224742</v>
      </c>
      <c r="G22" s="294">
        <v>9.4715507056261625</v>
      </c>
      <c r="H22" s="294">
        <v>7.5079219779216109</v>
      </c>
      <c r="I22" s="294">
        <v>7.3686781080666437</v>
      </c>
      <c r="J22" s="295">
        <v>60274857.704000004</v>
      </c>
      <c r="K22" s="295">
        <v>107417.29384197966</v>
      </c>
      <c r="L22" s="295">
        <v>55212.349543137236</v>
      </c>
      <c r="M22" s="295">
        <v>38897.383972204821</v>
      </c>
      <c r="N22" s="49"/>
    </row>
    <row r="23" spans="1:14" x14ac:dyDescent="0.25">
      <c r="A23" s="360" t="s">
        <v>114</v>
      </c>
      <c r="B23" s="360"/>
      <c r="C23" s="360"/>
      <c r="D23" s="360"/>
      <c r="E23" s="360"/>
      <c r="F23" s="360"/>
      <c r="G23" s="360"/>
      <c r="H23" s="360"/>
      <c r="I23" s="360"/>
      <c r="J23" s="202"/>
      <c r="K23" s="190"/>
      <c r="L23" s="203"/>
      <c r="M23" s="190"/>
      <c r="N23" s="49"/>
    </row>
    <row r="24" spans="1:14" x14ac:dyDescent="0.25">
      <c r="A24" s="326" t="s">
        <v>139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49"/>
      <c r="N24" s="49"/>
    </row>
    <row r="25" spans="1:14" x14ac:dyDescent="0.25">
      <c r="A25" s="326" t="s">
        <v>133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49"/>
      <c r="N25" s="49"/>
    </row>
    <row r="26" spans="1:14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8" spans="1:14" x14ac:dyDescent="0.25">
      <c r="J28" s="204"/>
      <c r="L28" s="205"/>
    </row>
  </sheetData>
  <mergeCells count="16">
    <mergeCell ref="M5:M6"/>
    <mergeCell ref="H5:H6"/>
    <mergeCell ref="A4:A6"/>
    <mergeCell ref="G5:G6"/>
    <mergeCell ref="C5:C6"/>
    <mergeCell ref="I5:I6"/>
    <mergeCell ref="J5:J6"/>
    <mergeCell ref="D5:D6"/>
    <mergeCell ref="E5:E6"/>
    <mergeCell ref="F5:F6"/>
    <mergeCell ref="A25:L25"/>
    <mergeCell ref="A23:I23"/>
    <mergeCell ref="K5:K6"/>
    <mergeCell ref="L5:L6"/>
    <mergeCell ref="B5:B6"/>
    <mergeCell ref="A24:L24"/>
  </mergeCells>
  <conditionalFormatting sqref="A23:G23 K23:M23">
    <cfRule type="cellIs" dxfId="25" priority="14" stopIfTrue="1" operator="between">
      <formula>1</formula>
      <formula>2</formula>
    </cfRule>
  </conditionalFormatting>
  <conditionalFormatting sqref="A24">
    <cfRule type="cellIs" dxfId="24" priority="4" stopIfTrue="1" operator="between">
      <formula>1</formula>
      <formula>2</formula>
    </cfRule>
  </conditionalFormatting>
  <conditionalFormatting sqref="A24">
    <cfRule type="cellIs" dxfId="23" priority="3" stopIfTrue="1" operator="between">
      <formula>1</formula>
      <formula>2</formula>
    </cfRule>
  </conditionalFormatting>
  <conditionalFormatting sqref="A25">
    <cfRule type="cellIs" dxfId="22" priority="2" stopIfTrue="1" operator="between">
      <formula>1</formula>
      <formula>2</formula>
    </cfRule>
  </conditionalFormatting>
  <conditionalFormatting sqref="A25">
    <cfRule type="cellIs" dxfId="21" priority="1" stopIfTrue="1" operator="between">
      <formula>1</formula>
      <formula>2</formula>
    </cfRule>
  </conditionalFormatting>
  <pageMargins left="0.7" right="0.7" top="0.75" bottom="0.75" header="0.3" footer="0.3"/>
  <pageSetup paperSize="9" scale="72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workbookViewId="0">
      <selection activeCell="J35" sqref="J35"/>
    </sheetView>
  </sheetViews>
  <sheetFormatPr defaultColWidth="9.1796875" defaultRowHeight="10.5" x14ac:dyDescent="0.25"/>
  <cols>
    <col min="1" max="1" width="56" style="49" bestFit="1" customWidth="1"/>
    <col min="2" max="4" width="9.1796875" style="49"/>
    <col min="5" max="5" width="9.1796875" style="49" customWidth="1"/>
    <col min="6" max="9" width="9.1796875" style="49"/>
    <col min="10" max="10" width="11.26953125" style="49" bestFit="1" customWidth="1"/>
    <col min="11" max="12" width="10.26953125" style="49" bestFit="1" customWidth="1"/>
    <col min="13" max="16384" width="9.1796875" style="49"/>
  </cols>
  <sheetData>
    <row r="2" spans="1:21" x14ac:dyDescent="0.25">
      <c r="A2" s="195" t="s">
        <v>172</v>
      </c>
    </row>
    <row r="3" spans="1:21" ht="20.25" customHeight="1" x14ac:dyDescent="0.25">
      <c r="A3" s="138"/>
    </row>
    <row r="4" spans="1:21" ht="31.5" x14ac:dyDescent="0.25">
      <c r="A4" s="368" t="s">
        <v>134</v>
      </c>
      <c r="B4" s="207" t="s">
        <v>155</v>
      </c>
      <c r="C4" s="207" t="s">
        <v>101</v>
      </c>
      <c r="D4" s="207" t="s">
        <v>165</v>
      </c>
      <c r="E4" s="207" t="s">
        <v>102</v>
      </c>
      <c r="F4" s="207" t="s">
        <v>103</v>
      </c>
      <c r="G4" s="207" t="s">
        <v>104</v>
      </c>
      <c r="H4" s="207" t="s">
        <v>122</v>
      </c>
      <c r="I4" s="207" t="s">
        <v>123</v>
      </c>
      <c r="J4" s="208" t="s">
        <v>107</v>
      </c>
      <c r="K4" s="209" t="s">
        <v>124</v>
      </c>
      <c r="L4" s="207" t="s">
        <v>109</v>
      </c>
    </row>
    <row r="5" spans="1:21" ht="12.75" customHeight="1" x14ac:dyDescent="0.25">
      <c r="A5" s="372"/>
      <c r="B5" s="368" t="s">
        <v>125</v>
      </c>
      <c r="C5" s="368" t="s">
        <v>125</v>
      </c>
      <c r="D5" s="368" t="s">
        <v>125</v>
      </c>
      <c r="E5" s="368" t="s">
        <v>125</v>
      </c>
      <c r="F5" s="368" t="s">
        <v>125</v>
      </c>
      <c r="G5" s="368" t="s">
        <v>125</v>
      </c>
      <c r="H5" s="368" t="s">
        <v>125</v>
      </c>
      <c r="I5" s="368" t="s">
        <v>125</v>
      </c>
      <c r="J5" s="370" t="s">
        <v>150</v>
      </c>
      <c r="K5" s="370" t="s">
        <v>150</v>
      </c>
      <c r="L5" s="370" t="s">
        <v>150</v>
      </c>
    </row>
    <row r="6" spans="1:21" ht="13.5" customHeight="1" x14ac:dyDescent="0.25">
      <c r="A6" s="369"/>
      <c r="B6" s="369"/>
      <c r="C6" s="369"/>
      <c r="D6" s="369"/>
      <c r="E6" s="369"/>
      <c r="F6" s="369"/>
      <c r="G6" s="369"/>
      <c r="H6" s="369"/>
      <c r="I6" s="369"/>
      <c r="J6" s="371"/>
      <c r="K6" s="371"/>
      <c r="L6" s="371"/>
    </row>
    <row r="7" spans="1:21" x14ac:dyDescent="0.25">
      <c r="A7" s="197" t="s">
        <v>135</v>
      </c>
      <c r="B7" s="296">
        <v>4.8564932000514824</v>
      </c>
      <c r="C7" s="296">
        <v>13.677148707169623</v>
      </c>
      <c r="D7" s="296">
        <v>13.655402297277902</v>
      </c>
      <c r="E7" s="296">
        <v>19.470557448112164</v>
      </c>
      <c r="F7" s="296">
        <v>16.390742134362966</v>
      </c>
      <c r="G7" s="296">
        <v>17.805663198286314</v>
      </c>
      <c r="H7" s="296">
        <v>15.198121366601589</v>
      </c>
      <c r="I7" s="296">
        <v>15.094481983014971</v>
      </c>
      <c r="J7" s="291">
        <v>112464.62268531103</v>
      </c>
      <c r="K7" s="291">
        <v>56586.012892046274</v>
      </c>
      <c r="L7" s="291">
        <v>39878.080063864749</v>
      </c>
    </row>
    <row r="8" spans="1:21" x14ac:dyDescent="0.25">
      <c r="A8" s="197" t="s">
        <v>136</v>
      </c>
      <c r="B8" s="296">
        <v>0.17421531582529015</v>
      </c>
      <c r="C8" s="296">
        <v>1.2867903453293068</v>
      </c>
      <c r="D8" s="296">
        <v>1.1601616176217271</v>
      </c>
      <c r="E8" s="296">
        <v>1.9810993380006743</v>
      </c>
      <c r="F8" s="296">
        <v>1.8766217995198404</v>
      </c>
      <c r="G8" s="296">
        <v>1.9293903727564061</v>
      </c>
      <c r="H8" s="296">
        <v>1.8371776202973695</v>
      </c>
      <c r="I8" s="296">
        <v>1.7765140047677892</v>
      </c>
      <c r="J8" s="291">
        <v>92192.153786833514</v>
      </c>
      <c r="K8" s="291">
        <v>51655.494730353836</v>
      </c>
      <c r="L8" s="291">
        <v>36057.810088513928</v>
      </c>
    </row>
    <row r="9" spans="1:21" x14ac:dyDescent="0.25">
      <c r="A9" s="197" t="s">
        <v>19</v>
      </c>
      <c r="B9" s="296">
        <v>4.6894751865595566E-2</v>
      </c>
      <c r="C9" s="296">
        <v>4.3050256020192787E-2</v>
      </c>
      <c r="D9" s="296">
        <v>4.2045602190124508E-2</v>
      </c>
      <c r="E9" s="296">
        <v>0.11928667649965922</v>
      </c>
      <c r="F9" s="296">
        <v>6.5059377495071249E-2</v>
      </c>
      <c r="G9" s="296">
        <v>0.11431517827806109</v>
      </c>
      <c r="H9" s="296">
        <v>5.7635841957442945E-2</v>
      </c>
      <c r="I9" s="296">
        <v>6.2699113047351832E-2</v>
      </c>
      <c r="J9" s="291">
        <v>43462.717532245959</v>
      </c>
      <c r="K9" s="291">
        <v>33460.485907322734</v>
      </c>
      <c r="L9" s="291">
        <v>26982.770308696741</v>
      </c>
    </row>
    <row r="10" spans="1:21" x14ac:dyDescent="0.25">
      <c r="A10" s="197" t="s">
        <v>137</v>
      </c>
      <c r="B10" s="296">
        <v>3.6860581745235708</v>
      </c>
      <c r="C10" s="296">
        <v>23.170318504820798</v>
      </c>
      <c r="D10" s="296">
        <v>23.170318504820798</v>
      </c>
      <c r="E10" s="296">
        <v>9.6933649361504415</v>
      </c>
      <c r="F10" s="296">
        <v>20.430428917925912</v>
      </c>
      <c r="G10" s="296">
        <v>17.665360801955192</v>
      </c>
      <c r="H10" s="296">
        <v>22.458890112668037</v>
      </c>
      <c r="I10" s="296">
        <v>23.054348399982814</v>
      </c>
      <c r="J10" s="291">
        <v>67788.446735282152</v>
      </c>
      <c r="K10" s="291">
        <v>42985.000472879343</v>
      </c>
      <c r="L10" s="291">
        <v>31098.439035572865</v>
      </c>
    </row>
    <row r="11" spans="1:21" x14ac:dyDescent="0.25">
      <c r="A11" s="197" t="s">
        <v>138</v>
      </c>
      <c r="B11" s="296">
        <v>66.169154228855717</v>
      </c>
      <c r="C11" s="296">
        <v>72.245054487094222</v>
      </c>
      <c r="D11" s="296">
        <v>72.245054487094222</v>
      </c>
      <c r="E11" s="296">
        <v>75.412801285014069</v>
      </c>
      <c r="F11" s="296">
        <v>72.707709172038903</v>
      </c>
      <c r="G11" s="296">
        <v>98.299661568695598</v>
      </c>
      <c r="H11" s="296">
        <v>66.697135914015149</v>
      </c>
      <c r="I11" s="296">
        <v>66.60120668287945</v>
      </c>
      <c r="J11" s="291">
        <v>50520.919336379171</v>
      </c>
      <c r="K11" s="291">
        <v>37530.089073943949</v>
      </c>
      <c r="L11" s="291">
        <v>26725.815488372518</v>
      </c>
    </row>
    <row r="12" spans="1:21" x14ac:dyDescent="0.25">
      <c r="A12" s="210" t="s">
        <v>0</v>
      </c>
      <c r="B12" s="297">
        <v>0.32298903116458522</v>
      </c>
      <c r="C12" s="297">
        <v>5.4306807642582342</v>
      </c>
      <c r="D12" s="297">
        <v>5.0999320289673804</v>
      </c>
      <c r="E12" s="297">
        <v>10.284930462127747</v>
      </c>
      <c r="F12" s="297">
        <v>8.349180456224742</v>
      </c>
      <c r="G12" s="297">
        <v>9.4715507056261625</v>
      </c>
      <c r="H12" s="297">
        <v>7.5079219779216109</v>
      </c>
      <c r="I12" s="297">
        <v>7.3686781080666437</v>
      </c>
      <c r="J12" s="298">
        <v>107417.29384197966</v>
      </c>
      <c r="K12" s="298">
        <v>55212.349543137236</v>
      </c>
      <c r="L12" s="298">
        <v>38897.383972204821</v>
      </c>
    </row>
    <row r="13" spans="1:21" x14ac:dyDescent="0.25">
      <c r="A13" s="211" t="s">
        <v>131</v>
      </c>
      <c r="B13" s="212"/>
      <c r="C13" s="213"/>
      <c r="D13" s="212"/>
      <c r="E13" s="213"/>
    </row>
    <row r="14" spans="1:21" ht="19.5" customHeight="1" x14ac:dyDescent="0.25">
      <c r="A14" s="326" t="s">
        <v>139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214"/>
      <c r="N14" s="214"/>
      <c r="O14" s="214"/>
      <c r="P14" s="214"/>
      <c r="Q14" s="214"/>
      <c r="R14" s="214"/>
      <c r="S14" s="214"/>
      <c r="T14" s="214"/>
      <c r="U14" s="214"/>
    </row>
    <row r="15" spans="1:21" x14ac:dyDescent="0.25">
      <c r="A15" s="326" t="s">
        <v>133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</row>
    <row r="16" spans="1:21" x14ac:dyDescent="0.25">
      <c r="J16" s="200"/>
      <c r="K16" s="200"/>
      <c r="L16" s="200"/>
    </row>
    <row r="17" spans="10:12" x14ac:dyDescent="0.25">
      <c r="J17" s="200"/>
      <c r="K17" s="200"/>
      <c r="L17" s="200"/>
    </row>
    <row r="18" spans="10:12" x14ac:dyDescent="0.25">
      <c r="J18" s="200"/>
      <c r="K18" s="200"/>
      <c r="L18" s="200"/>
    </row>
    <row r="19" spans="10:12" x14ac:dyDescent="0.25">
      <c r="J19" s="200"/>
      <c r="K19" s="200"/>
      <c r="L19" s="200"/>
    </row>
    <row r="20" spans="10:12" x14ac:dyDescent="0.25">
      <c r="J20" s="200"/>
      <c r="K20" s="200"/>
      <c r="L20" s="200"/>
    </row>
    <row r="21" spans="10:12" x14ac:dyDescent="0.25">
      <c r="J21" s="200"/>
      <c r="K21" s="200"/>
      <c r="L21" s="200"/>
    </row>
  </sheetData>
  <mergeCells count="14">
    <mergeCell ref="I5:I6"/>
    <mergeCell ref="A14:L14"/>
    <mergeCell ref="A15:L15"/>
    <mergeCell ref="J5:J6"/>
    <mergeCell ref="K5:K6"/>
    <mergeCell ref="L5:L6"/>
    <mergeCell ref="A4:A6"/>
    <mergeCell ref="B5:B6"/>
    <mergeCell ref="C5:C6"/>
    <mergeCell ref="D5:D6"/>
    <mergeCell ref="E5:E6"/>
    <mergeCell ref="F5:F6"/>
    <mergeCell ref="G5:G6"/>
    <mergeCell ref="H5:H6"/>
  </mergeCells>
  <conditionalFormatting sqref="B5">
    <cfRule type="cellIs" dxfId="20" priority="15" stopIfTrue="1" operator="between">
      <formula>1</formula>
      <formula>2</formula>
    </cfRule>
  </conditionalFormatting>
  <conditionalFormatting sqref="C5">
    <cfRule type="cellIs" dxfId="19" priority="14" stopIfTrue="1" operator="between">
      <formula>1</formula>
      <formula>2</formula>
    </cfRule>
  </conditionalFormatting>
  <conditionalFormatting sqref="D5:J5">
    <cfRule type="cellIs" dxfId="18" priority="13" stopIfTrue="1" operator="between">
      <formula>1</formula>
      <formula>2</formula>
    </cfRule>
  </conditionalFormatting>
  <conditionalFormatting sqref="A14 M14:U14">
    <cfRule type="cellIs" dxfId="17" priority="9" stopIfTrue="1" operator="between">
      <formula>1</formula>
      <formula>2</formula>
    </cfRule>
  </conditionalFormatting>
  <conditionalFormatting sqref="A14 M14:U14">
    <cfRule type="cellIs" dxfId="16" priority="8" stopIfTrue="1" operator="between">
      <formula>1</formula>
      <formula>2</formula>
    </cfRule>
  </conditionalFormatting>
  <conditionalFormatting sqref="A15">
    <cfRule type="cellIs" dxfId="15" priority="7" stopIfTrue="1" operator="between">
      <formula>1</formula>
      <formula>2</formula>
    </cfRule>
  </conditionalFormatting>
  <conditionalFormatting sqref="A15">
    <cfRule type="cellIs" dxfId="14" priority="6" stopIfTrue="1" operator="between">
      <formula>1</formula>
      <formula>2</formula>
    </cfRule>
  </conditionalFormatting>
  <conditionalFormatting sqref="K5">
    <cfRule type="cellIs" dxfId="13" priority="5" stopIfTrue="1" operator="between">
      <formula>1</formula>
      <formula>2</formula>
    </cfRule>
  </conditionalFormatting>
  <conditionalFormatting sqref="L5">
    <cfRule type="cellIs" dxfId="12" priority="4" stopIfTrue="1" operator="between">
      <formula>1</formula>
      <formula>2</formula>
    </cfRule>
  </conditionalFormatting>
  <pageMargins left="0.25" right="0.25" top="0.75" bottom="0.75" header="0.3" footer="0.3"/>
  <pageSetup paperSize="9" scale="8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workbookViewId="0">
      <selection activeCell="O33" sqref="O33"/>
    </sheetView>
  </sheetViews>
  <sheetFormatPr defaultColWidth="9.1796875" defaultRowHeight="10.5" x14ac:dyDescent="0.25"/>
  <cols>
    <col min="1" max="1" width="13.26953125" style="49" bestFit="1" customWidth="1"/>
    <col min="2" max="2" width="8.1796875" style="49" customWidth="1"/>
    <col min="3" max="4" width="9.1796875" style="49"/>
    <col min="5" max="5" width="9.7265625" style="49" bestFit="1" customWidth="1"/>
    <col min="6" max="9" width="9.1796875" style="49"/>
    <col min="10" max="12" width="10.26953125" style="49" bestFit="1" customWidth="1"/>
    <col min="13" max="16384" width="9.1796875" style="49"/>
  </cols>
  <sheetData>
    <row r="2" spans="1:12" x14ac:dyDescent="0.25">
      <c r="A2" s="195" t="s">
        <v>173</v>
      </c>
    </row>
    <row r="3" spans="1:12" ht="20.25" customHeight="1" x14ac:dyDescent="0.25">
      <c r="A3" s="138"/>
    </row>
    <row r="4" spans="1:12" ht="76.5" customHeight="1" x14ac:dyDescent="0.25">
      <c r="A4" s="375" t="s">
        <v>121</v>
      </c>
      <c r="B4" s="207" t="s">
        <v>155</v>
      </c>
      <c r="C4" s="207" t="s">
        <v>101</v>
      </c>
      <c r="D4" s="207" t="s">
        <v>165</v>
      </c>
      <c r="E4" s="207" t="s">
        <v>102</v>
      </c>
      <c r="F4" s="207" t="s">
        <v>103</v>
      </c>
      <c r="G4" s="207" t="s">
        <v>104</v>
      </c>
      <c r="H4" s="207" t="s">
        <v>122</v>
      </c>
      <c r="I4" s="207" t="s">
        <v>123</v>
      </c>
      <c r="J4" s="208" t="s">
        <v>107</v>
      </c>
      <c r="K4" s="209" t="s">
        <v>124</v>
      </c>
      <c r="L4" s="207" t="s">
        <v>109</v>
      </c>
    </row>
    <row r="5" spans="1:12" ht="12.75" customHeight="1" x14ac:dyDescent="0.25">
      <c r="A5" s="376"/>
      <c r="B5" s="368" t="s">
        <v>125</v>
      </c>
      <c r="C5" s="368" t="s">
        <v>125</v>
      </c>
      <c r="D5" s="368" t="s">
        <v>125</v>
      </c>
      <c r="E5" s="368" t="s">
        <v>125</v>
      </c>
      <c r="F5" s="368" t="s">
        <v>125</v>
      </c>
      <c r="G5" s="368" t="s">
        <v>125</v>
      </c>
      <c r="H5" s="368" t="s">
        <v>125</v>
      </c>
      <c r="I5" s="368" t="s">
        <v>125</v>
      </c>
      <c r="J5" s="370" t="s">
        <v>149</v>
      </c>
      <c r="K5" s="370" t="s">
        <v>149</v>
      </c>
      <c r="L5" s="370" t="s">
        <v>149</v>
      </c>
    </row>
    <row r="6" spans="1:12" ht="12.75" customHeight="1" x14ac:dyDescent="0.25">
      <c r="A6" s="377"/>
      <c r="B6" s="369"/>
      <c r="C6" s="369"/>
      <c r="D6" s="369"/>
      <c r="E6" s="369"/>
      <c r="F6" s="369"/>
      <c r="G6" s="369"/>
      <c r="H6" s="369"/>
      <c r="I6" s="369"/>
      <c r="J6" s="371"/>
      <c r="K6" s="371"/>
      <c r="L6" s="371"/>
    </row>
    <row r="8" spans="1:12" x14ac:dyDescent="0.25">
      <c r="A8" s="215" t="s">
        <v>126</v>
      </c>
      <c r="B8" s="290">
        <v>0.35406481953843189</v>
      </c>
      <c r="C8" s="290">
        <v>2.8377839881528804</v>
      </c>
      <c r="D8" s="290">
        <v>2.703008924346721</v>
      </c>
      <c r="E8" s="290">
        <v>4.3812920169655341</v>
      </c>
      <c r="F8" s="290">
        <v>4.3946507804142882</v>
      </c>
      <c r="G8" s="290">
        <v>5.5071984377941767</v>
      </c>
      <c r="H8" s="290">
        <v>3.5775045080761978</v>
      </c>
      <c r="I8" s="290">
        <v>3.551113292461161</v>
      </c>
      <c r="J8" s="200">
        <v>120506.85093062003</v>
      </c>
      <c r="K8" s="200">
        <v>56560.565014828047</v>
      </c>
      <c r="L8" s="200">
        <v>40089.226704051944</v>
      </c>
    </row>
    <row r="9" spans="1:12" x14ac:dyDescent="0.25">
      <c r="A9" s="215" t="s">
        <v>127</v>
      </c>
      <c r="B9" s="290">
        <v>0.40883308447149858</v>
      </c>
      <c r="C9" s="290">
        <v>2.9973178675733125</v>
      </c>
      <c r="D9" s="290">
        <v>2.8243781678557016</v>
      </c>
      <c r="E9" s="290">
        <v>4.9986189582821101</v>
      </c>
      <c r="F9" s="290">
        <v>4.4018427461586729</v>
      </c>
      <c r="G9" s="290">
        <v>5.0115304711453144</v>
      </c>
      <c r="H9" s="290">
        <v>3.9354454496679998</v>
      </c>
      <c r="I9" s="290">
        <v>3.8916368035475797</v>
      </c>
      <c r="J9" s="200">
        <v>107427.82601236024</v>
      </c>
      <c r="K9" s="200">
        <v>54418.848231877353</v>
      </c>
      <c r="L9" s="200">
        <v>38637.990216603517</v>
      </c>
    </row>
    <row r="10" spans="1:12" x14ac:dyDescent="0.25">
      <c r="A10" s="215" t="s">
        <v>128</v>
      </c>
      <c r="B10" s="290">
        <v>0.32453525385652821</v>
      </c>
      <c r="C10" s="290">
        <v>14.364749147009103</v>
      </c>
      <c r="D10" s="290">
        <v>13.375640516359203</v>
      </c>
      <c r="E10" s="290">
        <v>29.383457303734271</v>
      </c>
      <c r="F10" s="290">
        <v>22.438080525824507</v>
      </c>
      <c r="G10" s="290">
        <v>24.429532501273584</v>
      </c>
      <c r="H10" s="290">
        <v>20.807929984313486</v>
      </c>
      <c r="I10" s="290">
        <v>20.469159042200328</v>
      </c>
      <c r="J10" s="200">
        <v>113122.38764302571</v>
      </c>
      <c r="K10" s="200">
        <v>57685.278042630081</v>
      </c>
      <c r="L10" s="200">
        <v>40256.626388963203</v>
      </c>
    </row>
    <row r="11" spans="1:12" x14ac:dyDescent="0.25">
      <c r="A11" s="215" t="s">
        <v>129</v>
      </c>
      <c r="B11" s="290">
        <v>0.20424798762470245</v>
      </c>
      <c r="C11" s="290">
        <v>3.1812482538468085</v>
      </c>
      <c r="D11" s="290">
        <v>2.9239242110822827</v>
      </c>
      <c r="E11" s="290">
        <v>1.7593555931698048</v>
      </c>
      <c r="F11" s="290">
        <v>4.1682755289730933</v>
      </c>
      <c r="G11" s="290">
        <v>3.0016639060081096</v>
      </c>
      <c r="H11" s="290">
        <v>4.9417824265093842</v>
      </c>
      <c r="I11" s="290">
        <v>4.8596819493863883</v>
      </c>
      <c r="J11" s="200">
        <v>61503.412189107774</v>
      </c>
      <c r="K11" s="200">
        <v>43847.418739299792</v>
      </c>
      <c r="L11" s="200">
        <v>31951.592997843385</v>
      </c>
    </row>
    <row r="12" spans="1:12" x14ac:dyDescent="0.25">
      <c r="A12" s="215" t="s">
        <v>130</v>
      </c>
      <c r="B12" s="290">
        <v>0.29984474442087294</v>
      </c>
      <c r="C12" s="290">
        <v>4.8535952978845502</v>
      </c>
      <c r="D12" s="290">
        <v>4.4398744815193973</v>
      </c>
      <c r="E12" s="290">
        <v>2.715325167580684</v>
      </c>
      <c r="F12" s="290">
        <v>6.3280861104838202</v>
      </c>
      <c r="G12" s="290">
        <v>5.1760824948749162</v>
      </c>
      <c r="H12" s="290">
        <v>7.0674007362527425</v>
      </c>
      <c r="I12" s="290">
        <v>6.8712806948146383</v>
      </c>
      <c r="J12" s="200">
        <v>59943.953883325885</v>
      </c>
      <c r="K12" s="200">
        <v>40779.300262960336</v>
      </c>
      <c r="L12" s="200">
        <v>29695.424736321755</v>
      </c>
    </row>
    <row r="13" spans="1:12" x14ac:dyDescent="0.25">
      <c r="A13" s="93" t="s">
        <v>0</v>
      </c>
      <c r="B13" s="294">
        <v>0.32298903116458522</v>
      </c>
      <c r="C13" s="294">
        <v>5.4306807642582342</v>
      </c>
      <c r="D13" s="294">
        <v>5.0999320289673804</v>
      </c>
      <c r="E13" s="294">
        <v>10.284930462127747</v>
      </c>
      <c r="F13" s="294">
        <v>8.349180456224742</v>
      </c>
      <c r="G13" s="294">
        <v>9.4715507056261625</v>
      </c>
      <c r="H13" s="294">
        <v>7.5079219779216109</v>
      </c>
      <c r="I13" s="294">
        <v>7.3686781080666437</v>
      </c>
      <c r="J13" s="295">
        <v>107417.29384197966</v>
      </c>
      <c r="K13" s="295">
        <v>55212.349543137236</v>
      </c>
      <c r="L13" s="295">
        <v>38897.383972204821</v>
      </c>
    </row>
    <row r="14" spans="1:12" x14ac:dyDescent="0.25">
      <c r="A14" s="373" t="s">
        <v>131</v>
      </c>
      <c r="B14" s="373"/>
      <c r="C14" s="373"/>
      <c r="D14" s="373"/>
      <c r="E14" s="373"/>
      <c r="F14" s="373"/>
      <c r="G14" s="373"/>
      <c r="H14" s="373"/>
      <c r="I14" s="373"/>
      <c r="J14" s="190"/>
      <c r="K14" s="203"/>
      <c r="L14" s="190"/>
    </row>
    <row r="15" spans="1:12" ht="26.25" customHeight="1" x14ac:dyDescent="0.25">
      <c r="A15" s="374" t="s">
        <v>132</v>
      </c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</row>
    <row r="16" spans="1:12" x14ac:dyDescent="0.25">
      <c r="A16" s="374" t="s">
        <v>133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</row>
  </sheetData>
  <mergeCells count="15">
    <mergeCell ref="A16:L16"/>
    <mergeCell ref="J5:J6"/>
    <mergeCell ref="K5:K6"/>
    <mergeCell ref="L5:L6"/>
    <mergeCell ref="G5:G6"/>
    <mergeCell ref="H5:H6"/>
    <mergeCell ref="I5:I6"/>
    <mergeCell ref="A4:A6"/>
    <mergeCell ref="B5:B6"/>
    <mergeCell ref="C5:C6"/>
    <mergeCell ref="D5:D6"/>
    <mergeCell ref="E5:E6"/>
    <mergeCell ref="F5:F6"/>
    <mergeCell ref="A14:I14"/>
    <mergeCell ref="A15:L15"/>
  </mergeCells>
  <conditionalFormatting sqref="A8:A13">
    <cfRule type="cellIs" priority="10" stopIfTrue="1" operator="between">
      <formula>1</formula>
      <formula>2</formula>
    </cfRule>
  </conditionalFormatting>
  <conditionalFormatting sqref="B5">
    <cfRule type="cellIs" dxfId="11" priority="9" stopIfTrue="1" operator="between">
      <formula>1</formula>
      <formula>2</formula>
    </cfRule>
  </conditionalFormatting>
  <conditionalFormatting sqref="C5">
    <cfRule type="cellIs" dxfId="10" priority="8" stopIfTrue="1" operator="between">
      <formula>1</formula>
      <formula>2</formula>
    </cfRule>
  </conditionalFormatting>
  <conditionalFormatting sqref="D5:J5">
    <cfRule type="cellIs" dxfId="9" priority="7" stopIfTrue="1" operator="between">
      <formula>1</formula>
      <formula>2</formula>
    </cfRule>
  </conditionalFormatting>
  <conditionalFormatting sqref="A14:G14 J14:L14 A15:A16">
    <cfRule type="cellIs" dxfId="8" priority="5" stopIfTrue="1" operator="between">
      <formula>1</formula>
      <formula>2</formula>
    </cfRule>
  </conditionalFormatting>
  <conditionalFormatting sqref="A15:A16">
    <cfRule type="cellIs" dxfId="7" priority="4" stopIfTrue="1" operator="between">
      <formula>1</formula>
      <formula>2</formula>
    </cfRule>
  </conditionalFormatting>
  <conditionalFormatting sqref="K5:L5">
    <cfRule type="cellIs" dxfId="6" priority="1" stopIfTrue="1" operator="between">
      <formula>1</formula>
      <formula>2</formula>
    </cfRule>
  </conditionalFormatting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workbookViewId="0">
      <selection activeCell="E31" sqref="E31"/>
    </sheetView>
  </sheetViews>
  <sheetFormatPr defaultColWidth="9.1796875" defaultRowHeight="14.5" x14ac:dyDescent="0.35"/>
  <cols>
    <col min="1" max="1" width="30.453125" style="24" customWidth="1"/>
    <col min="2" max="3" width="9.1796875" style="24"/>
    <col min="4" max="4" width="12" style="24" customWidth="1"/>
    <col min="5" max="5" width="10.7265625" style="24" customWidth="1"/>
    <col min="6" max="7" width="9.1796875" style="24"/>
    <col min="8" max="8" width="22.54296875" style="24" bestFit="1" customWidth="1"/>
    <col min="9" max="16384" width="9.1796875" style="24"/>
  </cols>
  <sheetData>
    <row r="2" spans="1:12" ht="32.25" customHeight="1" x14ac:dyDescent="0.35">
      <c r="A2" s="315" t="s">
        <v>177</v>
      </c>
      <c r="B2" s="315"/>
      <c r="C2" s="315"/>
      <c r="D2" s="315"/>
      <c r="E2" s="315"/>
      <c r="H2" s="309"/>
      <c r="I2" s="309"/>
      <c r="J2" s="309"/>
      <c r="K2" s="309"/>
      <c r="L2" s="309"/>
    </row>
    <row r="3" spans="1:12" x14ac:dyDescent="0.35">
      <c r="A3" s="310" t="s">
        <v>57</v>
      </c>
      <c r="B3" s="313" t="s">
        <v>2</v>
      </c>
      <c r="C3" s="313"/>
      <c r="D3" s="313"/>
      <c r="E3" s="313"/>
      <c r="L3"/>
    </row>
    <row r="4" spans="1:12" x14ac:dyDescent="0.35">
      <c r="A4" s="311"/>
      <c r="B4" s="314" t="s">
        <v>56</v>
      </c>
      <c r="C4" s="314"/>
      <c r="D4" s="314" t="s">
        <v>1</v>
      </c>
      <c r="E4" s="314"/>
      <c r="L4"/>
    </row>
    <row r="5" spans="1:12" x14ac:dyDescent="0.35">
      <c r="A5" s="312"/>
      <c r="B5" s="31" t="s">
        <v>144</v>
      </c>
      <c r="C5" s="32" t="s">
        <v>60</v>
      </c>
      <c r="D5" s="32" t="s">
        <v>144</v>
      </c>
      <c r="E5" s="32" t="s">
        <v>60</v>
      </c>
      <c r="L5" s="45"/>
    </row>
    <row r="6" spans="1:12" x14ac:dyDescent="0.35">
      <c r="A6" s="28" t="s">
        <v>159</v>
      </c>
      <c r="B6" s="224">
        <v>5697</v>
      </c>
      <c r="C6" s="225">
        <v>72.963627049180303</v>
      </c>
      <c r="D6" s="224">
        <v>886122.5</v>
      </c>
      <c r="E6" s="225">
        <v>95.808207067968496</v>
      </c>
      <c r="L6" s="45"/>
    </row>
    <row r="7" spans="1:12" ht="18" x14ac:dyDescent="0.35">
      <c r="A7" s="18" t="s">
        <v>160</v>
      </c>
      <c r="B7" s="224">
        <v>1890</v>
      </c>
      <c r="C7" s="224">
        <v>24.205942622950801</v>
      </c>
      <c r="D7" s="224">
        <v>38402.57</v>
      </c>
      <c r="E7" s="225">
        <v>4.1521601991047401</v>
      </c>
      <c r="L7" s="45"/>
    </row>
    <row r="8" spans="1:12" x14ac:dyDescent="0.35">
      <c r="A8" s="18" t="s">
        <v>153</v>
      </c>
      <c r="B8" s="224">
        <v>34</v>
      </c>
      <c r="C8" s="225">
        <v>0.43545081967213101</v>
      </c>
      <c r="D8" s="224">
        <v>366.99</v>
      </c>
      <c r="E8" s="225">
        <v>3.9680306045659003E-2</v>
      </c>
    </row>
    <row r="9" spans="1:12" ht="18" x14ac:dyDescent="0.35">
      <c r="A9" s="28" t="s">
        <v>152</v>
      </c>
      <c r="B9" s="224">
        <v>187</v>
      </c>
      <c r="C9" s="225">
        <v>2.39497950819672</v>
      </c>
      <c r="D9" s="224">
        <v>0</v>
      </c>
      <c r="E9" s="225">
        <v>0</v>
      </c>
    </row>
    <row r="10" spans="1:12" x14ac:dyDescent="0.35">
      <c r="A10" s="18" t="s">
        <v>2</v>
      </c>
      <c r="B10" s="226">
        <v>7808</v>
      </c>
      <c r="C10" s="227">
        <v>100</v>
      </c>
      <c r="D10" s="226">
        <v>924892.06</v>
      </c>
      <c r="E10" s="227">
        <v>100.00000000000001</v>
      </c>
    </row>
  </sheetData>
  <mergeCells count="6">
    <mergeCell ref="H2:L2"/>
    <mergeCell ref="A3:A5"/>
    <mergeCell ref="B3:E3"/>
    <mergeCell ref="B4:C4"/>
    <mergeCell ref="D4:E4"/>
    <mergeCell ref="A2:E2"/>
  </mergeCells>
  <pageMargins left="0.7" right="0.7" top="0.75" bottom="0.75" header="0.3" footer="0.3"/>
  <pageSetup scale="82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N38" sqref="N38"/>
    </sheetView>
  </sheetViews>
  <sheetFormatPr defaultColWidth="9.1796875" defaultRowHeight="10.5" x14ac:dyDescent="0.25"/>
  <cols>
    <col min="1" max="1" width="12.54296875" style="49" bestFit="1" customWidth="1"/>
    <col min="2" max="2" width="7.26953125" style="49" customWidth="1"/>
    <col min="3" max="8" width="9.26953125" style="49" bestFit="1" customWidth="1"/>
    <col min="9" max="9" width="9.1796875" style="49" customWidth="1"/>
    <col min="10" max="10" width="14.7265625" style="49" customWidth="1"/>
    <col min="11" max="11" width="12" style="49" customWidth="1"/>
    <col min="12" max="13" width="10.54296875" style="49" bestFit="1" customWidth="1"/>
    <col min="14" max="16384" width="9.1796875" style="49"/>
  </cols>
  <sheetData>
    <row r="1" spans="1:14" ht="15.75" customHeight="1" x14ac:dyDescent="0.25"/>
    <row r="2" spans="1:14" x14ac:dyDescent="0.25">
      <c r="A2" s="195" t="s">
        <v>175</v>
      </c>
    </row>
    <row r="3" spans="1:14" ht="11.25" customHeight="1" x14ac:dyDescent="0.25">
      <c r="A3" s="138"/>
    </row>
    <row r="5" spans="1:14" ht="21" x14ac:dyDescent="0.25">
      <c r="A5" s="375" t="s">
        <v>113</v>
      </c>
      <c r="B5" s="207" t="s">
        <v>155</v>
      </c>
      <c r="C5" s="207" t="s">
        <v>101</v>
      </c>
      <c r="D5" s="207" t="s">
        <v>1</v>
      </c>
      <c r="E5" s="207" t="s">
        <v>102</v>
      </c>
      <c r="F5" s="207" t="s">
        <v>103</v>
      </c>
      <c r="G5" s="207" t="s">
        <v>104</v>
      </c>
      <c r="H5" s="207" t="s">
        <v>122</v>
      </c>
      <c r="I5" s="207" t="s">
        <v>123</v>
      </c>
      <c r="J5" s="208" t="s">
        <v>148</v>
      </c>
      <c r="K5" s="208" t="s">
        <v>107</v>
      </c>
      <c r="L5" s="209" t="s">
        <v>124</v>
      </c>
      <c r="M5" s="207" t="s">
        <v>109</v>
      </c>
    </row>
    <row r="6" spans="1:14" x14ac:dyDescent="0.25">
      <c r="A6" s="376"/>
      <c r="B6" s="368" t="s">
        <v>125</v>
      </c>
      <c r="C6" s="368" t="s">
        <v>125</v>
      </c>
      <c r="D6" s="368" t="s">
        <v>125</v>
      </c>
      <c r="E6" s="368" t="s">
        <v>125</v>
      </c>
      <c r="F6" s="368" t="s">
        <v>125</v>
      </c>
      <c r="G6" s="368" t="s">
        <v>125</v>
      </c>
      <c r="H6" s="368" t="s">
        <v>125</v>
      </c>
      <c r="I6" s="368" t="s">
        <v>125</v>
      </c>
      <c r="J6" s="361" t="s">
        <v>120</v>
      </c>
      <c r="K6" s="370" t="s">
        <v>149</v>
      </c>
      <c r="L6" s="370" t="s">
        <v>149</v>
      </c>
      <c r="M6" s="370" t="s">
        <v>149</v>
      </c>
    </row>
    <row r="7" spans="1:14" x14ac:dyDescent="0.25">
      <c r="A7" s="377"/>
      <c r="B7" s="369"/>
      <c r="C7" s="369"/>
      <c r="D7" s="369"/>
      <c r="E7" s="369"/>
      <c r="F7" s="369"/>
      <c r="G7" s="369"/>
      <c r="H7" s="369"/>
      <c r="I7" s="369"/>
      <c r="J7" s="362"/>
      <c r="K7" s="371"/>
      <c r="L7" s="371"/>
      <c r="M7" s="371"/>
    </row>
    <row r="8" spans="1:14" x14ac:dyDescent="0.25">
      <c r="A8" s="215" t="s">
        <v>88</v>
      </c>
      <c r="B8" s="290">
        <v>0.20988459904418655</v>
      </c>
      <c r="C8" s="290">
        <v>0.31774239632780948</v>
      </c>
      <c r="D8" s="290">
        <v>0.26140051565736266</v>
      </c>
      <c r="E8" s="290">
        <v>1.064479067492931</v>
      </c>
      <c r="F8" s="290">
        <v>1.0612053483796815</v>
      </c>
      <c r="G8" s="290">
        <v>1.5631642491790536</v>
      </c>
      <c r="H8" s="290">
        <v>0.4901806659129036</v>
      </c>
      <c r="I8" s="290">
        <v>0.48811823728331205</v>
      </c>
      <c r="J8" s="200">
        <v>1943797.6240000001</v>
      </c>
      <c r="K8" s="299">
        <v>218460.92907260198</v>
      </c>
      <c r="L8" s="299">
        <v>47271.09134882129</v>
      </c>
      <c r="M8" s="300">
        <v>34092.839658729114</v>
      </c>
      <c r="N8" s="47"/>
    </row>
    <row r="9" spans="1:14" x14ac:dyDescent="0.25">
      <c r="A9" s="215" t="s">
        <v>64</v>
      </c>
      <c r="B9" s="290">
        <v>0.96912720519962869</v>
      </c>
      <c r="C9" s="290">
        <v>1.0664203236517538</v>
      </c>
      <c r="D9" s="290">
        <v>1.0351222235271738</v>
      </c>
      <c r="E9" s="290">
        <v>3.8389939242498818</v>
      </c>
      <c r="F9" s="290">
        <v>2.1053112063666699</v>
      </c>
      <c r="G9" s="290">
        <v>3.2816001505708576</v>
      </c>
      <c r="H9" s="290">
        <v>1.3519211161400024</v>
      </c>
      <c r="I9" s="290">
        <v>1.3426977183382156</v>
      </c>
      <c r="J9" s="200">
        <v>1997922.3529999999</v>
      </c>
      <c r="K9" s="300">
        <v>124320.26299922157</v>
      </c>
      <c r="L9" s="300">
        <v>48663.787422755726</v>
      </c>
      <c r="M9" s="300">
        <v>34823.080101326821</v>
      </c>
      <c r="N9" s="47"/>
    </row>
    <row r="10" spans="1:14" x14ac:dyDescent="0.25">
      <c r="A10" s="215" t="s">
        <v>89</v>
      </c>
      <c r="B10" s="290">
        <v>1.9553441669969613</v>
      </c>
      <c r="C10" s="290">
        <v>2.0445954911735154</v>
      </c>
      <c r="D10" s="290">
        <v>2.0229831179525015</v>
      </c>
      <c r="E10" s="290">
        <v>2.50813689491362</v>
      </c>
      <c r="F10" s="290">
        <v>2.6818144875439907</v>
      </c>
      <c r="G10" s="290">
        <v>3.1000147753118474</v>
      </c>
      <c r="H10" s="290">
        <v>2.4050398230385919</v>
      </c>
      <c r="I10" s="290">
        <v>2.3874042953041488</v>
      </c>
      <c r="J10" s="200">
        <v>1918762.041</v>
      </c>
      <c r="K10" s="300">
        <v>91479.30904770577</v>
      </c>
      <c r="L10" s="300">
        <v>49366.415015718849</v>
      </c>
      <c r="M10" s="300">
        <v>35344.947084170446</v>
      </c>
      <c r="N10" s="47"/>
    </row>
    <row r="11" spans="1:14" x14ac:dyDescent="0.25">
      <c r="A11" s="215" t="s">
        <v>90</v>
      </c>
      <c r="B11" s="290">
        <v>3.3793431699190863</v>
      </c>
      <c r="C11" s="290">
        <v>3.50592374077877</v>
      </c>
      <c r="D11" s="290">
        <v>3.4932260884085928</v>
      </c>
      <c r="E11" s="290">
        <v>13.095756950547907</v>
      </c>
      <c r="F11" s="290">
        <v>4.5873401858224012</v>
      </c>
      <c r="G11" s="290">
        <v>5.6818222627427968</v>
      </c>
      <c r="H11" s="290">
        <v>3.8554588105111751</v>
      </c>
      <c r="I11" s="290">
        <v>3.8138707756113805</v>
      </c>
      <c r="J11" s="200">
        <v>4345519.6859999998</v>
      </c>
      <c r="K11" s="300">
        <v>98445.933842276077</v>
      </c>
      <c r="L11" s="300">
        <v>49583.176888338734</v>
      </c>
      <c r="M11" s="300">
        <v>35550.26023318815</v>
      </c>
      <c r="N11" s="47"/>
    </row>
    <row r="12" spans="1:14" x14ac:dyDescent="0.25">
      <c r="A12" s="215" t="s">
        <v>91</v>
      </c>
      <c r="B12" s="290">
        <v>5.5941200489995913</v>
      </c>
      <c r="C12" s="290">
        <v>5.617485707096094</v>
      </c>
      <c r="D12" s="290">
        <v>5.6091832310549776</v>
      </c>
      <c r="E12" s="290">
        <v>16.133268791436379</v>
      </c>
      <c r="F12" s="290">
        <v>5.4079698870005917</v>
      </c>
      <c r="G12" s="290">
        <v>3.6437563556500878</v>
      </c>
      <c r="H12" s="290">
        <v>6.3412340319365113</v>
      </c>
      <c r="I12" s="290">
        <v>6.1873495095931768</v>
      </c>
      <c r="J12" s="200">
        <v>3274855</v>
      </c>
      <c r="K12" s="300">
        <v>69419.819631903927</v>
      </c>
      <c r="L12" s="300">
        <v>53237.332600736328</v>
      </c>
      <c r="M12" s="300">
        <v>37404.440182267419</v>
      </c>
      <c r="N12" s="47"/>
    </row>
    <row r="13" spans="1:14" x14ac:dyDescent="0.25">
      <c r="A13" s="215" t="s">
        <v>92</v>
      </c>
      <c r="B13" s="290">
        <v>9.2467850581751367</v>
      </c>
      <c r="C13" s="290">
        <v>14.595169340724009</v>
      </c>
      <c r="D13" s="290">
        <v>14.592105482532942</v>
      </c>
      <c r="E13" s="290">
        <v>21.481076418013082</v>
      </c>
      <c r="F13" s="290">
        <v>21.561504746208048</v>
      </c>
      <c r="G13" s="290">
        <v>26.045402219431995</v>
      </c>
      <c r="H13" s="290">
        <v>18.541030607825252</v>
      </c>
      <c r="I13" s="290">
        <v>18.408704136591094</v>
      </c>
      <c r="J13" s="200">
        <v>46794001</v>
      </c>
      <c r="K13" s="300">
        <v>110397.3289292049</v>
      </c>
      <c r="L13" s="300">
        <v>56722.414870860084</v>
      </c>
      <c r="M13" s="300">
        <v>39843.089713386893</v>
      </c>
      <c r="N13" s="47"/>
    </row>
    <row r="14" spans="1:14" s="216" customFormat="1" x14ac:dyDescent="0.25">
      <c r="A14" s="93" t="s">
        <v>2</v>
      </c>
      <c r="B14" s="294">
        <v>0.32298903116458522</v>
      </c>
      <c r="C14" s="294">
        <v>5.4306807642582342</v>
      </c>
      <c r="D14" s="294">
        <v>5.0999320289673804</v>
      </c>
      <c r="E14" s="294">
        <v>10.284930462127747</v>
      </c>
      <c r="F14" s="294">
        <v>8.349180456224742</v>
      </c>
      <c r="G14" s="294">
        <v>9.4715507056261625</v>
      </c>
      <c r="H14" s="294">
        <v>7.5079219779216109</v>
      </c>
      <c r="I14" s="294">
        <v>7.3686781080666437</v>
      </c>
      <c r="J14" s="295">
        <v>60274857.704000004</v>
      </c>
      <c r="K14" s="301">
        <v>107417.29384197966</v>
      </c>
      <c r="L14" s="301">
        <v>55212.349543137236</v>
      </c>
      <c r="M14" s="301">
        <v>38897.383972204821</v>
      </c>
      <c r="N14" s="48"/>
    </row>
    <row r="15" spans="1:14" x14ac:dyDescent="0.25">
      <c r="A15" s="373" t="s">
        <v>131</v>
      </c>
      <c r="B15" s="373"/>
      <c r="C15" s="373"/>
      <c r="D15" s="373"/>
      <c r="E15" s="373"/>
      <c r="F15" s="373"/>
      <c r="G15" s="373"/>
      <c r="H15" s="373"/>
      <c r="I15" s="373"/>
      <c r="J15" s="202"/>
      <c r="K15" s="190"/>
      <c r="L15" s="203"/>
      <c r="M15" s="190"/>
    </row>
    <row r="16" spans="1:14" ht="26.25" customHeight="1" x14ac:dyDescent="0.25">
      <c r="A16" s="374" t="s">
        <v>132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</row>
    <row r="17" spans="1:13" x14ac:dyDescent="0.25">
      <c r="A17" s="374" t="s">
        <v>133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</row>
  </sheetData>
  <mergeCells count="16">
    <mergeCell ref="A17:M17"/>
    <mergeCell ref="M6:M7"/>
    <mergeCell ref="A15:I15"/>
    <mergeCell ref="A16:M16"/>
    <mergeCell ref="F6:F7"/>
    <mergeCell ref="G6:G7"/>
    <mergeCell ref="H6:H7"/>
    <mergeCell ref="I6:I7"/>
    <mergeCell ref="K6:K7"/>
    <mergeCell ref="L6:L7"/>
    <mergeCell ref="A5:A7"/>
    <mergeCell ref="B6:B7"/>
    <mergeCell ref="C6:C7"/>
    <mergeCell ref="D6:D7"/>
    <mergeCell ref="E6:E7"/>
    <mergeCell ref="J6:J7"/>
  </mergeCells>
  <conditionalFormatting sqref="B6">
    <cfRule type="cellIs" dxfId="5" priority="11" stopIfTrue="1" operator="between">
      <formula>1</formula>
      <formula>2</formula>
    </cfRule>
  </conditionalFormatting>
  <conditionalFormatting sqref="C6">
    <cfRule type="cellIs" dxfId="4" priority="10" stopIfTrue="1" operator="between">
      <formula>1</formula>
      <formula>2</formula>
    </cfRule>
  </conditionalFormatting>
  <conditionalFormatting sqref="D6:I6 K6">
    <cfRule type="cellIs" dxfId="3" priority="9" stopIfTrue="1" operator="between">
      <formula>1</formula>
      <formula>2</formula>
    </cfRule>
  </conditionalFormatting>
  <conditionalFormatting sqref="A9:A14">
    <cfRule type="cellIs" priority="5" stopIfTrue="1" operator="between">
      <formula>1</formula>
      <formula>2</formula>
    </cfRule>
  </conditionalFormatting>
  <conditionalFormatting sqref="A15:G15 K15:M15 A16:A17">
    <cfRule type="cellIs" dxfId="2" priority="4" stopIfTrue="1" operator="between">
      <formula>1</formula>
      <formula>2</formula>
    </cfRule>
  </conditionalFormatting>
  <conditionalFormatting sqref="A16:A17">
    <cfRule type="cellIs" dxfId="1" priority="3" stopIfTrue="1" operator="between">
      <formula>1</formula>
      <formula>2</formula>
    </cfRule>
  </conditionalFormatting>
  <conditionalFormatting sqref="L6:M6">
    <cfRule type="cellIs" dxfId="0" priority="2" stopIfTrue="1" operator="between">
      <formula>1</formula>
      <formula>2</formula>
    </cfRule>
  </conditionalFormatting>
  <conditionalFormatting sqref="A8">
    <cfRule type="cellIs" priority="1" stopIfTrue="1" operator="between">
      <formula>1</formula>
      <formula>2</formula>
    </cfRule>
  </conditionalFormatting>
  <pageMargins left="0.7" right="0.7" top="0.75" bottom="0.75" header="0.3" footer="0.3"/>
  <pageSetup paperSize="9" scale="9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"/>
  <sheetViews>
    <sheetView workbookViewId="0">
      <selection activeCell="D32" sqref="D32"/>
    </sheetView>
  </sheetViews>
  <sheetFormatPr defaultColWidth="9.1796875" defaultRowHeight="10.5" x14ac:dyDescent="0.25"/>
  <cols>
    <col min="1" max="1" width="60.7265625" style="50" customWidth="1"/>
    <col min="2" max="2" width="9.26953125" style="50" bestFit="1" customWidth="1"/>
    <col min="3" max="3" width="9.1796875" style="50" customWidth="1"/>
    <col min="4" max="4" width="7" style="50" bestFit="1" customWidth="1"/>
    <col min="5" max="5" width="4.26953125" style="50" bestFit="1" customWidth="1"/>
    <col min="6" max="16384" width="9.1796875" style="50"/>
  </cols>
  <sheetData>
    <row r="2" spans="1:5" ht="21.75" customHeight="1" x14ac:dyDescent="0.25">
      <c r="A2" s="315" t="s">
        <v>178</v>
      </c>
      <c r="B2" s="315"/>
      <c r="C2" s="315"/>
      <c r="D2" s="315"/>
      <c r="E2" s="315"/>
    </row>
    <row r="3" spans="1:5" x14ac:dyDescent="0.25">
      <c r="A3" s="318" t="s">
        <v>58</v>
      </c>
      <c r="B3" s="321" t="s">
        <v>2</v>
      </c>
      <c r="C3" s="321"/>
      <c r="D3" s="321"/>
      <c r="E3" s="321"/>
    </row>
    <row r="4" spans="1:5" x14ac:dyDescent="0.25">
      <c r="A4" s="319"/>
      <c r="B4" s="322" t="s">
        <v>155</v>
      </c>
      <c r="C4" s="322"/>
      <c r="D4" s="322" t="s">
        <v>1</v>
      </c>
      <c r="E4" s="322"/>
    </row>
    <row r="5" spans="1:5" x14ac:dyDescent="0.25">
      <c r="A5" s="320"/>
      <c r="B5" s="113" t="s">
        <v>59</v>
      </c>
      <c r="C5" s="113" t="s">
        <v>60</v>
      </c>
      <c r="D5" s="113" t="s">
        <v>59</v>
      </c>
      <c r="E5" s="113" t="s">
        <v>60</v>
      </c>
    </row>
    <row r="6" spans="1:5" ht="18.75" customHeight="1" x14ac:dyDescent="0.25">
      <c r="A6" s="114" t="s">
        <v>156</v>
      </c>
      <c r="B6" s="228">
        <v>3433</v>
      </c>
      <c r="C6" s="229">
        <v>60.259785852202917</v>
      </c>
      <c r="D6" s="228">
        <v>592118.18000000005</v>
      </c>
      <c r="E6" s="229">
        <v>66.821255526182895</v>
      </c>
    </row>
    <row r="7" spans="1:5" ht="18.75" customHeight="1" x14ac:dyDescent="0.25">
      <c r="A7" s="49" t="s">
        <v>157</v>
      </c>
      <c r="B7" s="70">
        <v>1176</v>
      </c>
      <c r="C7" s="229">
        <v>20.64244339125856</v>
      </c>
      <c r="D7" s="228">
        <v>168413.17</v>
      </c>
      <c r="E7" s="229">
        <v>19.005630711329417</v>
      </c>
    </row>
    <row r="8" spans="1:5" ht="19.5" customHeight="1" x14ac:dyDescent="0.25">
      <c r="A8" s="114" t="s">
        <v>158</v>
      </c>
      <c r="B8" s="230">
        <v>1088</v>
      </c>
      <c r="C8" s="229">
        <v>19.09777075653853</v>
      </c>
      <c r="D8" s="228">
        <v>125591.15</v>
      </c>
      <c r="E8" s="229">
        <v>14.173113762487692</v>
      </c>
    </row>
    <row r="9" spans="1:5" ht="20.25" customHeight="1" x14ac:dyDescent="0.25">
      <c r="A9" s="115" t="s">
        <v>2</v>
      </c>
      <c r="B9" s="231">
        <v>5697</v>
      </c>
      <c r="C9" s="229">
        <v>100</v>
      </c>
      <c r="D9" s="232">
        <v>886122.5</v>
      </c>
      <c r="E9" s="229">
        <v>100</v>
      </c>
    </row>
    <row r="10" spans="1:5" x14ac:dyDescent="0.25">
      <c r="A10" s="316" t="s">
        <v>77</v>
      </c>
      <c r="B10" s="317"/>
      <c r="C10" s="317"/>
      <c r="D10" s="49"/>
      <c r="E10" s="116"/>
    </row>
    <row r="11" spans="1:5" x14ac:dyDescent="0.25">
      <c r="A11" s="49"/>
      <c r="B11" s="49"/>
      <c r="C11" s="49"/>
      <c r="D11" s="49"/>
      <c r="E11" s="79"/>
    </row>
  </sheetData>
  <mergeCells count="6">
    <mergeCell ref="A10:C10"/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zoomScaleNormal="100" workbookViewId="0">
      <selection activeCell="E34" sqref="E34"/>
    </sheetView>
  </sheetViews>
  <sheetFormatPr defaultColWidth="9.1796875" defaultRowHeight="10.5" x14ac:dyDescent="0.25"/>
  <cols>
    <col min="1" max="1" width="44.54296875" style="50" customWidth="1"/>
    <col min="2" max="2" width="14.1796875" style="50" customWidth="1"/>
    <col min="3" max="3" width="9" style="50" customWidth="1"/>
    <col min="4" max="4" width="16" style="50" customWidth="1"/>
    <col min="5" max="5" width="14.26953125" style="50" customWidth="1"/>
    <col min="6" max="16384" width="9.1796875" style="50"/>
  </cols>
  <sheetData>
    <row r="2" spans="1:8" ht="27" customHeight="1" x14ac:dyDescent="0.25">
      <c r="A2" s="323" t="s">
        <v>179</v>
      </c>
      <c r="B2" s="323"/>
      <c r="C2" s="323"/>
      <c r="D2" s="323"/>
      <c r="E2" s="323"/>
    </row>
    <row r="3" spans="1:8" x14ac:dyDescent="0.25">
      <c r="A3" s="324" t="s">
        <v>54</v>
      </c>
      <c r="B3" s="321" t="s">
        <v>2</v>
      </c>
      <c r="C3" s="321"/>
      <c r="D3" s="321"/>
      <c r="E3" s="321"/>
    </row>
    <row r="4" spans="1:8" x14ac:dyDescent="0.25">
      <c r="A4" s="325"/>
      <c r="B4" s="327" t="s">
        <v>154</v>
      </c>
      <c r="C4" s="327"/>
      <c r="D4" s="328" t="s">
        <v>1</v>
      </c>
      <c r="E4" s="328"/>
    </row>
    <row r="5" spans="1:8" x14ac:dyDescent="0.25">
      <c r="A5" s="326"/>
      <c r="B5" s="113" t="s">
        <v>59</v>
      </c>
      <c r="C5" s="113" t="s">
        <v>60</v>
      </c>
      <c r="D5" s="113" t="s">
        <v>59</v>
      </c>
      <c r="E5" s="113" t="s">
        <v>60</v>
      </c>
    </row>
    <row r="6" spans="1:8" ht="19.5" customHeight="1" x14ac:dyDescent="0.25">
      <c r="A6" s="117" t="s">
        <v>74</v>
      </c>
      <c r="B6" s="233">
        <v>1374</v>
      </c>
      <c r="C6" s="229">
        <v>24.117956819378598</v>
      </c>
      <c r="D6" s="233">
        <v>261550.52</v>
      </c>
      <c r="E6" s="229">
        <v>29.516293740425201</v>
      </c>
      <c r="H6" s="68"/>
    </row>
    <row r="7" spans="1:8" ht="16.5" customHeight="1" x14ac:dyDescent="0.25">
      <c r="A7" s="117" t="s">
        <v>75</v>
      </c>
      <c r="B7" s="233">
        <v>806</v>
      </c>
      <c r="C7" s="229">
        <v>14.147797086185699</v>
      </c>
      <c r="D7" s="233">
        <v>37998.42</v>
      </c>
      <c r="E7" s="229">
        <v>4.2881678323256596</v>
      </c>
    </row>
    <row r="8" spans="1:8" ht="18.75" customHeight="1" x14ac:dyDescent="0.25">
      <c r="A8" s="117" t="s">
        <v>73</v>
      </c>
      <c r="B8" s="233">
        <v>3517</v>
      </c>
      <c r="C8" s="229">
        <v>61.734246094435598</v>
      </c>
      <c r="D8" s="233">
        <v>586573.56000000006</v>
      </c>
      <c r="E8" s="229">
        <v>66.195538427249005</v>
      </c>
    </row>
    <row r="9" spans="1:8" ht="19.5" customHeight="1" x14ac:dyDescent="0.25">
      <c r="A9" s="118" t="s">
        <v>0</v>
      </c>
      <c r="B9" s="234">
        <v>5697</v>
      </c>
      <c r="C9" s="235">
        <v>100</v>
      </c>
      <c r="D9" s="234">
        <v>886122.5</v>
      </c>
      <c r="E9" s="235">
        <v>100</v>
      </c>
    </row>
    <row r="10" spans="1:8" x14ac:dyDescent="0.25">
      <c r="A10" s="90" t="s">
        <v>145</v>
      </c>
      <c r="B10" s="49"/>
      <c r="C10" s="78"/>
      <c r="D10" s="49"/>
      <c r="E10" s="49"/>
    </row>
    <row r="11" spans="1:8" x14ac:dyDescent="0.25">
      <c r="A11" s="49"/>
      <c r="B11" s="78"/>
      <c r="C11" s="49"/>
      <c r="D11" s="49"/>
      <c r="E11" s="49"/>
    </row>
    <row r="12" spans="1:8" x14ac:dyDescent="0.25">
      <c r="A12" s="49"/>
      <c r="B12" s="49"/>
      <c r="C12" s="49"/>
      <c r="D12" s="49"/>
      <c r="E12" s="49"/>
    </row>
  </sheetData>
  <mergeCells count="5"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zoomScaleNormal="100" zoomScaleSheetLayoutView="100" workbookViewId="0">
      <selection activeCell="G34" sqref="G34"/>
    </sheetView>
  </sheetViews>
  <sheetFormatPr defaultColWidth="6.26953125" defaultRowHeight="10.5" x14ac:dyDescent="0.25"/>
  <cols>
    <col min="1" max="1" width="41.54296875" style="6" customWidth="1"/>
    <col min="2" max="2" width="9" style="6" customWidth="1"/>
    <col min="3" max="3" width="11.453125" style="6" customWidth="1"/>
    <col min="4" max="4" width="8.453125" style="6" bestFit="1" customWidth="1"/>
    <col min="5" max="5" width="6.26953125" style="6"/>
    <col min="6" max="6" width="13" style="6" customWidth="1"/>
    <col min="7" max="16384" width="6.26953125" style="6"/>
  </cols>
  <sheetData>
    <row r="2" spans="1:5" ht="27" customHeight="1" x14ac:dyDescent="0.25">
      <c r="A2" s="332" t="s">
        <v>180</v>
      </c>
      <c r="B2" s="332"/>
      <c r="C2" s="332"/>
      <c r="D2" s="332"/>
    </row>
    <row r="3" spans="1:5" ht="9" customHeight="1" x14ac:dyDescent="0.25">
      <c r="A3" s="330" t="s">
        <v>71</v>
      </c>
      <c r="B3" s="321" t="s">
        <v>2</v>
      </c>
      <c r="C3" s="321"/>
      <c r="D3" s="321"/>
    </row>
    <row r="4" spans="1:5" ht="9" customHeight="1" x14ac:dyDescent="0.25">
      <c r="A4" s="331"/>
      <c r="B4" s="133" t="s">
        <v>154</v>
      </c>
      <c r="C4" s="133" t="s">
        <v>1</v>
      </c>
      <c r="D4" s="134" t="s">
        <v>17</v>
      </c>
    </row>
    <row r="5" spans="1:5" ht="15.75" customHeight="1" x14ac:dyDescent="0.25">
      <c r="A5" s="58" t="s">
        <v>50</v>
      </c>
      <c r="B5" s="236">
        <v>1768</v>
      </c>
      <c r="C5" s="237">
        <v>742851.64</v>
      </c>
      <c r="D5" s="238">
        <v>420.16495475113123</v>
      </c>
    </row>
    <row r="6" spans="1:5" ht="15.75" customHeight="1" x14ac:dyDescent="0.25">
      <c r="A6" s="58" t="s">
        <v>51</v>
      </c>
      <c r="B6" s="236">
        <v>2551</v>
      </c>
      <c r="C6" s="237">
        <v>87047.76</v>
      </c>
      <c r="D6" s="238">
        <v>34.122994903959231</v>
      </c>
    </row>
    <row r="7" spans="1:5" ht="15.75" customHeight="1" x14ac:dyDescent="0.25">
      <c r="A7" s="58" t="s">
        <v>19</v>
      </c>
      <c r="B7" s="236">
        <v>197</v>
      </c>
      <c r="C7" s="237">
        <v>16905.07</v>
      </c>
      <c r="D7" s="238">
        <v>85.812538071065987</v>
      </c>
    </row>
    <row r="8" spans="1:5" ht="15.75" customHeight="1" x14ac:dyDescent="0.25">
      <c r="A8" s="58" t="s">
        <v>49</v>
      </c>
      <c r="B8" s="236">
        <v>1039</v>
      </c>
      <c r="C8" s="237">
        <v>25973.79</v>
      </c>
      <c r="D8" s="238">
        <v>24.998835418671799</v>
      </c>
    </row>
    <row r="9" spans="1:5" ht="21" x14ac:dyDescent="0.25">
      <c r="A9" s="58" t="s">
        <v>61</v>
      </c>
      <c r="B9" s="236">
        <v>142</v>
      </c>
      <c r="C9" s="237">
        <v>13344.24</v>
      </c>
      <c r="D9" s="236">
        <v>93.973521126760559</v>
      </c>
    </row>
    <row r="10" spans="1:5" ht="13.5" customHeight="1" x14ac:dyDescent="0.25">
      <c r="A10" s="135" t="s">
        <v>0</v>
      </c>
      <c r="B10" s="239">
        <v>5697</v>
      </c>
      <c r="C10" s="239">
        <v>886122.5</v>
      </c>
      <c r="D10" s="240">
        <v>155.54195190451114</v>
      </c>
    </row>
    <row r="11" spans="1:5" ht="9" customHeight="1" x14ac:dyDescent="0.25">
      <c r="A11" s="130"/>
      <c r="B11" s="131"/>
      <c r="C11" s="131"/>
      <c r="D11" s="131"/>
      <c r="E11" s="136"/>
    </row>
    <row r="12" spans="1:5" x14ac:dyDescent="0.25">
      <c r="A12" s="34" t="s">
        <v>145</v>
      </c>
      <c r="B12" s="131"/>
      <c r="C12" s="131"/>
      <c r="D12" s="131"/>
    </row>
    <row r="13" spans="1:5" x14ac:dyDescent="0.25">
      <c r="A13" s="137"/>
      <c r="B13" s="329"/>
      <c r="C13" s="329"/>
      <c r="D13" s="329"/>
    </row>
    <row r="14" spans="1:5" x14ac:dyDescent="0.25">
      <c r="B14" s="136"/>
      <c r="C14" s="136"/>
      <c r="D14" s="136"/>
      <c r="E14" s="136"/>
    </row>
    <row r="15" spans="1:5" x14ac:dyDescent="0.25">
      <c r="B15" s="136"/>
      <c r="C15" s="136"/>
      <c r="D15" s="136"/>
      <c r="E15" s="136"/>
    </row>
    <row r="20" spans="7:7" x14ac:dyDescent="0.25">
      <c r="G20" s="22"/>
    </row>
  </sheetData>
  <mergeCells count="4">
    <mergeCell ref="B13:D13"/>
    <mergeCell ref="B3:D3"/>
    <mergeCell ref="A3:A4"/>
    <mergeCell ref="A2:D2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A3" sqref="A3:E21"/>
    </sheetView>
  </sheetViews>
  <sheetFormatPr defaultColWidth="9.1796875" defaultRowHeight="10.5" x14ac:dyDescent="0.25"/>
  <cols>
    <col min="1" max="1" width="50.1796875" style="50" bestFit="1" customWidth="1"/>
    <col min="2" max="2" width="9.1796875" style="49"/>
    <col min="3" max="3" width="10.1796875" style="49" customWidth="1"/>
    <col min="4" max="4" width="10.7265625" style="49" customWidth="1"/>
    <col min="5" max="5" width="13" style="49" customWidth="1"/>
    <col min="6" max="6" width="9.1796875" style="49"/>
    <col min="7" max="16384" width="9.1796875" style="50"/>
  </cols>
  <sheetData>
    <row r="2" spans="1:8" ht="30.75" customHeight="1" x14ac:dyDescent="0.25">
      <c r="A2" s="315" t="s">
        <v>181</v>
      </c>
      <c r="B2" s="315"/>
      <c r="C2" s="315"/>
      <c r="D2" s="315"/>
      <c r="E2" s="315"/>
    </row>
    <row r="3" spans="1:8" x14ac:dyDescent="0.25">
      <c r="A3" s="324" t="s">
        <v>44</v>
      </c>
      <c r="B3" s="322" t="s">
        <v>155</v>
      </c>
      <c r="C3" s="322"/>
      <c r="D3" s="322" t="s">
        <v>1</v>
      </c>
      <c r="E3" s="322"/>
    </row>
    <row r="4" spans="1:8" x14ac:dyDescent="0.25">
      <c r="A4" s="333"/>
      <c r="B4" s="52" t="s">
        <v>59</v>
      </c>
      <c r="C4" s="52" t="s">
        <v>60</v>
      </c>
      <c r="D4" s="52" t="s">
        <v>59</v>
      </c>
      <c r="E4" s="52" t="s">
        <v>60</v>
      </c>
    </row>
    <row r="5" spans="1:8" ht="15" customHeight="1" x14ac:dyDescent="0.25">
      <c r="A5" s="81" t="s">
        <v>3</v>
      </c>
      <c r="B5" s="228">
        <v>10</v>
      </c>
      <c r="C5" s="241">
        <v>0.175530981218185</v>
      </c>
      <c r="D5" s="228">
        <v>13332.62</v>
      </c>
      <c r="E5" s="241">
        <v>1.5046023546405831</v>
      </c>
    </row>
    <row r="6" spans="1:8" ht="16.5" customHeight="1" x14ac:dyDescent="0.25">
      <c r="A6" s="84" t="s">
        <v>55</v>
      </c>
      <c r="B6" s="242">
        <v>301</v>
      </c>
      <c r="C6" s="241">
        <v>5.2834825346673684</v>
      </c>
      <c r="D6" s="242">
        <v>75074.509999999995</v>
      </c>
      <c r="E6" s="241">
        <v>8.4722496043154294</v>
      </c>
    </row>
    <row r="7" spans="1:8" ht="16.5" customHeight="1" x14ac:dyDescent="0.25">
      <c r="A7" s="81" t="s">
        <v>4</v>
      </c>
      <c r="B7" s="228">
        <v>673</v>
      </c>
      <c r="C7" s="241">
        <v>11.813235035983851</v>
      </c>
      <c r="D7" s="228">
        <v>55186.54</v>
      </c>
      <c r="E7" s="241">
        <v>6.2278680430753086</v>
      </c>
    </row>
    <row r="8" spans="1:8" ht="18" customHeight="1" x14ac:dyDescent="0.25">
      <c r="A8" s="84" t="s">
        <v>5</v>
      </c>
      <c r="B8" s="242">
        <v>714</v>
      </c>
      <c r="C8" s="241">
        <v>12.532912058978409</v>
      </c>
      <c r="D8" s="242">
        <v>100559.26</v>
      </c>
      <c r="E8" s="241">
        <v>11.348234583818828</v>
      </c>
    </row>
    <row r="9" spans="1:8" ht="18.75" customHeight="1" x14ac:dyDescent="0.25">
      <c r="A9" s="81" t="s">
        <v>6</v>
      </c>
      <c r="B9" s="228">
        <v>248</v>
      </c>
      <c r="C9" s="241">
        <v>4.3531683342109879</v>
      </c>
      <c r="D9" s="228">
        <v>14270.98</v>
      </c>
      <c r="E9" s="241">
        <v>1.6104974199391169</v>
      </c>
    </row>
    <row r="10" spans="1:8" ht="15" customHeight="1" x14ac:dyDescent="0.25">
      <c r="A10" s="84" t="s">
        <v>72</v>
      </c>
      <c r="B10" s="242">
        <v>442</v>
      </c>
      <c r="C10" s="241">
        <v>7.7584693698437777</v>
      </c>
      <c r="D10" s="242">
        <v>15393.55</v>
      </c>
      <c r="E10" s="241">
        <v>1.7371808073940114</v>
      </c>
    </row>
    <row r="11" spans="1:8" ht="18.75" customHeight="1" x14ac:dyDescent="0.25">
      <c r="A11" s="81" t="s">
        <v>7</v>
      </c>
      <c r="B11" s="228">
        <v>598</v>
      </c>
      <c r="C11" s="241">
        <v>10.496752676847464</v>
      </c>
      <c r="D11" s="228">
        <v>264018.2</v>
      </c>
      <c r="E11" s="241">
        <v>29.79477442452934</v>
      </c>
    </row>
    <row r="12" spans="1:8" ht="18" customHeight="1" x14ac:dyDescent="0.25">
      <c r="A12" s="84" t="s">
        <v>8</v>
      </c>
      <c r="B12" s="242">
        <v>71</v>
      </c>
      <c r="C12" s="241">
        <v>1.2462699666491135</v>
      </c>
      <c r="D12" s="242">
        <v>6069.81</v>
      </c>
      <c r="E12" s="241">
        <v>0.68498542808697449</v>
      </c>
    </row>
    <row r="13" spans="1:8" s="139" customFormat="1" ht="17.25" customHeight="1" x14ac:dyDescent="0.25">
      <c r="A13" s="86" t="s">
        <v>9</v>
      </c>
      <c r="B13" s="243">
        <v>279</v>
      </c>
      <c r="C13" s="244">
        <v>4.8973143759873619</v>
      </c>
      <c r="D13" s="243">
        <v>60031.519999999997</v>
      </c>
      <c r="E13" s="244">
        <v>6.7746299185496364</v>
      </c>
      <c r="F13" s="138"/>
      <c r="H13" s="140"/>
    </row>
    <row r="14" spans="1:8" ht="17.25" customHeight="1" x14ac:dyDescent="0.25">
      <c r="A14" s="84" t="s">
        <v>10</v>
      </c>
      <c r="B14" s="242">
        <v>233</v>
      </c>
      <c r="C14" s="241">
        <v>4.0898718623837107</v>
      </c>
      <c r="D14" s="242">
        <v>203001.36</v>
      </c>
      <c r="E14" s="241">
        <v>22.908949947665246</v>
      </c>
    </row>
    <row r="15" spans="1:8" ht="15.75" customHeight="1" x14ac:dyDescent="0.25">
      <c r="A15" s="81" t="s">
        <v>11</v>
      </c>
      <c r="B15" s="228">
        <v>254</v>
      </c>
      <c r="C15" s="241">
        <v>4.4584869229418986</v>
      </c>
      <c r="D15" s="228">
        <v>2982.15</v>
      </c>
      <c r="E15" s="241">
        <v>0.33653924824163706</v>
      </c>
    </row>
    <row r="16" spans="1:8" ht="16.5" customHeight="1" x14ac:dyDescent="0.25">
      <c r="A16" s="84" t="s">
        <v>12</v>
      </c>
      <c r="B16" s="242">
        <v>840</v>
      </c>
      <c r="C16" s="241">
        <v>14.74460242232754</v>
      </c>
      <c r="D16" s="242">
        <v>24911.88</v>
      </c>
      <c r="E16" s="241">
        <v>2.811335904460162</v>
      </c>
    </row>
    <row r="17" spans="1:5" ht="18" customHeight="1" x14ac:dyDescent="0.25">
      <c r="A17" s="81" t="s">
        <v>13</v>
      </c>
      <c r="B17" s="228">
        <v>523</v>
      </c>
      <c r="C17" s="241">
        <v>9.1802703177110754</v>
      </c>
      <c r="D17" s="228">
        <v>24392</v>
      </c>
      <c r="E17" s="241">
        <v>2.752666815254099</v>
      </c>
    </row>
    <row r="18" spans="1:5" ht="16.5" customHeight="1" x14ac:dyDescent="0.25">
      <c r="A18" s="84" t="s">
        <v>14</v>
      </c>
      <c r="B18" s="242">
        <v>115</v>
      </c>
      <c r="C18" s="241">
        <v>2.0186062840091274</v>
      </c>
      <c r="D18" s="242">
        <v>3038.88</v>
      </c>
      <c r="E18" s="241">
        <v>0.34294129761968578</v>
      </c>
    </row>
    <row r="19" spans="1:5" ht="19.5" customHeight="1" x14ac:dyDescent="0.25">
      <c r="A19" s="81" t="s">
        <v>15</v>
      </c>
      <c r="B19" s="228">
        <v>113</v>
      </c>
      <c r="C19" s="241">
        <v>1.9835000877654905</v>
      </c>
      <c r="D19" s="228">
        <v>15528.2</v>
      </c>
      <c r="E19" s="241">
        <v>1.7523762233776934</v>
      </c>
    </row>
    <row r="20" spans="1:5" ht="18.75" customHeight="1" x14ac:dyDescent="0.25">
      <c r="A20" s="81" t="s">
        <v>16</v>
      </c>
      <c r="B20" s="228">
        <v>283</v>
      </c>
      <c r="C20" s="241">
        <v>4.9675267684746363</v>
      </c>
      <c r="D20" s="228">
        <v>8331.0400000000009</v>
      </c>
      <c r="E20" s="241">
        <v>0.94016797903224458</v>
      </c>
    </row>
    <row r="21" spans="1:5" ht="15.75" customHeight="1" x14ac:dyDescent="0.25">
      <c r="A21" s="73" t="s">
        <v>0</v>
      </c>
      <c r="B21" s="232">
        <v>5697</v>
      </c>
      <c r="C21" s="245">
        <v>100</v>
      </c>
      <c r="D21" s="232">
        <v>886122.5</v>
      </c>
      <c r="E21" s="245">
        <v>100</v>
      </c>
    </row>
    <row r="22" spans="1:5" x14ac:dyDescent="0.25">
      <c r="A22" s="111"/>
      <c r="B22" s="112"/>
      <c r="C22" s="141"/>
    </row>
    <row r="23" spans="1:5" x14ac:dyDescent="0.25">
      <c r="A23" s="90" t="s">
        <v>145</v>
      </c>
      <c r="B23" s="77"/>
      <c r="C23" s="43"/>
      <c r="D23" s="91"/>
      <c r="E23" s="91"/>
    </row>
    <row r="24" spans="1:5" x14ac:dyDescent="0.25">
      <c r="A24" s="49"/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" zoomScale="120" zoomScaleNormal="120" workbookViewId="0">
      <selection activeCell="A4" sqref="A4:C36"/>
    </sheetView>
  </sheetViews>
  <sheetFormatPr defaultColWidth="9.1796875" defaultRowHeight="10.5" x14ac:dyDescent="0.25"/>
  <cols>
    <col min="1" max="1" width="19.54296875" style="43" customWidth="1"/>
    <col min="2" max="3" width="9.26953125" style="8" customWidth="1"/>
    <col min="4" max="4" width="15.453125" style="8" customWidth="1"/>
    <col min="5" max="5" width="0.81640625" style="8" customWidth="1"/>
    <col min="6" max="8" width="9.1796875" style="6"/>
    <col min="9" max="9" width="5.26953125" style="6" bestFit="1" customWidth="1"/>
    <col min="10" max="16384" width="9.1796875" style="6"/>
  </cols>
  <sheetData>
    <row r="1" spans="1:17" hidden="1" x14ac:dyDescent="0.25"/>
    <row r="3" spans="1:17" ht="27" customHeight="1" x14ac:dyDescent="0.25">
      <c r="A3" s="332" t="s">
        <v>186</v>
      </c>
      <c r="B3" s="332"/>
      <c r="C3" s="332"/>
      <c r="D3" s="332"/>
      <c r="E3" s="332"/>
    </row>
    <row r="4" spans="1:17" ht="33.65" customHeight="1" x14ac:dyDescent="0.25">
      <c r="A4" s="20" t="s">
        <v>20</v>
      </c>
      <c r="B4" s="44" t="s">
        <v>155</v>
      </c>
      <c r="C4" s="33" t="s">
        <v>1</v>
      </c>
      <c r="D4" s="33" t="s">
        <v>151</v>
      </c>
      <c r="E4" s="9"/>
    </row>
    <row r="5" spans="1:17" ht="12" customHeight="1" x14ac:dyDescent="0.25">
      <c r="A5" s="16" t="s">
        <v>23</v>
      </c>
      <c r="B5" s="246">
        <v>342</v>
      </c>
      <c r="C5" s="246">
        <v>96233.63</v>
      </c>
      <c r="D5" s="246">
        <v>281.38488304093568</v>
      </c>
      <c r="E5" s="1"/>
      <c r="G5" s="25"/>
      <c r="H5" s="25"/>
      <c r="J5" s="5"/>
      <c r="K5" s="1"/>
      <c r="P5" s="22"/>
      <c r="Q5" s="22"/>
    </row>
    <row r="6" spans="1:17" ht="12" customHeight="1" x14ac:dyDescent="0.25">
      <c r="A6" s="35" t="s">
        <v>24</v>
      </c>
      <c r="B6" s="247">
        <v>57</v>
      </c>
      <c r="C6" s="247">
        <v>2770.52</v>
      </c>
      <c r="D6" s="246">
        <v>48.605614035087719</v>
      </c>
      <c r="E6" s="1"/>
      <c r="G6" s="25"/>
      <c r="H6" s="25"/>
      <c r="J6" s="5"/>
      <c r="K6" s="1"/>
      <c r="P6" s="22"/>
      <c r="Q6" s="22"/>
    </row>
    <row r="7" spans="1:17" ht="12" customHeight="1" x14ac:dyDescent="0.25">
      <c r="A7" s="36" t="s">
        <v>21</v>
      </c>
      <c r="B7" s="1">
        <v>193</v>
      </c>
      <c r="C7" s="1">
        <v>17569.919999999998</v>
      </c>
      <c r="D7" s="246">
        <v>91.035854922279782</v>
      </c>
      <c r="E7" s="1"/>
      <c r="G7" s="25"/>
      <c r="H7" s="25"/>
      <c r="J7" s="5"/>
      <c r="K7" s="1"/>
      <c r="M7" s="7"/>
      <c r="N7" s="7"/>
      <c r="P7" s="22"/>
      <c r="Q7" s="22"/>
    </row>
    <row r="8" spans="1:17" ht="12" customHeight="1" x14ac:dyDescent="0.25">
      <c r="A8" s="35" t="s">
        <v>22</v>
      </c>
      <c r="B8" s="247">
        <v>1040</v>
      </c>
      <c r="C8" s="247">
        <v>153430.48000000001</v>
      </c>
      <c r="D8" s="246">
        <v>147.5293076923077</v>
      </c>
      <c r="E8" s="1"/>
      <c r="F8" s="27"/>
      <c r="G8" s="27"/>
      <c r="H8" s="25"/>
      <c r="J8" s="5"/>
      <c r="K8" s="1"/>
      <c r="P8" s="22"/>
      <c r="Q8" s="22"/>
    </row>
    <row r="9" spans="1:17" ht="12" customHeight="1" x14ac:dyDescent="0.25">
      <c r="A9" s="21" t="s">
        <v>52</v>
      </c>
      <c r="B9" s="248">
        <v>1632</v>
      </c>
      <c r="C9" s="248">
        <v>270004.55</v>
      </c>
      <c r="D9" s="249">
        <v>165.44396446078431</v>
      </c>
      <c r="E9" s="11"/>
      <c r="F9" s="27"/>
      <c r="G9" s="27"/>
      <c r="H9" s="27"/>
      <c r="J9" s="10"/>
      <c r="K9" s="11"/>
      <c r="P9" s="22"/>
      <c r="Q9" s="22"/>
    </row>
    <row r="10" spans="1:17" ht="3" customHeight="1" x14ac:dyDescent="0.25">
      <c r="A10" s="37"/>
      <c r="B10" s="2"/>
      <c r="C10" s="2"/>
      <c r="D10" s="1"/>
      <c r="E10" s="2"/>
      <c r="F10" s="27"/>
      <c r="G10" s="27"/>
      <c r="H10" s="25"/>
      <c r="I10" s="26"/>
      <c r="J10" s="12"/>
      <c r="K10" s="2"/>
      <c r="P10" s="22"/>
      <c r="Q10" s="22"/>
    </row>
    <row r="11" spans="1:17" s="7" customFormat="1" ht="12" customHeight="1" x14ac:dyDescent="0.25">
      <c r="A11" s="38" t="s">
        <v>25</v>
      </c>
      <c r="B11" s="250">
        <v>210</v>
      </c>
      <c r="C11" s="250">
        <v>5719.5</v>
      </c>
      <c r="D11" s="247">
        <v>27.235714285714284</v>
      </c>
      <c r="E11" s="14"/>
      <c r="F11" s="6"/>
      <c r="G11" s="25"/>
      <c r="H11" s="25"/>
      <c r="I11" s="26"/>
      <c r="J11" s="13"/>
      <c r="K11" s="14"/>
      <c r="M11" s="6"/>
      <c r="N11" s="6"/>
      <c r="P11" s="22"/>
      <c r="Q11" s="22"/>
    </row>
    <row r="12" spans="1:17" s="7" customFormat="1" ht="12" customHeight="1" x14ac:dyDescent="0.25">
      <c r="A12" s="30" t="s">
        <v>26</v>
      </c>
      <c r="B12" s="14">
        <v>182</v>
      </c>
      <c r="C12" s="14">
        <v>6015.35</v>
      </c>
      <c r="D12" s="247">
        <v>33.051373626373625</v>
      </c>
      <c r="E12" s="14"/>
      <c r="F12" s="6"/>
      <c r="G12" s="25"/>
      <c r="H12" s="25"/>
      <c r="I12" s="26"/>
      <c r="J12" s="13"/>
      <c r="K12" s="14"/>
      <c r="M12" s="6"/>
      <c r="N12" s="6"/>
      <c r="P12" s="22"/>
      <c r="Q12" s="22"/>
    </row>
    <row r="13" spans="1:17" ht="12" customHeight="1" x14ac:dyDescent="0.25">
      <c r="A13" s="35" t="s">
        <v>48</v>
      </c>
      <c r="B13" s="251">
        <v>392</v>
      </c>
      <c r="C13" s="247">
        <v>11734.85</v>
      </c>
      <c r="D13" s="247">
        <v>29.935841836734696</v>
      </c>
      <c r="E13" s="1"/>
      <c r="G13" s="25"/>
      <c r="H13" s="25"/>
      <c r="I13" s="26"/>
      <c r="J13" s="15"/>
      <c r="K13" s="1"/>
      <c r="P13" s="22"/>
      <c r="Q13" s="22"/>
    </row>
    <row r="14" spans="1:17" ht="12" customHeight="1" x14ac:dyDescent="0.25">
      <c r="A14" s="23" t="s">
        <v>27</v>
      </c>
      <c r="B14" s="1">
        <v>441</v>
      </c>
      <c r="C14" s="1">
        <v>31245.79</v>
      </c>
      <c r="D14" s="247">
        <v>70.85213151927438</v>
      </c>
      <c r="E14" s="1"/>
      <c r="G14" s="25"/>
      <c r="H14" s="25"/>
      <c r="I14" s="26"/>
      <c r="J14" s="5"/>
      <c r="K14" s="1"/>
      <c r="L14" s="22"/>
      <c r="M14" s="22"/>
      <c r="N14" s="22"/>
      <c r="P14" s="22"/>
      <c r="Q14" s="22"/>
    </row>
    <row r="15" spans="1:17" ht="12" customHeight="1" x14ac:dyDescent="0.25">
      <c r="A15" s="39" t="s">
        <v>47</v>
      </c>
      <c r="B15" s="247">
        <v>245</v>
      </c>
      <c r="C15" s="247">
        <v>27162.44</v>
      </c>
      <c r="D15" s="247">
        <v>110.86710204081632</v>
      </c>
      <c r="E15" s="1"/>
      <c r="G15" s="25"/>
      <c r="H15" s="25"/>
      <c r="I15" s="26"/>
      <c r="J15" s="5"/>
      <c r="K15" s="1"/>
      <c r="P15" s="22"/>
      <c r="Q15" s="22"/>
    </row>
    <row r="16" spans="1:17" ht="12" customHeight="1" x14ac:dyDescent="0.25">
      <c r="A16" s="23" t="s">
        <v>46</v>
      </c>
      <c r="B16" s="1">
        <v>479</v>
      </c>
      <c r="C16" s="1">
        <v>62988.81</v>
      </c>
      <c r="D16" s="247">
        <v>131.50064718162838</v>
      </c>
      <c r="E16" s="1"/>
      <c r="G16" s="25"/>
      <c r="H16" s="25"/>
      <c r="I16" s="26"/>
      <c r="J16" s="5"/>
      <c r="K16" s="1"/>
      <c r="P16" s="22"/>
      <c r="Q16" s="22"/>
    </row>
    <row r="17" spans="1:17" ht="12" customHeight="1" x14ac:dyDescent="0.25">
      <c r="A17" s="21" t="s">
        <v>53</v>
      </c>
      <c r="B17" s="248">
        <v>1557</v>
      </c>
      <c r="C17" s="248">
        <v>133131.89000000001</v>
      </c>
      <c r="D17" s="247">
        <v>85.505388567758516</v>
      </c>
      <c r="E17" s="11"/>
      <c r="F17" s="27"/>
      <c r="G17" s="27"/>
      <c r="H17" s="27"/>
      <c r="I17" s="26"/>
      <c r="J17" s="10"/>
      <c r="K17" s="11"/>
      <c r="P17" s="22"/>
      <c r="Q17" s="22"/>
    </row>
    <row r="18" spans="1:17" ht="3" customHeight="1" x14ac:dyDescent="0.25">
      <c r="A18" s="37"/>
      <c r="B18" s="2"/>
      <c r="C18" s="2"/>
      <c r="D18" s="1"/>
      <c r="E18" s="2"/>
      <c r="F18" s="27"/>
      <c r="G18" s="27"/>
      <c r="H18" s="25"/>
      <c r="I18" s="26"/>
      <c r="J18" s="12"/>
      <c r="K18" s="2"/>
      <c r="P18" s="22"/>
      <c r="Q18" s="22"/>
    </row>
    <row r="19" spans="1:17" ht="12" customHeight="1" x14ac:dyDescent="0.25">
      <c r="A19" s="39" t="s">
        <v>30</v>
      </c>
      <c r="B19" s="247">
        <v>441</v>
      </c>
      <c r="C19" s="247">
        <v>47158.14</v>
      </c>
      <c r="D19" s="247">
        <v>106.93455782312925</v>
      </c>
      <c r="E19" s="1"/>
      <c r="G19" s="25"/>
      <c r="H19" s="25"/>
      <c r="I19" s="26"/>
      <c r="J19" s="5"/>
      <c r="K19" s="1"/>
      <c r="L19" s="22"/>
      <c r="P19" s="22"/>
      <c r="Q19" s="22"/>
    </row>
    <row r="20" spans="1:17" ht="12" customHeight="1" x14ac:dyDescent="0.25">
      <c r="A20" s="39" t="s">
        <v>31</v>
      </c>
      <c r="B20" s="247">
        <v>110</v>
      </c>
      <c r="C20" s="247">
        <v>5514.67</v>
      </c>
      <c r="D20" s="247">
        <v>50.13336363636364</v>
      </c>
      <c r="E20" s="1"/>
      <c r="G20" s="25"/>
      <c r="H20" s="25"/>
      <c r="I20" s="26"/>
      <c r="J20" s="5"/>
      <c r="K20" s="1"/>
      <c r="P20" s="22"/>
      <c r="Q20" s="22"/>
    </row>
    <row r="21" spans="1:17" ht="12" customHeight="1" x14ac:dyDescent="0.25">
      <c r="A21" s="39" t="s">
        <v>29</v>
      </c>
      <c r="B21" s="247">
        <v>182</v>
      </c>
      <c r="C21" s="247">
        <v>7674.32</v>
      </c>
      <c r="D21" s="247">
        <v>42.166593406593407</v>
      </c>
      <c r="E21" s="1"/>
      <c r="G21" s="25"/>
      <c r="H21" s="25"/>
      <c r="I21" s="26"/>
      <c r="J21" s="5"/>
      <c r="K21" s="1"/>
      <c r="P21" s="22"/>
      <c r="Q21" s="22"/>
    </row>
    <row r="22" spans="1:17" ht="12" customHeight="1" x14ac:dyDescent="0.25">
      <c r="A22" s="23" t="s">
        <v>28</v>
      </c>
      <c r="B22" s="1">
        <v>619</v>
      </c>
      <c r="C22" s="1">
        <v>344634.02</v>
      </c>
      <c r="D22" s="247">
        <v>556.75932148626816</v>
      </c>
      <c r="E22" s="1"/>
      <c r="G22" s="25"/>
      <c r="H22" s="25"/>
      <c r="I22" s="26"/>
      <c r="J22" s="5"/>
      <c r="K22" s="1"/>
      <c r="P22" s="22"/>
      <c r="Q22" s="22"/>
    </row>
    <row r="23" spans="1:17" ht="12" customHeight="1" x14ac:dyDescent="0.25">
      <c r="A23" s="21" t="s">
        <v>32</v>
      </c>
      <c r="B23" s="248">
        <v>1352</v>
      </c>
      <c r="C23" s="248">
        <v>404981.15</v>
      </c>
      <c r="D23" s="249">
        <v>299.5422707100592</v>
      </c>
      <c r="E23" s="11"/>
      <c r="F23" s="27"/>
      <c r="G23" s="27"/>
      <c r="H23" s="27"/>
      <c r="I23" s="26"/>
      <c r="J23" s="10"/>
      <c r="K23" s="11"/>
      <c r="P23" s="22"/>
      <c r="Q23" s="22"/>
    </row>
    <row r="24" spans="1:17" ht="3" customHeight="1" x14ac:dyDescent="0.25">
      <c r="A24" s="37"/>
      <c r="B24" s="2"/>
      <c r="C24" s="2"/>
      <c r="D24" s="1"/>
      <c r="E24" s="2"/>
      <c r="G24" s="25"/>
      <c r="H24" s="25"/>
      <c r="I24" s="26"/>
      <c r="J24" s="12"/>
      <c r="K24" s="2"/>
      <c r="P24" s="22"/>
      <c r="Q24" s="22"/>
    </row>
    <row r="25" spans="1:17" ht="12" customHeight="1" x14ac:dyDescent="0.25">
      <c r="A25" s="39" t="s">
        <v>33</v>
      </c>
      <c r="B25" s="247">
        <v>162</v>
      </c>
      <c r="C25" s="247">
        <v>5440.19</v>
      </c>
      <c r="D25" s="247">
        <v>33.581419753086415</v>
      </c>
      <c r="E25" s="1"/>
      <c r="G25" s="25"/>
      <c r="H25" s="25"/>
      <c r="I25" s="26"/>
      <c r="J25" s="5"/>
      <c r="K25" s="1"/>
      <c r="L25" s="22"/>
      <c r="P25" s="22"/>
      <c r="Q25" s="22"/>
    </row>
    <row r="26" spans="1:17" ht="12" customHeight="1" x14ac:dyDescent="0.25">
      <c r="A26" s="23" t="s">
        <v>37</v>
      </c>
      <c r="B26" s="1">
        <v>21</v>
      </c>
      <c r="C26" s="1">
        <v>243.27</v>
      </c>
      <c r="D26" s="247">
        <v>11.584285714285715</v>
      </c>
      <c r="E26" s="1"/>
      <c r="G26" s="25"/>
      <c r="H26" s="25"/>
      <c r="I26" s="26"/>
      <c r="J26" s="5"/>
      <c r="K26" s="1"/>
      <c r="P26" s="22"/>
      <c r="Q26" s="22"/>
    </row>
    <row r="27" spans="1:17" ht="12" customHeight="1" x14ac:dyDescent="0.25">
      <c r="A27" s="39" t="s">
        <v>36</v>
      </c>
      <c r="B27" s="247">
        <v>263</v>
      </c>
      <c r="C27" s="247">
        <v>20630.93</v>
      </c>
      <c r="D27" s="247">
        <v>78.444600760456268</v>
      </c>
      <c r="E27" s="1"/>
      <c r="G27" s="25"/>
      <c r="H27" s="25"/>
      <c r="I27" s="26"/>
      <c r="J27" s="5"/>
      <c r="K27" s="1"/>
      <c r="P27" s="22"/>
      <c r="Q27" s="22"/>
    </row>
    <row r="28" spans="1:17" ht="12" customHeight="1" x14ac:dyDescent="0.25">
      <c r="A28" s="23" t="s">
        <v>38</v>
      </c>
      <c r="B28" s="1">
        <v>219</v>
      </c>
      <c r="C28" s="1">
        <v>18499.240000000002</v>
      </c>
      <c r="D28" s="247">
        <v>84.471415525114168</v>
      </c>
      <c r="E28" s="1"/>
      <c r="G28" s="25"/>
      <c r="H28" s="25"/>
      <c r="I28" s="26"/>
      <c r="J28" s="5"/>
      <c r="K28" s="1"/>
      <c r="P28" s="22"/>
      <c r="Q28" s="22"/>
    </row>
    <row r="29" spans="1:17" ht="12" customHeight="1" x14ac:dyDescent="0.25">
      <c r="A29" s="39" t="s">
        <v>34</v>
      </c>
      <c r="B29" s="247">
        <v>31</v>
      </c>
      <c r="C29" s="247">
        <v>1708.9</v>
      </c>
      <c r="D29" s="247">
        <v>55.12580645161291</v>
      </c>
      <c r="E29" s="1"/>
      <c r="G29" s="25"/>
      <c r="H29" s="25"/>
      <c r="I29" s="26"/>
      <c r="J29" s="5"/>
      <c r="K29" s="1"/>
      <c r="P29" s="22"/>
      <c r="Q29" s="22"/>
    </row>
    <row r="30" spans="1:17" ht="12" customHeight="1" x14ac:dyDescent="0.25">
      <c r="A30" s="23" t="s">
        <v>35</v>
      </c>
      <c r="B30" s="1">
        <v>105</v>
      </c>
      <c r="C30" s="1">
        <v>3593.01</v>
      </c>
      <c r="D30" s="247">
        <v>34.219142857142856</v>
      </c>
      <c r="E30" s="1"/>
      <c r="G30" s="25"/>
      <c r="H30" s="25"/>
      <c r="I30" s="26"/>
      <c r="J30" s="5"/>
      <c r="K30" s="1"/>
      <c r="P30" s="22"/>
      <c r="Q30" s="22"/>
    </row>
    <row r="31" spans="1:17" ht="12" customHeight="1" x14ac:dyDescent="0.25">
      <c r="A31" s="21" t="s">
        <v>39</v>
      </c>
      <c r="B31" s="248">
        <v>801</v>
      </c>
      <c r="C31" s="248">
        <v>50115.54</v>
      </c>
      <c r="D31" s="249">
        <v>62.566217228464417</v>
      </c>
      <c r="E31" s="11"/>
      <c r="F31" s="27"/>
      <c r="G31" s="27"/>
      <c r="H31" s="27"/>
      <c r="I31" s="26"/>
      <c r="J31" s="10"/>
      <c r="K31" s="11"/>
      <c r="P31" s="22"/>
      <c r="Q31" s="22"/>
    </row>
    <row r="32" spans="1:17" ht="3" customHeight="1" x14ac:dyDescent="0.25">
      <c r="A32" s="37"/>
      <c r="B32" s="2"/>
      <c r="C32" s="2"/>
      <c r="D32" s="1"/>
      <c r="E32" s="2"/>
      <c r="F32" s="27"/>
      <c r="G32" s="27"/>
      <c r="H32" s="25"/>
      <c r="I32" s="26"/>
      <c r="J32" s="12"/>
      <c r="K32" s="2"/>
      <c r="P32" s="22"/>
      <c r="Q32" s="22"/>
    </row>
    <row r="33" spans="1:17" ht="12" customHeight="1" x14ac:dyDescent="0.25">
      <c r="A33" s="35" t="s">
        <v>41</v>
      </c>
      <c r="B33" s="247">
        <v>253</v>
      </c>
      <c r="C33" s="247">
        <v>19735.29</v>
      </c>
      <c r="D33" s="247">
        <v>78.005098814229257</v>
      </c>
      <c r="E33" s="1"/>
      <c r="G33" s="25"/>
      <c r="H33" s="25"/>
      <c r="I33" s="26"/>
      <c r="J33" s="5"/>
      <c r="K33" s="1"/>
      <c r="P33" s="22"/>
      <c r="Q33" s="22"/>
    </row>
    <row r="34" spans="1:17" ht="12" customHeight="1" x14ac:dyDescent="0.25">
      <c r="A34" s="36" t="s">
        <v>40</v>
      </c>
      <c r="B34" s="1">
        <v>102</v>
      </c>
      <c r="C34" s="1">
        <v>8154.08</v>
      </c>
      <c r="D34" s="247">
        <v>79.941960784313721</v>
      </c>
      <c r="E34" s="1"/>
      <c r="G34" s="25"/>
      <c r="H34" s="25"/>
      <c r="I34" s="26"/>
      <c r="J34" s="5"/>
      <c r="K34" s="1"/>
      <c r="P34" s="22"/>
      <c r="Q34" s="22"/>
    </row>
    <row r="35" spans="1:17" ht="12" customHeight="1" x14ac:dyDescent="0.25">
      <c r="A35" s="21" t="s">
        <v>42</v>
      </c>
      <c r="B35" s="248">
        <v>355</v>
      </c>
      <c r="C35" s="248">
        <v>27889.37</v>
      </c>
      <c r="D35" s="249">
        <v>78.561605633802813</v>
      </c>
      <c r="E35" s="11"/>
      <c r="F35" s="27"/>
      <c r="G35" s="27"/>
      <c r="H35" s="25"/>
      <c r="I35" s="26"/>
      <c r="J35" s="10"/>
      <c r="K35" s="11"/>
      <c r="P35" s="22"/>
      <c r="Q35" s="22"/>
    </row>
    <row r="36" spans="1:17" ht="12" customHeight="1" x14ac:dyDescent="0.25">
      <c r="A36" s="4" t="s">
        <v>43</v>
      </c>
      <c r="B36" s="3">
        <v>5697</v>
      </c>
      <c r="C36" s="3">
        <v>886122.5</v>
      </c>
      <c r="D36" s="3">
        <v>155.54195190451114</v>
      </c>
      <c r="E36" s="2"/>
      <c r="F36" s="27"/>
      <c r="G36" s="27"/>
      <c r="H36" s="27"/>
      <c r="I36" s="26"/>
      <c r="J36" s="12"/>
      <c r="K36" s="2"/>
      <c r="P36" s="22"/>
      <c r="Q36" s="22"/>
    </row>
    <row r="37" spans="1:17" ht="3.65" customHeight="1" x14ac:dyDescent="0.25">
      <c r="A37" s="40"/>
      <c r="B37" s="3"/>
      <c r="C37" s="3"/>
      <c r="D37" s="3"/>
      <c r="E37" s="3"/>
      <c r="F37" s="27"/>
      <c r="G37" s="27"/>
    </row>
    <row r="38" spans="1:17" ht="16.149999999999999" customHeight="1" x14ac:dyDescent="0.3">
      <c r="A38" s="29" t="s">
        <v>76</v>
      </c>
      <c r="B38" s="16"/>
      <c r="C38" s="16"/>
      <c r="D38" s="16"/>
      <c r="E38" s="16"/>
    </row>
    <row r="39" spans="1:17" x14ac:dyDescent="0.25">
      <c r="A39" s="334"/>
      <c r="B39" s="334"/>
      <c r="C39" s="334"/>
      <c r="D39" s="334"/>
      <c r="E39" s="334"/>
    </row>
  </sheetData>
  <mergeCells count="2">
    <mergeCell ref="A3:E3"/>
    <mergeCell ref="A39:E3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6"/>
  <sheetViews>
    <sheetView zoomScale="120" zoomScaleNormal="120" workbookViewId="0">
      <selection activeCell="S24" sqref="S24"/>
    </sheetView>
  </sheetViews>
  <sheetFormatPr defaultColWidth="9.1796875" defaultRowHeight="10.5" x14ac:dyDescent="0.25"/>
  <cols>
    <col min="1" max="1" width="45.1796875" style="50" bestFit="1" customWidth="1"/>
    <col min="2" max="2" width="7.54296875" style="49" customWidth="1"/>
    <col min="3" max="3" width="0.81640625" style="49" customWidth="1"/>
    <col min="4" max="4" width="7.54296875" style="49" bestFit="1" customWidth="1"/>
    <col min="5" max="5" width="6.7265625" style="49" customWidth="1"/>
    <col min="6" max="6" width="0.81640625" style="49" customWidth="1"/>
    <col min="7" max="7" width="5.7265625" style="49" customWidth="1"/>
    <col min="8" max="8" width="6.7265625" style="49" customWidth="1"/>
    <col min="9" max="9" width="0.81640625" style="49" customWidth="1"/>
    <col min="10" max="10" width="5.7265625" style="49" customWidth="1"/>
    <col min="11" max="11" width="6.7265625" style="49" customWidth="1"/>
    <col min="12" max="12" width="0.81640625" style="49" customWidth="1"/>
    <col min="13" max="13" width="6.1796875" style="49" customWidth="1"/>
    <col min="14" max="14" width="6.7265625" style="49" customWidth="1"/>
    <col min="15" max="15" width="0.81640625" style="49" customWidth="1"/>
    <col min="16" max="16" width="6.453125" style="49" customWidth="1"/>
    <col min="17" max="17" width="7.26953125" style="49" customWidth="1"/>
    <col min="18" max="18" width="5.7265625" style="49" customWidth="1"/>
    <col min="19" max="19" width="12.26953125" style="49" customWidth="1"/>
    <col min="20" max="20" width="5" style="50" customWidth="1"/>
    <col min="21" max="21" width="7.453125" style="50" customWidth="1"/>
    <col min="22" max="22" width="9.1796875" style="50"/>
    <col min="23" max="23" width="10.26953125" style="50" bestFit="1" customWidth="1"/>
    <col min="24" max="16384" width="9.1796875" style="50"/>
  </cols>
  <sheetData>
    <row r="2" spans="1:21" ht="28.5" customHeight="1" x14ac:dyDescent="0.25">
      <c r="A2" s="335" t="s">
        <v>182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21" x14ac:dyDescent="0.25">
      <c r="A3" s="336" t="s">
        <v>44</v>
      </c>
      <c r="B3" s="51"/>
      <c r="C3" s="52"/>
      <c r="D3" s="339" t="s">
        <v>62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21" x14ac:dyDescent="0.25">
      <c r="A4" s="337"/>
      <c r="B4" s="53">
        <v>0</v>
      </c>
      <c r="C4" s="52"/>
      <c r="D4" s="340" t="s">
        <v>63</v>
      </c>
      <c r="E4" s="340"/>
      <c r="F4" s="54"/>
      <c r="G4" s="322" t="s">
        <v>64</v>
      </c>
      <c r="H4" s="322"/>
      <c r="I4" s="54"/>
      <c r="J4" s="341" t="s">
        <v>89</v>
      </c>
      <c r="K4" s="341"/>
      <c r="L4" s="55"/>
      <c r="M4" s="322" t="s">
        <v>115</v>
      </c>
      <c r="N4" s="322"/>
      <c r="O4" s="54"/>
      <c r="P4" s="322" t="s">
        <v>2</v>
      </c>
      <c r="Q4" s="322"/>
    </row>
    <row r="5" spans="1:21" x14ac:dyDescent="0.25">
      <c r="A5" s="338"/>
      <c r="B5" s="134" t="s">
        <v>155</v>
      </c>
      <c r="C5" s="56"/>
      <c r="D5" s="56" t="s">
        <v>155</v>
      </c>
      <c r="E5" s="57" t="s">
        <v>1</v>
      </c>
      <c r="F5" s="56"/>
      <c r="G5" s="56" t="s">
        <v>155</v>
      </c>
      <c r="H5" s="57" t="s">
        <v>1</v>
      </c>
      <c r="I5" s="56"/>
      <c r="J5" s="56" t="s">
        <v>155</v>
      </c>
      <c r="K5" s="57" t="s">
        <v>1</v>
      </c>
      <c r="L5" s="56"/>
      <c r="M5" s="56" t="s">
        <v>155</v>
      </c>
      <c r="N5" s="57" t="s">
        <v>1</v>
      </c>
      <c r="O5" s="56"/>
      <c r="P5" s="56" t="s">
        <v>155</v>
      </c>
      <c r="Q5" s="57" t="s">
        <v>1</v>
      </c>
    </row>
    <row r="6" spans="1:21" x14ac:dyDescent="0.25">
      <c r="A6" s="58" t="s">
        <v>68</v>
      </c>
      <c r="B6" s="252">
        <v>50</v>
      </c>
      <c r="C6" s="59"/>
      <c r="D6" s="228">
        <v>98</v>
      </c>
      <c r="E6" s="228">
        <v>664.3</v>
      </c>
      <c r="F6" s="59">
        <v>0</v>
      </c>
      <c r="G6" s="228">
        <v>47</v>
      </c>
      <c r="H6" s="228">
        <v>1598.08</v>
      </c>
      <c r="I6" s="59">
        <v>0</v>
      </c>
      <c r="J6" s="228">
        <v>33</v>
      </c>
      <c r="K6" s="228">
        <v>2302.48</v>
      </c>
      <c r="L6" s="59">
        <v>0</v>
      </c>
      <c r="M6" s="228">
        <v>83</v>
      </c>
      <c r="N6" s="228">
        <v>83842.27</v>
      </c>
      <c r="O6" s="59">
        <v>0</v>
      </c>
      <c r="P6" s="228">
        <v>311</v>
      </c>
      <c r="Q6" s="228">
        <v>88407.13</v>
      </c>
      <c r="R6" s="60"/>
      <c r="S6" s="60"/>
    </row>
    <row r="7" spans="1:21" x14ac:dyDescent="0.25">
      <c r="A7" s="61" t="s">
        <v>4</v>
      </c>
      <c r="B7" s="242">
        <v>323</v>
      </c>
      <c r="C7" s="62"/>
      <c r="D7" s="242">
        <v>203</v>
      </c>
      <c r="E7" s="242">
        <v>1348.01</v>
      </c>
      <c r="F7" s="62"/>
      <c r="G7" s="242">
        <v>67</v>
      </c>
      <c r="H7" s="242">
        <v>2094.89</v>
      </c>
      <c r="I7" s="62"/>
      <c r="J7" s="242">
        <v>22</v>
      </c>
      <c r="K7" s="242">
        <v>1423.66</v>
      </c>
      <c r="L7" s="62"/>
      <c r="M7" s="242">
        <v>58</v>
      </c>
      <c r="N7" s="242">
        <v>50319.98</v>
      </c>
      <c r="O7" s="62"/>
      <c r="P7" s="242">
        <v>673</v>
      </c>
      <c r="Q7" s="242">
        <v>55186.54</v>
      </c>
      <c r="R7" s="60"/>
      <c r="S7" s="60"/>
    </row>
    <row r="8" spans="1:21" ht="19.5" customHeight="1" x14ac:dyDescent="0.25">
      <c r="A8" s="58" t="s">
        <v>5</v>
      </c>
      <c r="B8" s="228">
        <v>125</v>
      </c>
      <c r="C8" s="59"/>
      <c r="D8" s="228">
        <v>169</v>
      </c>
      <c r="E8" s="228">
        <v>1477.07</v>
      </c>
      <c r="F8" s="59"/>
      <c r="G8" s="228">
        <v>107</v>
      </c>
      <c r="H8" s="228">
        <v>3416.79</v>
      </c>
      <c r="I8" s="59"/>
      <c r="J8" s="228">
        <v>106</v>
      </c>
      <c r="K8" s="228">
        <v>7686.7</v>
      </c>
      <c r="L8" s="59"/>
      <c r="M8" s="228">
        <v>207</v>
      </c>
      <c r="N8" s="228">
        <v>87978.7</v>
      </c>
      <c r="O8" s="59"/>
      <c r="P8" s="228">
        <v>714</v>
      </c>
      <c r="Q8" s="228">
        <v>100559.26</v>
      </c>
      <c r="R8" s="60"/>
      <c r="S8" s="60"/>
    </row>
    <row r="9" spans="1:21" x14ac:dyDescent="0.25">
      <c r="A9" s="63" t="s">
        <v>65</v>
      </c>
      <c r="B9" s="253">
        <v>498</v>
      </c>
      <c r="C9" s="64"/>
      <c r="D9" s="253">
        <v>470</v>
      </c>
      <c r="E9" s="253">
        <v>3489.38</v>
      </c>
      <c r="F9" s="64">
        <v>7816.97</v>
      </c>
      <c r="G9" s="253">
        <v>221</v>
      </c>
      <c r="H9" s="253">
        <v>7109.76</v>
      </c>
      <c r="I9" s="64">
        <v>238090.28</v>
      </c>
      <c r="J9" s="253">
        <v>161</v>
      </c>
      <c r="K9" s="253">
        <v>11412.84</v>
      </c>
      <c r="L9" s="64">
        <v>0</v>
      </c>
      <c r="M9" s="253">
        <v>348</v>
      </c>
      <c r="N9" s="253">
        <v>222140.95</v>
      </c>
      <c r="O9" s="64">
        <v>0</v>
      </c>
      <c r="P9" s="253">
        <v>1698</v>
      </c>
      <c r="Q9" s="253">
        <v>244152.93</v>
      </c>
      <c r="R9" s="60"/>
      <c r="S9" s="60"/>
      <c r="T9" s="65"/>
    </row>
    <row r="10" spans="1:21" x14ac:dyDescent="0.25">
      <c r="A10" s="58" t="s">
        <v>6</v>
      </c>
      <c r="B10" s="228">
        <v>124</v>
      </c>
      <c r="C10" s="59"/>
      <c r="D10" s="228">
        <v>64</v>
      </c>
      <c r="E10" s="228">
        <v>398.07</v>
      </c>
      <c r="F10" s="59"/>
      <c r="G10" s="228">
        <v>31</v>
      </c>
      <c r="H10" s="228">
        <v>1065.6099999999999</v>
      </c>
      <c r="I10" s="59"/>
      <c r="J10" s="228">
        <v>12</v>
      </c>
      <c r="K10" s="228">
        <v>797.92</v>
      </c>
      <c r="L10" s="59"/>
      <c r="M10" s="228">
        <v>17</v>
      </c>
      <c r="N10" s="228">
        <v>12009.380000000001</v>
      </c>
      <c r="O10" s="59"/>
      <c r="P10" s="228">
        <v>248</v>
      </c>
      <c r="Q10" s="228">
        <v>14270.980000000001</v>
      </c>
      <c r="R10" s="60"/>
      <c r="S10" s="60"/>
    </row>
    <row r="11" spans="1:21" x14ac:dyDescent="0.25">
      <c r="A11" s="66" t="s">
        <v>66</v>
      </c>
      <c r="B11" s="232">
        <v>622</v>
      </c>
      <c r="C11" s="67"/>
      <c r="D11" s="232">
        <v>534</v>
      </c>
      <c r="E11" s="232">
        <v>3887.4500000000003</v>
      </c>
      <c r="F11" s="67">
        <v>0</v>
      </c>
      <c r="G11" s="232">
        <v>252</v>
      </c>
      <c r="H11" s="232">
        <v>8175.37</v>
      </c>
      <c r="I11" s="67">
        <v>0</v>
      </c>
      <c r="J11" s="232">
        <v>173</v>
      </c>
      <c r="K11" s="232">
        <v>12210.76</v>
      </c>
      <c r="L11" s="67">
        <v>0</v>
      </c>
      <c r="M11" s="232">
        <v>365</v>
      </c>
      <c r="N11" s="232">
        <v>234150.33000000002</v>
      </c>
      <c r="O11" s="67">
        <v>0</v>
      </c>
      <c r="P11" s="232">
        <v>1946</v>
      </c>
      <c r="Q11" s="232">
        <v>258423.91</v>
      </c>
      <c r="R11" s="60"/>
      <c r="S11" s="60"/>
      <c r="T11" s="65"/>
    </row>
    <row r="12" spans="1:21" ht="19.5" customHeight="1" x14ac:dyDescent="0.25">
      <c r="A12" s="58" t="s">
        <v>18</v>
      </c>
      <c r="B12" s="228">
        <v>38</v>
      </c>
      <c r="C12" s="59"/>
      <c r="D12" s="228">
        <v>283</v>
      </c>
      <c r="E12" s="228">
        <v>2006.85</v>
      </c>
      <c r="F12" s="59"/>
      <c r="G12" s="228">
        <v>60</v>
      </c>
      <c r="H12" s="228">
        <v>1930.49</v>
      </c>
      <c r="I12" s="59"/>
      <c r="J12" s="228">
        <v>31</v>
      </c>
      <c r="K12" s="228">
        <v>2219.9899999999998</v>
      </c>
      <c r="L12" s="59"/>
      <c r="M12" s="228">
        <v>30</v>
      </c>
      <c r="N12" s="228">
        <v>9236.2200000000012</v>
      </c>
      <c r="O12" s="59"/>
      <c r="P12" s="228">
        <v>442</v>
      </c>
      <c r="Q12" s="228">
        <v>15393.550000000001</v>
      </c>
      <c r="R12" s="60"/>
      <c r="S12" s="60"/>
    </row>
    <row r="13" spans="1:21" ht="19.5" customHeight="1" x14ac:dyDescent="0.25">
      <c r="A13" s="61" t="s">
        <v>7</v>
      </c>
      <c r="B13" s="242">
        <v>105</v>
      </c>
      <c r="C13" s="62"/>
      <c r="D13" s="242">
        <v>184</v>
      </c>
      <c r="E13" s="242">
        <v>1390.6499999999999</v>
      </c>
      <c r="F13" s="62"/>
      <c r="G13" s="242">
        <v>105</v>
      </c>
      <c r="H13" s="242">
        <v>3454.28</v>
      </c>
      <c r="I13" s="62"/>
      <c r="J13" s="242">
        <v>50</v>
      </c>
      <c r="K13" s="242">
        <v>3539.22</v>
      </c>
      <c r="L13" s="62"/>
      <c r="M13" s="242">
        <v>154</v>
      </c>
      <c r="N13" s="242">
        <v>255634.05000000002</v>
      </c>
      <c r="O13" s="62"/>
      <c r="P13" s="242">
        <v>598</v>
      </c>
      <c r="Q13" s="242">
        <v>264018.2</v>
      </c>
      <c r="R13" s="60"/>
      <c r="S13" s="60"/>
      <c r="T13" s="68"/>
      <c r="U13" s="68"/>
    </row>
    <row r="14" spans="1:21" ht="19.5" customHeight="1" x14ac:dyDescent="0.25">
      <c r="A14" s="58" t="s">
        <v>8</v>
      </c>
      <c r="B14" s="228">
        <v>9</v>
      </c>
      <c r="C14" s="59"/>
      <c r="D14" s="228">
        <v>33</v>
      </c>
      <c r="E14" s="228">
        <v>243.60999999999999</v>
      </c>
      <c r="F14" s="59"/>
      <c r="G14" s="228">
        <v>12</v>
      </c>
      <c r="H14" s="228">
        <v>436.66</v>
      </c>
      <c r="I14" s="59"/>
      <c r="J14" s="228">
        <v>6</v>
      </c>
      <c r="K14" s="228">
        <v>364.37</v>
      </c>
      <c r="L14" s="59"/>
      <c r="M14" s="228">
        <v>11</v>
      </c>
      <c r="N14" s="228">
        <v>5025.17</v>
      </c>
      <c r="O14" s="59"/>
      <c r="P14" s="228">
        <v>71</v>
      </c>
      <c r="Q14" s="228">
        <v>6069.8099999999995</v>
      </c>
      <c r="R14" s="60"/>
      <c r="S14" s="60"/>
    </row>
    <row r="15" spans="1:21" ht="19.5" customHeight="1" x14ac:dyDescent="0.25">
      <c r="A15" s="61" t="s">
        <v>9</v>
      </c>
      <c r="B15" s="242">
        <v>47</v>
      </c>
      <c r="C15" s="62"/>
      <c r="D15" s="242">
        <v>138</v>
      </c>
      <c r="E15" s="242">
        <v>834.19</v>
      </c>
      <c r="F15" s="62"/>
      <c r="G15" s="242">
        <v>35</v>
      </c>
      <c r="H15" s="242">
        <v>1103.23</v>
      </c>
      <c r="I15" s="62"/>
      <c r="J15" s="242">
        <v>18</v>
      </c>
      <c r="K15" s="242">
        <v>1342.66</v>
      </c>
      <c r="L15" s="62"/>
      <c r="M15" s="242">
        <v>41</v>
      </c>
      <c r="N15" s="242">
        <v>56751.439999999995</v>
      </c>
      <c r="O15" s="62"/>
      <c r="P15" s="242">
        <v>279</v>
      </c>
      <c r="Q15" s="242">
        <v>60031.519999999997</v>
      </c>
      <c r="R15" s="60"/>
      <c r="S15" s="60"/>
    </row>
    <row r="16" spans="1:21" ht="19.5" customHeight="1" x14ac:dyDescent="0.25">
      <c r="A16" s="58" t="s">
        <v>69</v>
      </c>
      <c r="B16" s="228">
        <v>239</v>
      </c>
      <c r="C16" s="59"/>
      <c r="D16" s="228">
        <v>135</v>
      </c>
      <c r="E16" s="228">
        <v>695.45</v>
      </c>
      <c r="F16" s="59">
        <v>0</v>
      </c>
      <c r="G16" s="228">
        <v>36</v>
      </c>
      <c r="H16" s="228">
        <v>1147.05</v>
      </c>
      <c r="I16" s="59">
        <v>0</v>
      </c>
      <c r="J16" s="228">
        <v>27</v>
      </c>
      <c r="K16" s="228">
        <v>1892.05</v>
      </c>
      <c r="L16" s="59">
        <v>0</v>
      </c>
      <c r="M16" s="228">
        <v>50</v>
      </c>
      <c r="N16" s="228">
        <v>202248.95999999999</v>
      </c>
      <c r="O16" s="59">
        <v>0</v>
      </c>
      <c r="P16" s="228">
        <v>487</v>
      </c>
      <c r="Q16" s="228">
        <v>205983.50999999998</v>
      </c>
      <c r="R16" s="60"/>
      <c r="S16" s="60"/>
      <c r="T16" s="68"/>
    </row>
    <row r="17" spans="1:23" ht="19.5" customHeight="1" x14ac:dyDescent="0.25">
      <c r="A17" s="61" t="s">
        <v>12</v>
      </c>
      <c r="B17" s="242">
        <v>241</v>
      </c>
      <c r="C17" s="62"/>
      <c r="D17" s="242">
        <v>448</v>
      </c>
      <c r="E17" s="242">
        <v>2457.61</v>
      </c>
      <c r="F17" s="62"/>
      <c r="G17" s="242">
        <v>71</v>
      </c>
      <c r="H17" s="242">
        <v>2284.1</v>
      </c>
      <c r="I17" s="62"/>
      <c r="J17" s="242">
        <v>35</v>
      </c>
      <c r="K17" s="242">
        <v>2426.7199999999998</v>
      </c>
      <c r="L17" s="62"/>
      <c r="M17" s="242">
        <v>45</v>
      </c>
      <c r="N17" s="242">
        <v>17743.45</v>
      </c>
      <c r="O17" s="62"/>
      <c r="P17" s="242">
        <v>840</v>
      </c>
      <c r="Q17" s="242">
        <v>24911.88</v>
      </c>
      <c r="R17" s="60"/>
      <c r="S17" s="60"/>
    </row>
    <row r="18" spans="1:23" ht="19.5" customHeight="1" x14ac:dyDescent="0.25">
      <c r="A18" s="58" t="s">
        <v>13</v>
      </c>
      <c r="B18" s="228">
        <v>142</v>
      </c>
      <c r="C18" s="59"/>
      <c r="D18" s="228">
        <v>239</v>
      </c>
      <c r="E18" s="228">
        <v>1405.9499999999998</v>
      </c>
      <c r="F18" s="59"/>
      <c r="G18" s="228">
        <v>68</v>
      </c>
      <c r="H18" s="228">
        <v>2066.13</v>
      </c>
      <c r="I18" s="59"/>
      <c r="J18" s="228">
        <v>28</v>
      </c>
      <c r="K18" s="228">
        <v>1894.82</v>
      </c>
      <c r="L18" s="59"/>
      <c r="M18" s="228">
        <v>46</v>
      </c>
      <c r="N18" s="228">
        <v>19025.099999999999</v>
      </c>
      <c r="O18" s="59"/>
      <c r="P18" s="228">
        <v>523</v>
      </c>
      <c r="Q18" s="228">
        <v>24392</v>
      </c>
      <c r="R18" s="60"/>
      <c r="S18" s="60"/>
    </row>
    <row r="19" spans="1:23" ht="19.5" customHeight="1" x14ac:dyDescent="0.25">
      <c r="A19" s="69" t="s">
        <v>70</v>
      </c>
      <c r="B19" s="70">
        <v>82</v>
      </c>
      <c r="C19" s="71"/>
      <c r="D19" s="70">
        <v>242</v>
      </c>
      <c r="E19" s="70">
        <v>1724.5</v>
      </c>
      <c r="F19" s="71">
        <v>0</v>
      </c>
      <c r="G19" s="70">
        <v>94</v>
      </c>
      <c r="H19" s="70">
        <v>2918.6600000000003</v>
      </c>
      <c r="I19" s="71">
        <v>0</v>
      </c>
      <c r="J19" s="70">
        <v>45</v>
      </c>
      <c r="K19" s="70">
        <v>3305.66</v>
      </c>
      <c r="L19" s="71">
        <v>0</v>
      </c>
      <c r="M19" s="70">
        <v>48</v>
      </c>
      <c r="N19" s="70">
        <v>18949.300000000003</v>
      </c>
      <c r="O19" s="71">
        <v>0</v>
      </c>
      <c r="P19" s="70">
        <v>511</v>
      </c>
      <c r="Q19" s="70">
        <v>26898.120000000003</v>
      </c>
      <c r="R19" s="60"/>
      <c r="S19" s="60"/>
    </row>
    <row r="20" spans="1:23" ht="19.5" customHeight="1" x14ac:dyDescent="0.25">
      <c r="A20" s="72" t="s">
        <v>67</v>
      </c>
      <c r="B20" s="232">
        <v>903</v>
      </c>
      <c r="C20" s="67"/>
      <c r="D20" s="232">
        <v>1702</v>
      </c>
      <c r="E20" s="232">
        <v>10758.810000000001</v>
      </c>
      <c r="F20" s="67"/>
      <c r="G20" s="232">
        <v>481</v>
      </c>
      <c r="H20" s="232">
        <v>15340.599999999999</v>
      </c>
      <c r="I20" s="67"/>
      <c r="J20" s="232">
        <v>240</v>
      </c>
      <c r="K20" s="232">
        <v>16985.489999999998</v>
      </c>
      <c r="L20" s="67"/>
      <c r="M20" s="232">
        <v>425</v>
      </c>
      <c r="N20" s="232">
        <v>584613.68999999994</v>
      </c>
      <c r="O20" s="67"/>
      <c r="P20" s="232">
        <v>3751</v>
      </c>
      <c r="Q20" s="232">
        <v>627698.59</v>
      </c>
      <c r="R20" s="60"/>
      <c r="S20" s="60"/>
      <c r="T20" s="65"/>
    </row>
    <row r="21" spans="1:23" ht="19.5" customHeight="1" x14ac:dyDescent="0.25">
      <c r="A21" s="73" t="s">
        <v>0</v>
      </c>
      <c r="B21" s="232">
        <v>1525</v>
      </c>
      <c r="C21" s="74"/>
      <c r="D21" s="232">
        <v>2236</v>
      </c>
      <c r="E21" s="232">
        <v>14646.260000000002</v>
      </c>
      <c r="F21" s="74"/>
      <c r="G21" s="232">
        <v>733</v>
      </c>
      <c r="H21" s="232">
        <v>23515.969999999998</v>
      </c>
      <c r="I21" s="74"/>
      <c r="J21" s="232">
        <v>413</v>
      </c>
      <c r="K21" s="232">
        <v>29196.25</v>
      </c>
      <c r="L21" s="74"/>
      <c r="M21" s="232">
        <v>790</v>
      </c>
      <c r="N21" s="232">
        <v>818764.02</v>
      </c>
      <c r="O21" s="74"/>
      <c r="P21" s="232">
        <v>5697</v>
      </c>
      <c r="Q21" s="232">
        <v>886122.5</v>
      </c>
      <c r="R21" s="60"/>
      <c r="S21" s="60"/>
      <c r="T21" s="65"/>
      <c r="W21" s="75"/>
    </row>
    <row r="22" spans="1:23" ht="18" customHeight="1" x14ac:dyDescent="0.25">
      <c r="A22" s="41" t="s">
        <v>145</v>
      </c>
      <c r="B22" s="76"/>
      <c r="C22" s="76"/>
      <c r="D22" s="76"/>
      <c r="E22" s="76"/>
      <c r="F22" s="76"/>
      <c r="G22" s="76"/>
      <c r="H22" s="76"/>
      <c r="I22" s="76"/>
      <c r="J22" s="43"/>
      <c r="K22" s="43"/>
      <c r="L22" s="43"/>
      <c r="M22" s="43"/>
      <c r="N22" s="43"/>
      <c r="O22" s="43"/>
      <c r="P22" s="77"/>
      <c r="Q22" s="43"/>
      <c r="R22" s="60"/>
    </row>
    <row r="26" spans="1:23" x14ac:dyDescent="0.25">
      <c r="P26" s="78"/>
    </row>
  </sheetData>
  <mergeCells count="8">
    <mergeCell ref="A2:Q2"/>
    <mergeCell ref="A3:A5"/>
    <mergeCell ref="D3:Q3"/>
    <mergeCell ref="D4:E4"/>
    <mergeCell ref="G4:H4"/>
    <mergeCell ref="J4:K4"/>
    <mergeCell ref="M4:N4"/>
    <mergeCell ref="P4:Q4"/>
  </mergeCells>
  <pageMargins left="0.7" right="0.7" top="0.75" bottom="0.75" header="0.3" footer="0.3"/>
  <pageSetup scale="99" orientation="landscape" horizontalDpi="300" verticalDpi="300" r:id="rId1"/>
  <ignoredErrors>
    <ignoredError sqref="D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110" zoomScaleNormal="110" workbookViewId="0">
      <selection activeCell="J25" sqref="J25"/>
    </sheetView>
  </sheetViews>
  <sheetFormatPr defaultColWidth="9.1796875" defaultRowHeight="18" customHeight="1" x14ac:dyDescent="0.25"/>
  <cols>
    <col min="1" max="1" width="56.26953125" style="50" customWidth="1"/>
    <col min="2" max="5" width="9.1796875" style="49" customWidth="1"/>
    <col min="6" max="7" width="9.1796875" style="50"/>
    <col min="8" max="10" width="9.1796875" style="79"/>
    <col min="11" max="11" width="10" style="79" bestFit="1" customWidth="1"/>
    <col min="12" max="12" width="10.81640625" style="79" bestFit="1" customWidth="1"/>
    <col min="13" max="14" width="9.1796875" style="79"/>
    <col min="15" max="15" width="15.81640625" style="79" customWidth="1"/>
    <col min="16" max="16" width="9.1796875" style="79"/>
    <col min="17" max="18" width="10.7265625" style="79" bestFit="1" customWidth="1"/>
    <col min="19" max="22" width="9.1796875" style="79"/>
    <col min="23" max="16384" width="9.1796875" style="50"/>
  </cols>
  <sheetData>
    <row r="1" spans="1:18" ht="9.75" customHeight="1" x14ac:dyDescent="0.25"/>
    <row r="2" spans="1:18" ht="29.25" customHeight="1" x14ac:dyDescent="0.25">
      <c r="A2" s="332" t="s">
        <v>184</v>
      </c>
      <c r="B2" s="332"/>
      <c r="C2" s="332"/>
      <c r="D2" s="332"/>
      <c r="E2" s="332"/>
    </row>
    <row r="3" spans="1:18" ht="18" customHeight="1" x14ac:dyDescent="0.25">
      <c r="A3" s="324" t="s">
        <v>44</v>
      </c>
      <c r="B3" s="322" t="s">
        <v>155</v>
      </c>
      <c r="C3" s="322"/>
      <c r="D3" s="322" t="s">
        <v>1</v>
      </c>
      <c r="E3" s="322"/>
    </row>
    <row r="4" spans="1:18" ht="18" customHeight="1" x14ac:dyDescent="0.25">
      <c r="A4" s="333"/>
      <c r="B4" s="80" t="s">
        <v>59</v>
      </c>
      <c r="C4" s="80" t="s">
        <v>60</v>
      </c>
      <c r="D4" s="80" t="s">
        <v>59</v>
      </c>
      <c r="E4" s="80" t="s">
        <v>60</v>
      </c>
    </row>
    <row r="5" spans="1:18" ht="15" customHeight="1" x14ac:dyDescent="0.25">
      <c r="A5" s="81" t="s">
        <v>3</v>
      </c>
      <c r="B5" s="228">
        <v>0</v>
      </c>
      <c r="C5" s="254">
        <v>2.6378264310208392E-2</v>
      </c>
      <c r="D5" s="228">
        <v>0</v>
      </c>
      <c r="E5" s="254">
        <v>4.5401025800270983E-3</v>
      </c>
      <c r="H5" s="82"/>
      <c r="I5" s="82"/>
      <c r="K5" s="83"/>
      <c r="L5" s="83"/>
      <c r="O5" s="70"/>
      <c r="P5" s="70"/>
      <c r="Q5" s="83"/>
      <c r="R5" s="83"/>
    </row>
    <row r="6" spans="1:18" ht="15" customHeight="1" x14ac:dyDescent="0.25">
      <c r="A6" s="81" t="s">
        <v>55</v>
      </c>
      <c r="B6" s="228">
        <v>87</v>
      </c>
      <c r="C6" s="241">
        <v>2.3293172690763053</v>
      </c>
      <c r="D6" s="228">
        <v>3527.98</v>
      </c>
      <c r="E6" s="241">
        <v>0.83490798471428163</v>
      </c>
      <c r="H6" s="82"/>
      <c r="I6" s="82"/>
      <c r="K6" s="83"/>
      <c r="L6" s="83"/>
      <c r="O6" s="70"/>
      <c r="P6" s="70"/>
      <c r="Q6" s="83"/>
      <c r="R6" s="83"/>
    </row>
    <row r="7" spans="1:18" ht="15" customHeight="1" x14ac:dyDescent="0.25">
      <c r="A7" s="84" t="s">
        <v>4</v>
      </c>
      <c r="B7" s="242">
        <v>387</v>
      </c>
      <c r="C7" s="241">
        <v>10.361445783132531</v>
      </c>
      <c r="D7" s="242">
        <v>12773.1</v>
      </c>
      <c r="E7" s="241">
        <v>3.0227958150425995</v>
      </c>
      <c r="H7" s="82"/>
      <c r="I7" s="82"/>
      <c r="K7" s="83"/>
      <c r="L7" s="83"/>
      <c r="O7" s="70"/>
      <c r="P7" s="70"/>
      <c r="Q7" s="83"/>
      <c r="R7" s="83"/>
    </row>
    <row r="8" spans="1:18" ht="15" customHeight="1" x14ac:dyDescent="0.25">
      <c r="A8" s="81" t="s">
        <v>5</v>
      </c>
      <c r="B8" s="228">
        <v>560</v>
      </c>
      <c r="C8" s="241">
        <v>14.99330655957162</v>
      </c>
      <c r="D8" s="228">
        <v>81472.72</v>
      </c>
      <c r="E8" s="241">
        <v>19.28078517009477</v>
      </c>
      <c r="H8" s="82"/>
      <c r="I8" s="82"/>
      <c r="K8" s="83"/>
      <c r="L8" s="83"/>
      <c r="O8" s="70"/>
      <c r="P8" s="70"/>
      <c r="Q8" s="85"/>
      <c r="R8" s="85"/>
    </row>
    <row r="9" spans="1:18" ht="15" customHeight="1" x14ac:dyDescent="0.25">
      <c r="A9" s="84" t="s">
        <v>6</v>
      </c>
      <c r="B9" s="242">
        <v>103</v>
      </c>
      <c r="C9" s="241">
        <v>2.7576974564926373</v>
      </c>
      <c r="D9" s="242">
        <v>1967.19</v>
      </c>
      <c r="E9" s="241">
        <v>0.46554193573945646</v>
      </c>
      <c r="H9" s="82"/>
      <c r="I9" s="82"/>
      <c r="K9" s="83"/>
      <c r="L9" s="83"/>
      <c r="O9" s="70"/>
      <c r="P9" s="70"/>
      <c r="Q9" s="83"/>
      <c r="R9" s="83"/>
    </row>
    <row r="10" spans="1:18" ht="15" customHeight="1" x14ac:dyDescent="0.25">
      <c r="A10" s="81" t="s">
        <v>72</v>
      </c>
      <c r="B10" s="228">
        <v>368</v>
      </c>
      <c r="C10" s="241">
        <v>9.8527443105756358</v>
      </c>
      <c r="D10" s="228">
        <v>10631.32</v>
      </c>
      <c r="E10" s="241">
        <v>2.5159365858232294</v>
      </c>
      <c r="F10" s="75"/>
      <c r="G10" s="75"/>
      <c r="H10" s="82"/>
      <c r="I10" s="82"/>
      <c r="K10" s="83"/>
      <c r="L10" s="83"/>
      <c r="O10" s="70"/>
      <c r="P10" s="70"/>
      <c r="Q10" s="83"/>
      <c r="R10" s="83"/>
    </row>
    <row r="11" spans="1:18" ht="15" customHeight="1" x14ac:dyDescent="0.25">
      <c r="A11" s="84" t="s">
        <v>7</v>
      </c>
      <c r="B11" s="242">
        <v>407</v>
      </c>
      <c r="C11" s="241">
        <v>10.896921017402946</v>
      </c>
      <c r="D11" s="242">
        <v>83570.77</v>
      </c>
      <c r="E11" s="241">
        <v>19.777295552049829</v>
      </c>
      <c r="H11" s="82"/>
      <c r="I11" s="82"/>
      <c r="K11" s="83"/>
      <c r="L11" s="83"/>
      <c r="O11" s="70"/>
      <c r="P11" s="70"/>
      <c r="Q11" s="83"/>
      <c r="R11" s="83"/>
    </row>
    <row r="12" spans="1:18" ht="15" customHeight="1" x14ac:dyDescent="0.25">
      <c r="A12" s="86" t="s">
        <v>8</v>
      </c>
      <c r="B12" s="243">
        <v>50</v>
      </c>
      <c r="C12" s="244">
        <v>1.3386880856760375</v>
      </c>
      <c r="D12" s="243">
        <v>2743.28</v>
      </c>
      <c r="E12" s="244">
        <v>0.64920616792243568</v>
      </c>
      <c r="H12" s="82"/>
      <c r="I12" s="82"/>
      <c r="K12" s="83"/>
      <c r="L12" s="83"/>
      <c r="O12" s="70"/>
      <c r="P12" s="70"/>
      <c r="Q12" s="83"/>
      <c r="R12" s="83"/>
    </row>
    <row r="13" spans="1:18" ht="15" customHeight="1" x14ac:dyDescent="0.25">
      <c r="A13" s="84" t="s">
        <v>9</v>
      </c>
      <c r="B13" s="242">
        <v>140</v>
      </c>
      <c r="C13" s="241">
        <v>3.7483266398929049</v>
      </c>
      <c r="D13" s="242">
        <v>6815.59</v>
      </c>
      <c r="E13" s="241">
        <v>1.6129316241982126</v>
      </c>
      <c r="H13" s="82"/>
      <c r="I13" s="82"/>
      <c r="K13" s="83"/>
      <c r="L13" s="83"/>
      <c r="O13" s="87"/>
      <c r="P13" s="87"/>
      <c r="Q13" s="83"/>
      <c r="R13" s="83"/>
    </row>
    <row r="14" spans="1:18" ht="15" customHeight="1" x14ac:dyDescent="0.25">
      <c r="A14" s="81" t="s">
        <v>10</v>
      </c>
      <c r="B14" s="228">
        <v>92</v>
      </c>
      <c r="C14" s="241">
        <v>2.463186077643909</v>
      </c>
      <c r="D14" s="228">
        <v>162802.25</v>
      </c>
      <c r="E14" s="241">
        <v>38.527683959220475</v>
      </c>
      <c r="H14" s="82"/>
      <c r="I14" s="82"/>
      <c r="K14" s="83"/>
      <c r="L14" s="83"/>
      <c r="O14" s="70"/>
      <c r="P14" s="70"/>
      <c r="Q14" s="83"/>
      <c r="R14" s="83"/>
    </row>
    <row r="15" spans="1:18" ht="15" customHeight="1" x14ac:dyDescent="0.25">
      <c r="A15" s="84" t="s">
        <v>11</v>
      </c>
      <c r="B15" s="242">
        <v>162</v>
      </c>
      <c r="C15" s="241">
        <v>4.3373493975903612</v>
      </c>
      <c r="D15" s="242">
        <v>1349.18</v>
      </c>
      <c r="E15" s="241">
        <v>0.31928785163657802</v>
      </c>
      <c r="H15" s="82"/>
      <c r="I15" s="82"/>
      <c r="K15" s="83"/>
      <c r="L15" s="83"/>
      <c r="O15" s="70"/>
      <c r="P15" s="70"/>
      <c r="Q15" s="83"/>
      <c r="R15" s="83"/>
    </row>
    <row r="16" spans="1:18" ht="15" customHeight="1" x14ac:dyDescent="0.25">
      <c r="A16" s="81" t="s">
        <v>12</v>
      </c>
      <c r="B16" s="228">
        <v>568</v>
      </c>
      <c r="C16" s="241">
        <v>15.207496653279787</v>
      </c>
      <c r="D16" s="228">
        <v>9244.57</v>
      </c>
      <c r="E16" s="241">
        <v>2.1877576710327458</v>
      </c>
      <c r="H16" s="82"/>
      <c r="I16" s="82"/>
      <c r="K16" s="83"/>
      <c r="L16" s="83"/>
      <c r="O16" s="70"/>
      <c r="P16" s="70"/>
      <c r="Q16" s="83"/>
      <c r="R16" s="83"/>
    </row>
    <row r="17" spans="1:18" ht="15" customHeight="1" x14ac:dyDescent="0.25">
      <c r="A17" s="84" t="s">
        <v>13</v>
      </c>
      <c r="B17" s="242">
        <v>372</v>
      </c>
      <c r="C17" s="241">
        <v>9.9598393574297184</v>
      </c>
      <c r="D17" s="242">
        <v>20060.810000000001</v>
      </c>
      <c r="E17" s="241">
        <v>4.7474561785600002</v>
      </c>
      <c r="H17" s="82"/>
      <c r="I17" s="82"/>
      <c r="K17" s="83"/>
      <c r="L17" s="83"/>
      <c r="O17" s="70"/>
      <c r="P17" s="70"/>
      <c r="Q17" s="83"/>
      <c r="R17" s="83"/>
    </row>
    <row r="18" spans="1:18" ht="15" customHeight="1" x14ac:dyDescent="0.25">
      <c r="A18" s="81" t="s">
        <v>14</v>
      </c>
      <c r="B18" s="228">
        <v>101</v>
      </c>
      <c r="C18" s="241">
        <v>2.7041499330655956</v>
      </c>
      <c r="D18" s="228">
        <v>2798.49</v>
      </c>
      <c r="E18" s="241">
        <v>0.662271794665239</v>
      </c>
      <c r="H18" s="82"/>
      <c r="I18" s="82"/>
      <c r="K18" s="83"/>
      <c r="L18" s="83"/>
      <c r="O18" s="70"/>
      <c r="P18" s="70"/>
      <c r="Q18" s="83"/>
      <c r="R18" s="83"/>
    </row>
    <row r="19" spans="1:18" ht="15" customHeight="1" x14ac:dyDescent="0.25">
      <c r="A19" s="81" t="s">
        <v>15</v>
      </c>
      <c r="B19" s="228">
        <v>103</v>
      </c>
      <c r="C19" s="241">
        <v>2.7576974564926373</v>
      </c>
      <c r="D19" s="228">
        <v>15147.43</v>
      </c>
      <c r="E19" s="241">
        <v>3.5846887609625484</v>
      </c>
      <c r="H19" s="82"/>
      <c r="I19" s="82"/>
      <c r="K19" s="83"/>
      <c r="L19" s="83"/>
      <c r="O19" s="70"/>
      <c r="P19" s="70"/>
      <c r="Q19" s="83"/>
      <c r="R19" s="83"/>
    </row>
    <row r="20" spans="1:18" ht="15" customHeight="1" x14ac:dyDescent="0.25">
      <c r="A20" s="84" t="s">
        <v>16</v>
      </c>
      <c r="B20" s="242">
        <v>235</v>
      </c>
      <c r="C20" s="241">
        <v>6.2918340026773762</v>
      </c>
      <c r="D20" s="242">
        <v>7654.46</v>
      </c>
      <c r="E20" s="241">
        <v>1.8114529483375983</v>
      </c>
      <c r="F20" s="75"/>
      <c r="G20" s="75"/>
      <c r="H20" s="82"/>
      <c r="I20" s="82"/>
      <c r="K20" s="83"/>
      <c r="L20" s="83"/>
      <c r="O20" s="70"/>
      <c r="P20" s="70"/>
      <c r="Q20" s="83"/>
      <c r="R20" s="83"/>
    </row>
    <row r="21" spans="1:18" ht="15" customHeight="1" x14ac:dyDescent="0.25">
      <c r="A21" s="81" t="s">
        <v>0</v>
      </c>
      <c r="B21" s="232">
        <v>3735</v>
      </c>
      <c r="C21" s="255">
        <v>100</v>
      </c>
      <c r="D21" s="232">
        <v>422559.14</v>
      </c>
      <c r="E21" s="255">
        <v>100</v>
      </c>
      <c r="H21" s="88"/>
      <c r="I21" s="88"/>
      <c r="K21" s="83"/>
      <c r="L21" s="83"/>
      <c r="O21" s="89"/>
      <c r="P21" s="89"/>
      <c r="Q21" s="83"/>
      <c r="R21" s="83"/>
    </row>
    <row r="22" spans="1:18" ht="18" customHeight="1" x14ac:dyDescent="0.25">
      <c r="A22" s="90" t="s">
        <v>145</v>
      </c>
      <c r="B22" s="91"/>
      <c r="C22" s="91"/>
      <c r="D22" s="91"/>
      <c r="E22" s="91"/>
    </row>
    <row r="23" spans="1:18" ht="18" customHeight="1" x14ac:dyDescent="0.25">
      <c r="A23" s="49"/>
    </row>
  </sheetData>
  <mergeCells count="4">
    <mergeCell ref="B3:C3"/>
    <mergeCell ref="D3:E3"/>
    <mergeCell ref="A3:A4"/>
    <mergeCell ref="A2:E2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Prospetto_1</vt:lpstr>
      <vt:lpstr>prospetto_ 2</vt:lpstr>
      <vt:lpstr>prospetto_3</vt:lpstr>
      <vt:lpstr>prospetto_ 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</vt:lpstr>
      <vt:lpstr>prospetto_20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2024-01-16T15:44:10Z</cp:lastPrinted>
  <dcterms:created xsi:type="dcterms:W3CDTF">2011-10-29T08:24:54Z</dcterms:created>
  <dcterms:modified xsi:type="dcterms:W3CDTF">2024-02-19T08:55:40Z</dcterms:modified>
</cp:coreProperties>
</file>