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distef\Desktop\Roberta\REGIONI\Regioni_2021_provv\Tdd_Regioni_Province_autonome_def_2021\TdD_regioni_definitivi_2020_inviato\"/>
    </mc:Choice>
  </mc:AlternateContent>
  <bookViews>
    <workbookView xWindow="-15" yWindow="6180" windowWidth="25230" windowHeight="6225"/>
  </bookViews>
  <sheets>
    <sheet name="I T A L I A" sheetId="1" r:id="rId1"/>
    <sheet name="REGIONI A STATUTO ORDINARIO" sheetId="2" r:id="rId2"/>
    <sheet name="PIEMONTE" sheetId="3" r:id="rId3"/>
    <sheet name="LIGURIA" sheetId="6" r:id="rId4"/>
    <sheet name="LOMBARDIA" sheetId="4" r:id="rId5"/>
    <sheet name="VENETO" sheetId="5" r:id="rId6"/>
    <sheet name="EMILIA-ROMAGNA" sheetId="7" r:id="rId7"/>
    <sheet name="TOSCANA" sheetId="8" r:id="rId8"/>
    <sheet name="UMBRIA" sheetId="9" r:id="rId9"/>
    <sheet name="MARCHE" sheetId="10" r:id="rId10"/>
    <sheet name="LAZIO" sheetId="11" r:id="rId11"/>
    <sheet name="ABRUZZO" sheetId="12" r:id="rId12"/>
    <sheet name="MOLISE" sheetId="13" r:id="rId13"/>
    <sheet name="CAMPANIA" sheetId="14" r:id="rId14"/>
    <sheet name="PUGLIA" sheetId="15" r:id="rId15"/>
    <sheet name="BASILICATA" sheetId="16" r:id="rId16"/>
    <sheet name="CALABRIA" sheetId="17" r:id="rId17"/>
    <sheet name="REGIONI A STATUTO SPECIALE" sheetId="18" r:id="rId18"/>
    <sheet name="VALLE D'AOSTA - Vallée d'Aoste" sheetId="19" r:id="rId19"/>
    <sheet name="TRENTINO-ALTO ADIGE - Südtirol" sheetId="20" r:id="rId20"/>
    <sheet name="BOLZANO-Bozen" sheetId="21" r:id="rId21"/>
    <sheet name="TRENTO" sheetId="22" r:id="rId22"/>
    <sheet name="FRIULI-VENEZIA GIULIA" sheetId="23" r:id="rId23"/>
    <sheet name="SICILIA" sheetId="24" r:id="rId24"/>
    <sheet name="SARDEGNA" sheetId="25" r:id="rId25"/>
  </sheets>
  <calcPr calcId="162913"/>
</workbook>
</file>

<file path=xl/calcChain.xml><?xml version="1.0" encoding="utf-8"?>
<calcChain xmlns="http://schemas.openxmlformats.org/spreadsheetml/2006/main">
  <c r="B17" i="18" l="1"/>
  <c r="C17" i="18"/>
  <c r="D17" i="18"/>
  <c r="B9" i="2" l="1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C17" i="1" l="1"/>
  <c r="D17" i="1"/>
  <c r="B17" i="1"/>
  <c r="B51" i="18" l="1"/>
  <c r="C51" i="18"/>
  <c r="D51" i="18"/>
  <c r="D51" i="1" l="1"/>
  <c r="C51" i="1"/>
  <c r="B51" i="1"/>
  <c r="B21" i="18" l="1"/>
  <c r="C21" i="18"/>
  <c r="D21" i="18"/>
  <c r="C21" i="1" l="1"/>
  <c r="D21" i="1"/>
  <c r="B21" i="1"/>
  <c r="B60" i="18"/>
  <c r="C60" i="18"/>
  <c r="D60" i="18"/>
  <c r="C59" i="18"/>
  <c r="D59" i="18"/>
  <c r="B46" i="18"/>
  <c r="C46" i="18"/>
  <c r="D46" i="18"/>
  <c r="B14" i="18"/>
  <c r="D46" i="1" l="1"/>
  <c r="B46" i="1"/>
  <c r="C59" i="1"/>
  <c r="C60" i="1"/>
  <c r="B14" i="1"/>
  <c r="C46" i="1"/>
  <c r="D59" i="1"/>
  <c r="D60" i="1"/>
  <c r="B60" i="1"/>
  <c r="B10" i="18" l="1"/>
  <c r="C10" i="18"/>
  <c r="D10" i="18"/>
  <c r="B11" i="18"/>
  <c r="C11" i="18"/>
  <c r="D11" i="18"/>
  <c r="B12" i="18"/>
  <c r="C12" i="18"/>
  <c r="D12" i="18"/>
  <c r="B13" i="18"/>
  <c r="C13" i="18"/>
  <c r="D13" i="18"/>
  <c r="C14" i="18"/>
  <c r="D14" i="18"/>
  <c r="B15" i="18"/>
  <c r="C15" i="18"/>
  <c r="D15" i="18"/>
  <c r="B16" i="18"/>
  <c r="C16" i="18"/>
  <c r="D16" i="18"/>
  <c r="B20" i="18"/>
  <c r="C20" i="18"/>
  <c r="D20" i="18"/>
  <c r="B18" i="18"/>
  <c r="C18" i="18"/>
  <c r="D18" i="18"/>
  <c r="B19" i="18"/>
  <c r="C19" i="18"/>
  <c r="D19" i="18"/>
  <c r="B22" i="18"/>
  <c r="C22" i="18"/>
  <c r="D22" i="18"/>
  <c r="B23" i="18"/>
  <c r="C23" i="18"/>
  <c r="D23" i="18"/>
  <c r="B24" i="18"/>
  <c r="C24" i="18"/>
  <c r="D24" i="18"/>
  <c r="B25" i="18"/>
  <c r="C25" i="18"/>
  <c r="D25" i="18"/>
  <c r="B26" i="18"/>
  <c r="C26" i="18"/>
  <c r="D26" i="18"/>
  <c r="B27" i="18"/>
  <c r="C27" i="18"/>
  <c r="D27" i="18"/>
  <c r="B28" i="18"/>
  <c r="C28" i="18"/>
  <c r="D28" i="18"/>
  <c r="B29" i="18"/>
  <c r="C29" i="18"/>
  <c r="D29" i="18"/>
  <c r="B30" i="18"/>
  <c r="C30" i="18"/>
  <c r="D30" i="18"/>
  <c r="B31" i="18"/>
  <c r="C31" i="18"/>
  <c r="D31" i="18"/>
  <c r="B32" i="18"/>
  <c r="C32" i="18"/>
  <c r="D32" i="18"/>
  <c r="B33" i="18"/>
  <c r="C33" i="18"/>
  <c r="D33" i="18"/>
  <c r="B34" i="18"/>
  <c r="C34" i="18"/>
  <c r="D34" i="18"/>
  <c r="B35" i="18"/>
  <c r="C35" i="18"/>
  <c r="D35" i="18"/>
  <c r="B36" i="18"/>
  <c r="C36" i="18"/>
  <c r="D36" i="18"/>
  <c r="B37" i="18"/>
  <c r="C37" i="18"/>
  <c r="D37" i="18"/>
  <c r="B38" i="18"/>
  <c r="C38" i="18"/>
  <c r="D38" i="18"/>
  <c r="B39" i="18"/>
  <c r="C39" i="18"/>
  <c r="D39" i="18"/>
  <c r="B40" i="18"/>
  <c r="C40" i="18"/>
  <c r="D40" i="18"/>
  <c r="B41" i="18"/>
  <c r="C41" i="18"/>
  <c r="D41" i="18"/>
  <c r="B42" i="18"/>
  <c r="C42" i="18"/>
  <c r="D42" i="18"/>
  <c r="B43" i="18"/>
  <c r="C43" i="18"/>
  <c r="D43" i="18"/>
  <c r="B44" i="18"/>
  <c r="C44" i="18"/>
  <c r="D44" i="18"/>
  <c r="B45" i="18"/>
  <c r="C45" i="18"/>
  <c r="D45" i="18"/>
  <c r="B47" i="18"/>
  <c r="C47" i="18"/>
  <c r="D47" i="18"/>
  <c r="B48" i="18"/>
  <c r="C48" i="18"/>
  <c r="D48" i="18"/>
  <c r="B49" i="18"/>
  <c r="C49" i="18"/>
  <c r="D49" i="18"/>
  <c r="B50" i="18"/>
  <c r="C50" i="18"/>
  <c r="D50" i="18"/>
  <c r="B52" i="18"/>
  <c r="C52" i="18"/>
  <c r="D52" i="18"/>
  <c r="B53" i="18"/>
  <c r="C53" i="18"/>
  <c r="D53" i="18"/>
  <c r="B54" i="18"/>
  <c r="C54" i="18"/>
  <c r="D54" i="18"/>
  <c r="B55" i="18"/>
  <c r="C55" i="18"/>
  <c r="D55" i="18"/>
  <c r="B56" i="18"/>
  <c r="C56" i="18"/>
  <c r="D56" i="18"/>
  <c r="B57" i="18"/>
  <c r="C57" i="18"/>
  <c r="D57" i="18"/>
  <c r="B58" i="18"/>
  <c r="C58" i="18"/>
  <c r="D58" i="18"/>
  <c r="B59" i="18"/>
  <c r="C9" i="18"/>
  <c r="D9" i="18"/>
  <c r="B9" i="18"/>
  <c r="B9" i="1" l="1"/>
  <c r="C9" i="1"/>
  <c r="D58" i="1"/>
  <c r="B58" i="1"/>
  <c r="C57" i="1"/>
  <c r="D56" i="1"/>
  <c r="B56" i="1"/>
  <c r="C55" i="1"/>
  <c r="D54" i="1"/>
  <c r="B54" i="1"/>
  <c r="C53" i="1"/>
  <c r="D52" i="1"/>
  <c r="B52" i="1"/>
  <c r="C50" i="1"/>
  <c r="D49" i="1"/>
  <c r="B49" i="1"/>
  <c r="C48" i="1"/>
  <c r="D47" i="1"/>
  <c r="B47" i="1"/>
  <c r="C45" i="1"/>
  <c r="D44" i="1"/>
  <c r="B44" i="1"/>
  <c r="C43" i="1"/>
  <c r="D42" i="1"/>
  <c r="B42" i="1"/>
  <c r="C41" i="1"/>
  <c r="D40" i="1"/>
  <c r="B40" i="1"/>
  <c r="C39" i="1"/>
  <c r="D38" i="1"/>
  <c r="B38" i="1"/>
  <c r="C37" i="1"/>
  <c r="D36" i="1"/>
  <c r="B36" i="1"/>
  <c r="C35" i="1"/>
  <c r="D34" i="1"/>
  <c r="B34" i="1"/>
  <c r="C33" i="1"/>
  <c r="D32" i="1"/>
  <c r="B32" i="1"/>
  <c r="C31" i="1"/>
  <c r="D30" i="1"/>
  <c r="B30" i="1"/>
  <c r="C29" i="1"/>
  <c r="D28" i="1"/>
  <c r="B28" i="1"/>
  <c r="C27" i="1"/>
  <c r="D26" i="1"/>
  <c r="B26" i="1"/>
  <c r="C25" i="1"/>
  <c r="D24" i="1"/>
  <c r="B24" i="1"/>
  <c r="C23" i="1"/>
  <c r="D22" i="1"/>
  <c r="B22" i="1"/>
  <c r="C19" i="1"/>
  <c r="D18" i="1"/>
  <c r="B18" i="1"/>
  <c r="C20" i="1"/>
  <c r="D16" i="1"/>
  <c r="B16" i="1"/>
  <c r="C15" i="1"/>
  <c r="D14" i="1"/>
  <c r="D13" i="1"/>
  <c r="B13" i="1"/>
  <c r="C12" i="1"/>
  <c r="D11" i="1"/>
  <c r="B11" i="1"/>
  <c r="C10" i="1"/>
  <c r="D9" i="1"/>
  <c r="B59" i="1"/>
  <c r="C58" i="1"/>
  <c r="D57" i="1"/>
  <c r="B57" i="1"/>
  <c r="C56" i="1"/>
  <c r="D55" i="1"/>
  <c r="B55" i="1"/>
  <c r="C54" i="1"/>
  <c r="D53" i="1"/>
  <c r="B53" i="1"/>
  <c r="C52" i="1"/>
  <c r="D50" i="1"/>
  <c r="B50" i="1"/>
  <c r="C49" i="1"/>
  <c r="D48" i="1"/>
  <c r="B48" i="1"/>
  <c r="C47" i="1"/>
  <c r="D45" i="1"/>
  <c r="B45" i="1"/>
  <c r="C44" i="1"/>
  <c r="D43" i="1"/>
  <c r="B43" i="1"/>
  <c r="C42" i="1"/>
  <c r="D41" i="1"/>
  <c r="B41" i="1"/>
  <c r="C40" i="1"/>
  <c r="D39" i="1"/>
  <c r="B39" i="1"/>
  <c r="C38" i="1"/>
  <c r="D37" i="1"/>
  <c r="B37" i="1"/>
  <c r="C36" i="1"/>
  <c r="D35" i="1"/>
  <c r="B35" i="1"/>
  <c r="C34" i="1"/>
  <c r="D33" i="1"/>
  <c r="B33" i="1"/>
  <c r="C32" i="1"/>
  <c r="D31" i="1"/>
  <c r="B31" i="1"/>
  <c r="C30" i="1"/>
  <c r="D29" i="1"/>
  <c r="B29" i="1"/>
  <c r="C28" i="1"/>
  <c r="D27" i="1"/>
  <c r="B27" i="1"/>
  <c r="C26" i="1"/>
  <c r="D25" i="1"/>
  <c r="B25" i="1"/>
  <c r="C24" i="1"/>
  <c r="D23" i="1"/>
  <c r="B23" i="1"/>
  <c r="C22" i="1"/>
  <c r="D19" i="1"/>
  <c r="B19" i="1"/>
  <c r="C18" i="1"/>
  <c r="D20" i="1"/>
  <c r="B20" i="1"/>
  <c r="C16" i="1"/>
  <c r="D15" i="1"/>
  <c r="B15" i="1"/>
  <c r="C14" i="1"/>
  <c r="C13" i="1"/>
  <c r="D12" i="1"/>
  <c r="B12" i="1"/>
  <c r="C11" i="1"/>
  <c r="D10" i="1"/>
  <c r="B10" i="1"/>
</calcChain>
</file>

<file path=xl/sharedStrings.xml><?xml version="1.0" encoding="utf-8"?>
<sst xmlns="http://schemas.openxmlformats.org/spreadsheetml/2006/main" count="1500" uniqueCount="84">
  <si>
    <t>V O C I</t>
  </si>
  <si>
    <t>Accertamenti</t>
  </si>
  <si>
    <t>RISCOSSIONI</t>
  </si>
  <si>
    <t>c/competenza</t>
  </si>
  <si>
    <t>c/residui</t>
  </si>
  <si>
    <t>I T A L I A</t>
  </si>
  <si>
    <t>TOTALE GENERALE DELLE ENTRATE</t>
  </si>
  <si>
    <t>LIGURIA</t>
  </si>
  <si>
    <t>VENETO</t>
  </si>
  <si>
    <t>LOMBARDIA</t>
  </si>
  <si>
    <t>PIEMONTE</t>
  </si>
  <si>
    <t>REGIONI A STATUTO ORDINARIO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</si>
  <si>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</si>
  <si>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</si>
  <si>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</si>
  <si>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</si>
  <si>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</si>
  <si>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</si>
  <si>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</si>
  <si>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</si>
  <si>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</si>
  <si>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</si>
  <si>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</si>
  <si>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REGIONI A STATUTO SPECIALE</t>
  </si>
  <si>
    <t>VALLE D'AOSTA/Vallée d'Aoste</t>
  </si>
  <si>
    <t>BOLZANO/Bozen</t>
  </si>
  <si>
    <t>TRENTO</t>
  </si>
  <si>
    <t>FRIULI-VENEZIA GIULIA</t>
  </si>
  <si>
    <t>SICILIA</t>
  </si>
  <si>
    <t>SARDEGNA</t>
  </si>
  <si>
    <t>TRENTINO-ALTO ADIGE/Südtirol</t>
  </si>
  <si>
    <t>Imposte tasse e proventi assimilati di cui:</t>
  </si>
  <si>
    <t>Tributi destinati al finanziamento della Sanità di cui:</t>
  </si>
  <si>
    <t>Tributi devoluti e regolati alle autonomie speciali</t>
  </si>
  <si>
    <t>Trasferimenti correnti da Amministrazioni pubbliche di cui:</t>
  </si>
  <si>
    <t>Trasferimenti correnti da Famiglie</t>
  </si>
  <si>
    <t>Trasferimenti correnti da Imprese</t>
  </si>
  <si>
    <t>Trasferimenti correnti da Istituzioni Sociali Private</t>
  </si>
  <si>
    <t>Trasferimenti correnti dall'Unione Europea e dal Resto del Mondo di cui:</t>
  </si>
  <si>
    <t>Vendita di beni e servizi e proventi derivanti dalla gestione dei beni</t>
  </si>
  <si>
    <t>Proventi derivanti dall'attività di controllo e repressione delle irregolarità e degli illeciti</t>
  </si>
  <si>
    <t>Interessi attivi</t>
  </si>
  <si>
    <t>Altre entrate extratributarie</t>
  </si>
  <si>
    <t>Rimborsi e altre entrate correnti</t>
  </si>
  <si>
    <t>Contributi agli investimenti di cui:</t>
  </si>
  <si>
    <t>Altri trasferimenti in conto capitale</t>
  </si>
  <si>
    <t>Entrate da alienazione di beni materiali e immateriali</t>
  </si>
  <si>
    <t>Entrate per partite di giro</t>
  </si>
  <si>
    <t>Entrate per conto terzi</t>
  </si>
  <si>
    <t>Titolo 2 - Trasferimenti correnti</t>
  </si>
  <si>
    <t>Titolo 3 - Entrate extratributarie</t>
  </si>
  <si>
    <r>
      <t xml:space="preserve">Titolo 5 - Entrate da riduzione di attività finanziarie </t>
    </r>
    <r>
      <rPr>
        <sz val="8"/>
        <rFont val="Arial"/>
        <family val="2"/>
      </rPr>
      <t>di cui:</t>
    </r>
  </si>
  <si>
    <r>
      <t xml:space="preserve">Titolo 6 - Accensione prestiti </t>
    </r>
    <r>
      <rPr>
        <sz val="8"/>
        <rFont val="Arial"/>
        <family val="2"/>
      </rPr>
      <t>di cui:</t>
    </r>
  </si>
  <si>
    <t>Titolo 7 - Anticipazioni da istituto tesoriere/cassiere</t>
  </si>
  <si>
    <t>Titolo 9 - Entrate per conto terzi e partite di giro</t>
  </si>
  <si>
    <t>Compartecipazioni di tributi di cui:</t>
  </si>
  <si>
    <t>Fondi perequativi da Amministrazioni Centrali</t>
  </si>
  <si>
    <t>Altre entrate in conto capitale</t>
  </si>
  <si>
    <t xml:space="preserve">           IRAP Sanità</t>
  </si>
  <si>
    <t xml:space="preserve">           IRPEF non Sanità</t>
  </si>
  <si>
    <t xml:space="preserve">           IRAP non Sanità</t>
  </si>
  <si>
    <t xml:space="preserve">          Tassa automobilistica</t>
  </si>
  <si>
    <t xml:space="preserve">           Addizionale IRPEF Sanità</t>
  </si>
  <si>
    <t xml:space="preserve">           Compartecipazione IVA sanità</t>
  </si>
  <si>
    <t xml:space="preserve">           Compartecipazione IVA non Sanità</t>
  </si>
  <si>
    <t xml:space="preserve">           Trasferimenti correnti da Amministrazioni Centrali </t>
  </si>
  <si>
    <t xml:space="preserve">           Trasferimenti correnti da Amministrazioni Locali</t>
  </si>
  <si>
    <t xml:space="preserve">           Trasferimenti correnti da altre amministrazioni pubbliche</t>
  </si>
  <si>
    <t xml:space="preserve">           Trasferimenti correnti dall'Unione Europea</t>
  </si>
  <si>
    <t xml:space="preserve">           Contributi agli investimenti da Amministrazioni pubbliche Centrali</t>
  </si>
  <si>
    <t xml:space="preserve">           Contributi agli investimenti da Amministrazioni pubbliche Locali</t>
  </si>
  <si>
    <t xml:space="preserve">           Contributi agli investimenti dall'Unione Europea e dal Resto del Mondo</t>
  </si>
  <si>
    <t xml:space="preserve">           Alienazione di attività finanziarie</t>
  </si>
  <si>
    <t xml:space="preserve">           Riscossione di crediti di breve termine</t>
  </si>
  <si>
    <t xml:space="preserve">           Riscossione crediti di medio-lungo termine</t>
  </si>
  <si>
    <t xml:space="preserve">           Altre entrate per riduzione di attività finanziarie</t>
  </si>
  <si>
    <t xml:space="preserve">           Emissione di titoli obbligazionari</t>
  </si>
  <si>
    <t xml:space="preserve">           Accensione Prestiti a breve termine</t>
  </si>
  <si>
    <t xml:space="preserve">           Accensione Mutui e altri finanziamenti a medio lungo termine</t>
  </si>
  <si>
    <t xml:space="preserve">Tavola 1 - Entrate delle regioni e province autonome per titolo, tipologia e capitolo </t>
  </si>
  <si>
    <t xml:space="preserve">           Contributi agli investimenti da Imprese</t>
  </si>
  <si>
    <r>
      <t>Titolo 4 - Entrate in conto capitale</t>
    </r>
    <r>
      <rPr>
        <sz val="8"/>
        <rFont val="Arial"/>
        <family val="2"/>
      </rPr>
      <t xml:space="preserve"> di cui:</t>
    </r>
  </si>
  <si>
    <t>Titolo 1 - Entrate di natura tributaria, contributiva e perequativa</t>
  </si>
  <si>
    <r>
      <t xml:space="preserve">                 - Anno 2021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</si>
</sst>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,###;##,###;\-;"/>
    <numFmt numFmtId="165" formatCode="##,###;##,###;\-"/>
    <numFmt numFmtId="166" formatCode="0.0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42">
    <xf numFmtId="0" fontId="0" fillId="0" borderId="0" xfId="0"/>
    <xf numFmtId="0" fontId="3" fillId="0" borderId="0" xfId="0" applyFont="1" applyProtection="1"/>
    <xf numFmtId="0" fontId="4" fillId="0" borderId="0" xfId="0" applyFont="1" applyBorder="1" applyProtection="1"/>
    <xf numFmtId="0" fontId="4" fillId="0" borderId="0" xfId="0" applyFont="1" applyProtection="1"/>
    <xf numFmtId="0" fontId="4" fillId="0" borderId="1" xfId="0" applyFont="1" applyBorder="1" applyProtection="1"/>
    <xf numFmtId="0" fontId="2" fillId="0" borderId="0" xfId="0" applyFont="1" applyProtection="1"/>
    <xf numFmtId="0" fontId="2" fillId="0" borderId="0" xfId="0" applyNumberFormat="1" applyFont="1" applyBorder="1" applyAlignment="1" applyProtection="1">
      <alignment wrapText="1"/>
    </xf>
    <xf numFmtId="0" fontId="4" fillId="0" borderId="0" xfId="0" applyNumberFormat="1" applyFont="1" applyBorder="1" applyProtection="1"/>
    <xf numFmtId="0" fontId="5" fillId="0" borderId="0" xfId="0" applyNumberFormat="1" applyFont="1" applyBorder="1" applyProtection="1"/>
    <xf numFmtId="0" fontId="5" fillId="0" borderId="0" xfId="0" applyFont="1" applyProtection="1"/>
    <xf numFmtId="0" fontId="2" fillId="0" borderId="0" xfId="0" applyNumberFormat="1" applyFont="1" applyBorder="1" applyAlignment="1" applyProtection="1">
      <alignment horizontal="left" wrapText="1"/>
    </xf>
    <xf numFmtId="0" fontId="4" fillId="0" borderId="3" xfId="0" applyNumberFormat="1" applyFont="1" applyBorder="1" applyProtection="1"/>
    <xf numFmtId="0" fontId="0" fillId="0" borderId="0" xfId="0" applyProtection="1"/>
    <xf numFmtId="0" fontId="4" fillId="0" borderId="0" xfId="0" applyNumberFormat="1" applyFont="1" applyProtection="1"/>
    <xf numFmtId="0" fontId="6" fillId="0" borderId="0" xfId="0" applyFont="1" applyAlignment="1" applyProtection="1"/>
    <xf numFmtId="0" fontId="3" fillId="0" borderId="0" xfId="0" applyFont="1" applyBorder="1" applyProtection="1"/>
    <xf numFmtId="0" fontId="6" fillId="0" borderId="0" xfId="0" applyFont="1" applyProtection="1"/>
    <xf numFmtId="0" fontId="2" fillId="0" borderId="0" xfId="0" applyFont="1" applyFill="1" applyAlignment="1" applyProtection="1"/>
    <xf numFmtId="0" fontId="4" fillId="0" borderId="0" xfId="0" applyFont="1" applyFill="1" applyBorder="1" applyProtection="1"/>
    <xf numFmtId="0" fontId="4" fillId="0" borderId="1" xfId="0" applyFont="1" applyFill="1" applyBorder="1" applyProtection="1"/>
    <xf numFmtId="0" fontId="4" fillId="0" borderId="3" xfId="0" applyFont="1" applyFill="1" applyBorder="1" applyAlignment="1" applyProtection="1">
      <alignment horizontal="right"/>
    </xf>
    <xf numFmtId="0" fontId="0" fillId="0" borderId="3" xfId="0" applyFill="1" applyBorder="1" applyProtection="1"/>
    <xf numFmtId="0" fontId="0" fillId="0" borderId="0" xfId="0" applyFill="1" applyProtection="1"/>
    <xf numFmtId="0" fontId="3" fillId="0" borderId="0" xfId="0" applyFont="1" applyFill="1" applyProtection="1"/>
    <xf numFmtId="0" fontId="4" fillId="0" borderId="0" xfId="0" applyFont="1" applyAlignment="1"/>
    <xf numFmtId="164" fontId="2" fillId="0" borderId="0" xfId="0" applyNumberFormat="1" applyFont="1" applyBorder="1" applyAlignment="1" applyProtection="1">
      <alignment horizontal="right" wrapText="1"/>
    </xf>
    <xf numFmtId="164" fontId="4" fillId="0" borderId="0" xfId="0" applyNumberFormat="1" applyFont="1" applyBorder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 applyProtection="1">
      <alignment horizontal="right"/>
    </xf>
    <xf numFmtId="164" fontId="0" fillId="0" borderId="0" xfId="0" applyNumberFormat="1" applyFill="1" applyProtection="1"/>
    <xf numFmtId="165" fontId="0" fillId="0" borderId="0" xfId="0" applyNumberFormat="1" applyFill="1" applyProtection="1"/>
    <xf numFmtId="166" fontId="0" fillId="0" borderId="0" xfId="0" applyNumberFormat="1" applyFill="1" applyProtection="1"/>
    <xf numFmtId="3" fontId="0" fillId="0" borderId="0" xfId="0" applyNumberFormat="1" applyFill="1" applyProtection="1"/>
    <xf numFmtId="164" fontId="2" fillId="0" borderId="0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vertical="center"/>
    </xf>
    <xf numFmtId="49" fontId="4" fillId="0" borderId="3" xfId="0" applyNumberFormat="1" applyFont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/>
    </xf>
  </cellXfs>
  <cellStyles count="6">
    <cellStyle name="Normale" xfId="0" builtinId="0"/>
    <cellStyle name="Normale 3 3 2" xfId="4"/>
    <cellStyle name="Normale 4 2 2 2" xfId="2"/>
    <cellStyle name="Normale 4 3" xfId="1"/>
    <cellStyle name="Normale 4 3 2" xfId="5"/>
    <cellStyle name="Normale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rgb="FFFFFF00"/>
    <pageSetUpPr fitToPage="1"/>
  </sheetPr>
  <dimension ref="A1:D63"/>
  <sheetViews>
    <sheetView showGridLines="0" tabSelected="1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3.85546875" style="22" customWidth="1"/>
    <col min="5" max="16384" width="9.140625" style="12"/>
  </cols>
  <sheetData>
    <row r="1" spans="1:4" s="1" customFormat="1" ht="12" x14ac:dyDescent="0.2">
      <c r="A1" s="14" t="s">
        <v>79</v>
      </c>
      <c r="B1" s="17"/>
      <c r="C1" s="17"/>
      <c r="D1" s="17"/>
    </row>
    <row r="2" spans="1:4" s="3" customFormat="1" ht="12" x14ac:dyDescent="0.2">
      <c r="A2" s="15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5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f>+'REGIONI A STATUTO ORDINARIO'!B9+'REGIONI A STATUTO SPECIALE'!B9</f>
        <v>151351396345.35999</v>
      </c>
      <c r="C9" s="25">
        <f>+'REGIONI A STATUTO ORDINARIO'!C9+'REGIONI A STATUTO SPECIALE'!C9</f>
        <v>138557416565.70996</v>
      </c>
      <c r="D9" s="25">
        <f>+'REGIONI A STATUTO ORDINARIO'!D9+'REGIONI A STATUTO SPECIALE'!D9</f>
        <v>12956470069.970003</v>
      </c>
    </row>
    <row r="10" spans="1:4" s="3" customFormat="1" ht="11.25" x14ac:dyDescent="0.2">
      <c r="A10" s="7" t="s">
        <v>31</v>
      </c>
      <c r="B10" s="26">
        <f>+'REGIONI A STATUTO ORDINARIO'!B10+'REGIONI A STATUTO SPECIALE'!B10</f>
        <v>16341498285.300001</v>
      </c>
      <c r="C10" s="26">
        <f>+'REGIONI A STATUTO ORDINARIO'!C10+'REGIONI A STATUTO SPECIALE'!C10</f>
        <v>11748077881.299997</v>
      </c>
      <c r="D10" s="26">
        <f>+'REGIONI A STATUTO ORDINARIO'!D10+'REGIONI A STATUTO SPECIALE'!D10</f>
        <v>3704773585.7100005</v>
      </c>
    </row>
    <row r="11" spans="1:4" s="9" customFormat="1" ht="11.25" x14ac:dyDescent="0.2">
      <c r="A11" s="8" t="s">
        <v>60</v>
      </c>
      <c r="B11" s="27">
        <f>+'REGIONI A STATUTO ORDINARIO'!B11+'REGIONI A STATUTO SPECIALE'!B11</f>
        <v>4255718686.1999998</v>
      </c>
      <c r="C11" s="27">
        <f>+'REGIONI A STATUTO ORDINARIO'!C11+'REGIONI A STATUTO SPECIALE'!C11</f>
        <v>3466259402.3800001</v>
      </c>
      <c r="D11" s="27">
        <f>+'REGIONI A STATUTO ORDINARIO'!D11+'REGIONI A STATUTO SPECIALE'!D11</f>
        <v>793901830.00999987</v>
      </c>
    </row>
    <row r="12" spans="1:4" s="9" customFormat="1" ht="11.25" x14ac:dyDescent="0.2">
      <c r="A12" s="8" t="s">
        <v>59</v>
      </c>
      <c r="B12" s="27">
        <f>+'REGIONI A STATUTO ORDINARIO'!B12+'REGIONI A STATUTO SPECIALE'!B12</f>
        <v>2982179892.7400002</v>
      </c>
      <c r="C12" s="27">
        <f>+'REGIONI A STATUTO ORDINARIO'!C12+'REGIONI A STATUTO SPECIALE'!C12</f>
        <v>386478101.68000001</v>
      </c>
      <c r="D12" s="27">
        <f>+'REGIONI A STATUTO ORDINARIO'!D12+'REGIONI A STATUTO SPECIALE'!D12</f>
        <v>2496593533.9500003</v>
      </c>
    </row>
    <row r="13" spans="1:4" s="9" customFormat="1" ht="11.25" x14ac:dyDescent="0.2">
      <c r="A13" s="8" t="s">
        <v>61</v>
      </c>
      <c r="B13" s="27">
        <f>+'REGIONI A STATUTO ORDINARIO'!B13+'REGIONI A STATUTO SPECIALE'!B13</f>
        <v>5635113865.869998</v>
      </c>
      <c r="C13" s="27">
        <f>+'REGIONI A STATUTO ORDINARIO'!C13+'REGIONI A STATUTO SPECIALE'!C13</f>
        <v>5534094705.6400003</v>
      </c>
      <c r="D13" s="27">
        <f>+'REGIONI A STATUTO ORDINARIO'!D13+'REGIONI A STATUTO SPECIALE'!D13</f>
        <v>105207564.97</v>
      </c>
    </row>
    <row r="14" spans="1:4" s="9" customFormat="1" ht="11.25" x14ac:dyDescent="0.2">
      <c r="A14" s="7" t="s">
        <v>32</v>
      </c>
      <c r="B14" s="26">
        <f>+'REGIONI A STATUTO ORDINARIO'!B14+'REGIONI A STATUTO SPECIALE'!B14</f>
        <v>93657290013.210007</v>
      </c>
      <c r="C14" s="26">
        <f>+'REGIONI A STATUTO ORDINARIO'!C14+'REGIONI A STATUTO SPECIALE'!C14</f>
        <v>86494373049.939987</v>
      </c>
      <c r="D14" s="26">
        <f>+'REGIONI A STATUTO ORDINARIO'!D14+'REGIONI A STATUTO SPECIALE'!D14</f>
        <v>7985646038.21</v>
      </c>
    </row>
    <row r="15" spans="1:4" s="9" customFormat="1" ht="11.25" x14ac:dyDescent="0.2">
      <c r="A15" s="8" t="s">
        <v>58</v>
      </c>
      <c r="B15" s="27">
        <f>+'REGIONI A STATUTO ORDINARIO'!B15+'REGIONI A STATUTO SPECIALE'!B15</f>
        <v>19282021672.150002</v>
      </c>
      <c r="C15" s="27">
        <f>+'REGIONI A STATUTO ORDINARIO'!C15+'REGIONI A STATUTO SPECIALE'!C15</f>
        <v>14143877954.140001</v>
      </c>
      <c r="D15" s="27">
        <f>+'REGIONI A STATUTO ORDINARIO'!D15+'REGIONI A STATUTO SPECIALE'!D15</f>
        <v>4269990368.2800002</v>
      </c>
    </row>
    <row r="16" spans="1:4" s="3" customFormat="1" ht="11.25" x14ac:dyDescent="0.2">
      <c r="A16" s="8" t="s">
        <v>62</v>
      </c>
      <c r="B16" s="27">
        <f>+'REGIONI A STATUTO ORDINARIO'!B16+'REGIONI A STATUTO SPECIALE'!B16</f>
        <v>9201645449.4899998</v>
      </c>
      <c r="C16" s="27">
        <f>+'REGIONI A STATUTO ORDINARIO'!C16+'REGIONI A STATUTO SPECIALE'!C16</f>
        <v>8884884268.7399998</v>
      </c>
      <c r="D16" s="27">
        <f>+'REGIONI A STATUTO ORDINARIO'!D16+'REGIONI A STATUTO SPECIALE'!D16</f>
        <v>203163078.75999999</v>
      </c>
    </row>
    <row r="17" spans="1:4" s="3" customFormat="1" ht="11.25" x14ac:dyDescent="0.2">
      <c r="A17" s="8" t="s">
        <v>63</v>
      </c>
      <c r="B17" s="27">
        <f>+'REGIONI A STATUTO ORDINARIO'!B17+'REGIONI A STATUTO SPECIALE'!B17</f>
        <v>64687297609.289993</v>
      </c>
      <c r="C17" s="27">
        <f>+'REGIONI A STATUTO ORDINARIO'!C17+'REGIONI A STATUTO SPECIALE'!C17</f>
        <v>63377931929.779999</v>
      </c>
      <c r="D17" s="27">
        <f>+'REGIONI A STATUTO ORDINARIO'!D17+'REGIONI A STATUTO SPECIALE'!D17</f>
        <v>2806165056.46</v>
      </c>
    </row>
    <row r="18" spans="1:4" s="3" customFormat="1" ht="11.25" x14ac:dyDescent="0.2">
      <c r="A18" s="7" t="s">
        <v>33</v>
      </c>
      <c r="B18" s="26">
        <f>+'REGIONI A STATUTO ORDINARIO'!B18+'REGIONI A STATUTO SPECIALE'!B18</f>
        <v>31818281810.569996</v>
      </c>
      <c r="C18" s="26">
        <f>+'REGIONI A STATUTO ORDINARIO'!C18+'REGIONI A STATUTO SPECIALE'!C18</f>
        <v>31247287947.440006</v>
      </c>
      <c r="D18" s="26">
        <f>+'REGIONI A STATUTO ORDINARIO'!D18+'REGIONI A STATUTO SPECIALE'!D18</f>
        <v>824010665</v>
      </c>
    </row>
    <row r="19" spans="1:4" s="3" customFormat="1" ht="11.25" x14ac:dyDescent="0.2">
      <c r="A19" s="7" t="s">
        <v>55</v>
      </c>
      <c r="B19" s="26">
        <f>+'REGIONI A STATUTO ORDINARIO'!B19+'REGIONI A STATUTO SPECIALE'!B19</f>
        <v>3529116222.5299997</v>
      </c>
      <c r="C19" s="26">
        <f>+'REGIONI A STATUTO ORDINARIO'!C19+'REGIONI A STATUTO SPECIALE'!C19</f>
        <v>3524648676.79</v>
      </c>
      <c r="D19" s="26">
        <f>+'REGIONI A STATUTO ORDINARIO'!D19+'REGIONI A STATUTO SPECIALE'!D19</f>
        <v>32165807.620000001</v>
      </c>
    </row>
    <row r="20" spans="1:4" s="3" customFormat="1" ht="11.25" x14ac:dyDescent="0.2">
      <c r="A20" s="8" t="s">
        <v>64</v>
      </c>
      <c r="B20" s="27">
        <f>+'REGIONI A STATUTO ORDINARIO'!B20+'REGIONI A STATUTO SPECIALE'!B20</f>
        <v>414695540</v>
      </c>
      <c r="C20" s="27">
        <f>+'REGIONI A STATUTO ORDINARIO'!C20+'REGIONI A STATUTO SPECIALE'!C20</f>
        <v>414043851</v>
      </c>
      <c r="D20" s="27">
        <f>+'REGIONI A STATUTO ORDINARIO'!D20+'REGIONI A STATUTO SPECIALE'!D20</f>
        <v>0</v>
      </c>
    </row>
    <row r="21" spans="1:4" s="3" customFormat="1" ht="11.25" x14ac:dyDescent="0.2">
      <c r="A21" s="7" t="s">
        <v>56</v>
      </c>
      <c r="B21" s="26">
        <f>+'REGIONI A STATUTO ORDINARIO'!B21+'REGIONI A STATUTO SPECIALE'!B21</f>
        <v>6005210013.75</v>
      </c>
      <c r="C21" s="26">
        <f>+'REGIONI A STATUTO ORDINARIO'!C21+'REGIONI A STATUTO SPECIALE'!C21</f>
        <v>5543029010.2399988</v>
      </c>
      <c r="D21" s="26">
        <f>+'REGIONI A STATUTO ORDINARIO'!D21+'REGIONI A STATUTO SPECIALE'!D21</f>
        <v>409873973.43000001</v>
      </c>
    </row>
    <row r="22" spans="1:4" s="3" customFormat="1" ht="11.25" x14ac:dyDescent="0.2">
      <c r="A22" s="6" t="s">
        <v>49</v>
      </c>
      <c r="B22" s="25">
        <f>+'REGIONI A STATUTO ORDINARIO'!B22+'REGIONI A STATUTO SPECIALE'!B22</f>
        <v>26173910840.339996</v>
      </c>
      <c r="C22" s="25">
        <f>+'REGIONI A STATUTO ORDINARIO'!C22+'REGIONI A STATUTO SPECIALE'!C22</f>
        <v>20845610855.179996</v>
      </c>
      <c r="D22" s="25">
        <f>+'REGIONI A STATUTO ORDINARIO'!D22+'REGIONI A STATUTO SPECIALE'!D22</f>
        <v>5771103579.8599997</v>
      </c>
    </row>
    <row r="23" spans="1:4" s="3" customFormat="1" ht="11.25" x14ac:dyDescent="0.2">
      <c r="A23" s="7" t="s">
        <v>34</v>
      </c>
      <c r="B23" s="26">
        <f>+'REGIONI A STATUTO ORDINARIO'!B23+'REGIONI A STATUTO SPECIALE'!B23</f>
        <v>22542542446.339996</v>
      </c>
      <c r="C23" s="26">
        <f>+'REGIONI A STATUTO ORDINARIO'!C23+'REGIONI A STATUTO SPECIALE'!C23</f>
        <v>18369595539.449997</v>
      </c>
      <c r="D23" s="26">
        <f>+'REGIONI A STATUTO ORDINARIO'!D23+'REGIONI A STATUTO SPECIALE'!D23</f>
        <v>4737698300.3400002</v>
      </c>
    </row>
    <row r="24" spans="1:4" s="3" customFormat="1" ht="11.25" x14ac:dyDescent="0.2">
      <c r="A24" s="8" t="s">
        <v>65</v>
      </c>
      <c r="B24" s="27">
        <f>+'REGIONI A STATUTO ORDINARIO'!B24+'REGIONI A STATUTO SPECIALE'!B24</f>
        <v>21971032541.269997</v>
      </c>
      <c r="C24" s="27">
        <f>+'REGIONI A STATUTO ORDINARIO'!C24+'REGIONI A STATUTO SPECIALE'!C24</f>
        <v>17916334451.469997</v>
      </c>
      <c r="D24" s="27">
        <f>+'REGIONI A STATUTO ORDINARIO'!D24+'REGIONI A STATUTO SPECIALE'!D24</f>
        <v>4663056042.6000004</v>
      </c>
    </row>
    <row r="25" spans="1:4" s="3" customFormat="1" ht="11.25" x14ac:dyDescent="0.2">
      <c r="A25" s="8" t="s">
        <v>66</v>
      </c>
      <c r="B25" s="27">
        <f>+'REGIONI A STATUTO ORDINARIO'!B25+'REGIONI A STATUTO SPECIALE'!B25</f>
        <v>504228856.28000009</v>
      </c>
      <c r="C25" s="27">
        <f>+'REGIONI A STATUTO ORDINARIO'!C25+'REGIONI A STATUTO SPECIALE'!C25</f>
        <v>386771592.20000005</v>
      </c>
      <c r="D25" s="27">
        <f>+'REGIONI A STATUTO ORDINARIO'!D25+'REGIONI A STATUTO SPECIALE'!D25</f>
        <v>64605660.480000004</v>
      </c>
    </row>
    <row r="26" spans="1:4" s="3" customFormat="1" ht="11.25" x14ac:dyDescent="0.2">
      <c r="A26" s="8" t="s">
        <v>67</v>
      </c>
      <c r="B26" s="27">
        <f>+'REGIONI A STATUTO ORDINARIO'!B26+'REGIONI A STATUTO SPECIALE'!B26</f>
        <v>67248564.810000002</v>
      </c>
      <c r="C26" s="27">
        <f>+'REGIONI A STATUTO ORDINARIO'!C26+'REGIONI A STATUTO SPECIALE'!C26</f>
        <v>66489495.780000001</v>
      </c>
      <c r="D26" s="27">
        <f>+'REGIONI A STATUTO ORDINARIO'!D26+'REGIONI A STATUTO SPECIALE'!D26</f>
        <v>10022172.790000001</v>
      </c>
    </row>
    <row r="27" spans="1:4" s="3" customFormat="1" ht="11.25" x14ac:dyDescent="0.2">
      <c r="A27" s="7" t="s">
        <v>35</v>
      </c>
      <c r="B27" s="26">
        <f>+'REGIONI A STATUTO ORDINARIO'!B27+'REGIONI A STATUTO SPECIALE'!B27</f>
        <v>7805574.2600000007</v>
      </c>
      <c r="C27" s="26">
        <f>+'REGIONI A STATUTO ORDINARIO'!C27+'REGIONI A STATUTO SPECIALE'!C27</f>
        <v>7774228.2799999993</v>
      </c>
      <c r="D27" s="26">
        <f>+'REGIONI A STATUTO ORDINARIO'!D27+'REGIONI A STATUTO SPECIALE'!D27</f>
        <v>71926.66</v>
      </c>
    </row>
    <row r="28" spans="1:4" s="5" customFormat="1" ht="11.25" x14ac:dyDescent="0.2">
      <c r="A28" s="7" t="s">
        <v>36</v>
      </c>
      <c r="B28" s="26">
        <f>+'REGIONI A STATUTO ORDINARIO'!B28+'REGIONI A STATUTO SPECIALE'!B28</f>
        <v>2465083653.7100005</v>
      </c>
      <c r="C28" s="26">
        <f>+'REGIONI A STATUTO ORDINARIO'!C28+'REGIONI A STATUTO SPECIALE'!C28</f>
        <v>2021910498.7600002</v>
      </c>
      <c r="D28" s="26">
        <f>+'REGIONI A STATUTO ORDINARIO'!D28+'REGIONI A STATUTO SPECIALE'!D28</f>
        <v>36748212.200000003</v>
      </c>
    </row>
    <row r="29" spans="1:4" s="3" customFormat="1" ht="11.25" x14ac:dyDescent="0.2">
      <c r="A29" s="7" t="s">
        <v>37</v>
      </c>
      <c r="B29" s="26">
        <f>+'REGIONI A STATUTO ORDINARIO'!B29+'REGIONI A STATUTO SPECIALE'!B29</f>
        <v>6849895.5500000026</v>
      </c>
      <c r="C29" s="26">
        <f>+'REGIONI A STATUTO ORDINARIO'!C29+'REGIONI A STATUTO SPECIALE'!C29</f>
        <v>3054839.8099999996</v>
      </c>
      <c r="D29" s="26">
        <f>+'REGIONI A STATUTO ORDINARIO'!D29+'REGIONI A STATUTO SPECIALE'!D29</f>
        <v>617135.59000000008</v>
      </c>
    </row>
    <row r="30" spans="1:4" s="9" customFormat="1" ht="11.25" x14ac:dyDescent="0.2">
      <c r="A30" s="7" t="s">
        <v>38</v>
      </c>
      <c r="B30" s="26">
        <f>+'REGIONI A STATUTO ORDINARIO'!B30+'REGIONI A STATUTO SPECIALE'!B30</f>
        <v>1151629270.48</v>
      </c>
      <c r="C30" s="26">
        <f>+'REGIONI A STATUTO ORDINARIO'!C30+'REGIONI A STATUTO SPECIALE'!C30</f>
        <v>443275748.88000005</v>
      </c>
      <c r="D30" s="26">
        <f>+'REGIONI A STATUTO ORDINARIO'!D30+'REGIONI A STATUTO SPECIALE'!D30</f>
        <v>995968005.06999969</v>
      </c>
    </row>
    <row r="31" spans="1:4" s="9" customFormat="1" ht="11.25" x14ac:dyDescent="0.2">
      <c r="A31" s="8" t="s">
        <v>68</v>
      </c>
      <c r="B31" s="27">
        <f>+'REGIONI A STATUTO ORDINARIO'!B31+'REGIONI A STATUTO SPECIALE'!B31</f>
        <v>1130055542.0300002</v>
      </c>
      <c r="C31" s="27">
        <f>+'REGIONI A STATUTO ORDINARIO'!C31+'REGIONI A STATUTO SPECIALE'!C31</f>
        <v>437256405.38000005</v>
      </c>
      <c r="D31" s="27">
        <f>+'REGIONI A STATUTO ORDINARIO'!D31+'REGIONI A STATUTO SPECIALE'!D31</f>
        <v>992186904.96999979</v>
      </c>
    </row>
    <row r="32" spans="1:4" s="3" customFormat="1" ht="11.25" x14ac:dyDescent="0.2">
      <c r="A32" s="6" t="s">
        <v>50</v>
      </c>
      <c r="B32" s="25">
        <f>+'REGIONI A STATUTO ORDINARIO'!B32+'REGIONI A STATUTO SPECIALE'!B32</f>
        <v>6100314366.8799868</v>
      </c>
      <c r="C32" s="25">
        <f>+'REGIONI A STATUTO ORDINARIO'!C32+'REGIONI A STATUTO SPECIALE'!C32</f>
        <v>4931004238.0599918</v>
      </c>
      <c r="D32" s="25">
        <f>+'REGIONI A STATUTO ORDINARIO'!D32+'REGIONI A STATUTO SPECIALE'!D32</f>
        <v>1124096462.8600004</v>
      </c>
    </row>
    <row r="33" spans="1:4" s="9" customFormat="1" ht="11.25" x14ac:dyDescent="0.2">
      <c r="A33" s="7" t="s">
        <v>39</v>
      </c>
      <c r="B33" s="26">
        <f>+'REGIONI A STATUTO ORDINARIO'!B33+'REGIONI A STATUTO SPECIALE'!B33</f>
        <v>3360585504.7899861</v>
      </c>
      <c r="C33" s="26">
        <f>+'REGIONI A STATUTO ORDINARIO'!C33+'REGIONI A STATUTO SPECIALE'!C33</f>
        <v>2868507258.7299905</v>
      </c>
      <c r="D33" s="26">
        <f>+'REGIONI A STATUTO ORDINARIO'!D33+'REGIONI A STATUTO SPECIALE'!D33</f>
        <v>838087463.7900002</v>
      </c>
    </row>
    <row r="34" spans="1:4" s="9" customFormat="1" ht="11.25" x14ac:dyDescent="0.2">
      <c r="A34" s="7" t="s">
        <v>40</v>
      </c>
      <c r="B34" s="26">
        <f>+'REGIONI A STATUTO ORDINARIO'!B34+'REGIONI A STATUTO SPECIALE'!B34</f>
        <v>403772905.34000003</v>
      </c>
      <c r="C34" s="26">
        <f>+'REGIONI A STATUTO ORDINARIO'!C34+'REGIONI A STATUTO SPECIALE'!C34</f>
        <v>353285202.10000002</v>
      </c>
      <c r="D34" s="26">
        <f>+'REGIONI A STATUTO ORDINARIO'!D34+'REGIONI A STATUTO SPECIALE'!D34</f>
        <v>46308625.019999988</v>
      </c>
    </row>
    <row r="35" spans="1:4" s="3" customFormat="1" ht="11.25" x14ac:dyDescent="0.2">
      <c r="A35" s="7" t="s">
        <v>41</v>
      </c>
      <c r="B35" s="26">
        <f>+'REGIONI A STATUTO ORDINARIO'!B35+'REGIONI A STATUTO SPECIALE'!B35</f>
        <v>98295134.320000008</v>
      </c>
      <c r="C35" s="26">
        <f>+'REGIONI A STATUTO ORDINARIO'!C35+'REGIONI A STATUTO SPECIALE'!C35</f>
        <v>82219011.5</v>
      </c>
      <c r="D35" s="26">
        <f>+'REGIONI A STATUTO ORDINARIO'!D35+'REGIONI A STATUTO SPECIALE'!D35</f>
        <v>9116414.8999999966</v>
      </c>
    </row>
    <row r="36" spans="1:4" s="9" customFormat="1" ht="11.25" x14ac:dyDescent="0.2">
      <c r="A36" s="7" t="s">
        <v>42</v>
      </c>
      <c r="B36" s="26">
        <f>+'REGIONI A STATUTO ORDINARIO'!B36+'REGIONI A STATUTO SPECIALE'!B36</f>
        <v>175568402.49000001</v>
      </c>
      <c r="C36" s="26">
        <f>+'REGIONI A STATUTO ORDINARIO'!C36+'REGIONI A STATUTO SPECIALE'!C36</f>
        <v>86789499.700000003</v>
      </c>
      <c r="D36" s="26">
        <f>+'REGIONI A STATUTO ORDINARIO'!D36+'REGIONI A STATUTO SPECIALE'!D36</f>
        <v>13649461.059999999</v>
      </c>
    </row>
    <row r="37" spans="1:4" s="9" customFormat="1" ht="11.25" x14ac:dyDescent="0.2">
      <c r="A37" s="7" t="s">
        <v>43</v>
      </c>
      <c r="B37" s="26">
        <f>+'REGIONI A STATUTO ORDINARIO'!B37+'REGIONI A STATUTO SPECIALE'!B37</f>
        <v>2062092419.9400001</v>
      </c>
      <c r="C37" s="26">
        <f>+'REGIONI A STATUTO ORDINARIO'!C37+'REGIONI A STATUTO SPECIALE'!C37</f>
        <v>1540203266.0300002</v>
      </c>
      <c r="D37" s="26">
        <f>+'REGIONI A STATUTO ORDINARIO'!D37+'REGIONI A STATUTO SPECIALE'!D37</f>
        <v>216934498.09</v>
      </c>
    </row>
    <row r="38" spans="1:4" s="9" customFormat="1" ht="11.25" x14ac:dyDescent="0.2">
      <c r="A38" s="6" t="s">
        <v>81</v>
      </c>
      <c r="B38" s="25">
        <f>+'REGIONI A STATUTO ORDINARIO'!B38+'REGIONI A STATUTO SPECIALE'!B38</f>
        <v>9734311909.5100002</v>
      </c>
      <c r="C38" s="25">
        <f>+'REGIONI A STATUTO ORDINARIO'!C38+'REGIONI A STATUTO SPECIALE'!C38</f>
        <v>3871906866.9100003</v>
      </c>
      <c r="D38" s="25">
        <f>+'REGIONI A STATUTO ORDINARIO'!D38+'REGIONI A STATUTO SPECIALE'!D38</f>
        <v>4058316250.4900002</v>
      </c>
    </row>
    <row r="39" spans="1:4" s="9" customFormat="1" ht="11.25" x14ac:dyDescent="0.2">
      <c r="A39" s="7" t="s">
        <v>44</v>
      </c>
      <c r="B39" s="26">
        <f>+'REGIONI A STATUTO ORDINARIO'!B39+'REGIONI A STATUTO SPECIALE'!B39</f>
        <v>9013727963.7000008</v>
      </c>
      <c r="C39" s="26">
        <f>+'REGIONI A STATUTO ORDINARIO'!C39+'REGIONI A STATUTO SPECIALE'!C39</f>
        <v>3345687221.7300005</v>
      </c>
      <c r="D39" s="26">
        <f>+'REGIONI A STATUTO ORDINARIO'!D39+'REGIONI A STATUTO SPECIALE'!D39</f>
        <v>3956627294.6700001</v>
      </c>
    </row>
    <row r="40" spans="1:4" s="9" customFormat="1" ht="11.25" x14ac:dyDescent="0.2">
      <c r="A40" s="24" t="s">
        <v>69</v>
      </c>
      <c r="B40" s="28">
        <f>+'REGIONI A STATUTO ORDINARIO'!B40+'REGIONI A STATUTO SPECIALE'!B40</f>
        <v>6454467949.4500008</v>
      </c>
      <c r="C40" s="28">
        <f>+'REGIONI A STATUTO ORDINARIO'!C40+'REGIONI A STATUTO SPECIALE'!C40</f>
        <v>2137934737.8299999</v>
      </c>
      <c r="D40" s="28">
        <f>+'REGIONI A STATUTO ORDINARIO'!D40+'REGIONI A STATUTO SPECIALE'!D40</f>
        <v>1760606741.5099998</v>
      </c>
    </row>
    <row r="41" spans="1:4" s="9" customFormat="1" ht="11.25" x14ac:dyDescent="0.2">
      <c r="A41" s="24" t="s">
        <v>70</v>
      </c>
      <c r="B41" s="28">
        <f>+'REGIONI A STATUTO ORDINARIO'!B41+'REGIONI A STATUTO SPECIALE'!B41</f>
        <v>289187649.32999998</v>
      </c>
      <c r="C41" s="28">
        <f>+'REGIONI A STATUTO ORDINARIO'!C41+'REGIONI A STATUTO SPECIALE'!C41</f>
        <v>273323951.35999995</v>
      </c>
      <c r="D41" s="28">
        <f>+'REGIONI A STATUTO ORDINARIO'!D41+'REGIONI A STATUTO SPECIALE'!D41</f>
        <v>103534433.64000002</v>
      </c>
    </row>
    <row r="42" spans="1:4" s="3" customFormat="1" ht="11.25" x14ac:dyDescent="0.2">
      <c r="A42" s="24" t="s">
        <v>71</v>
      </c>
      <c r="B42" s="28">
        <f>+'REGIONI A STATUTO ORDINARIO'!B42+'REGIONI A STATUTO SPECIALE'!B42</f>
        <v>2186104104.1700001</v>
      </c>
      <c r="C42" s="28">
        <f>+'REGIONI A STATUTO ORDINARIO'!C42+'REGIONI A STATUTO SPECIALE'!C42</f>
        <v>867043139.25</v>
      </c>
      <c r="D42" s="28">
        <f>+'REGIONI A STATUTO ORDINARIO'!D42+'REGIONI A STATUTO SPECIALE'!D42</f>
        <v>2073247253.2700005</v>
      </c>
    </row>
    <row r="43" spans="1:4" s="9" customFormat="1" ht="11.25" x14ac:dyDescent="0.2">
      <c r="A43" s="24" t="s">
        <v>80</v>
      </c>
      <c r="B43" s="28">
        <f>+'REGIONI A STATUTO ORDINARIO'!B43+'REGIONI A STATUTO SPECIALE'!B43</f>
        <v>47963529.010000005</v>
      </c>
      <c r="C43" s="28">
        <f>+'REGIONI A STATUTO ORDINARIO'!C43+'REGIONI A STATUTO SPECIALE'!C43</f>
        <v>36504501.920000002</v>
      </c>
      <c r="D43" s="28">
        <f>+'REGIONI A STATUTO ORDINARIO'!D43+'REGIONI A STATUTO SPECIALE'!D43</f>
        <v>8157838.0499999998</v>
      </c>
    </row>
    <row r="44" spans="1:4" s="3" customFormat="1" ht="11.25" x14ac:dyDescent="0.2">
      <c r="A44" s="7" t="s">
        <v>45</v>
      </c>
      <c r="B44" s="26">
        <f>+'REGIONI A STATUTO ORDINARIO'!B44+'REGIONI A STATUTO SPECIALE'!B44</f>
        <v>362864567.77999997</v>
      </c>
      <c r="C44" s="26">
        <f>+'REGIONI A STATUTO ORDINARIO'!C44+'REGIONI A STATUTO SPECIALE'!C44</f>
        <v>266893124.13</v>
      </c>
      <c r="D44" s="26">
        <f>+'REGIONI A STATUTO ORDINARIO'!D44+'REGIONI A STATUTO SPECIALE'!D44</f>
        <v>72624408.400000006</v>
      </c>
    </row>
    <row r="45" spans="1:4" s="3" customFormat="1" ht="11.25" x14ac:dyDescent="0.2">
      <c r="A45" s="7" t="s">
        <v>46</v>
      </c>
      <c r="B45" s="26">
        <f>+'REGIONI A STATUTO ORDINARIO'!B45+'REGIONI A STATUTO SPECIALE'!B45</f>
        <v>109115019.32000001</v>
      </c>
      <c r="C45" s="26">
        <f>+'REGIONI A STATUTO ORDINARIO'!C45+'REGIONI A STATUTO SPECIALE'!C45</f>
        <v>74597912.170000002</v>
      </c>
      <c r="D45" s="26">
        <f>+'REGIONI A STATUTO ORDINARIO'!D45+'REGIONI A STATUTO SPECIALE'!D45</f>
        <v>2662573.2999999998</v>
      </c>
    </row>
    <row r="46" spans="1:4" s="3" customFormat="1" ht="11.25" x14ac:dyDescent="0.2">
      <c r="A46" s="7" t="s">
        <v>57</v>
      </c>
      <c r="B46" s="26">
        <f>+'REGIONI A STATUTO ORDINARIO'!B46+'REGIONI A STATUTO SPECIALE'!B46</f>
        <v>248137417</v>
      </c>
      <c r="C46" s="26">
        <f>+'REGIONI A STATUTO ORDINARIO'!C46+'REGIONI A STATUTO SPECIALE'!C46</f>
        <v>184261667.17000002</v>
      </c>
      <c r="D46" s="26">
        <f>+'REGIONI A STATUTO ORDINARIO'!D46+'REGIONI A STATUTO SPECIALE'!D46</f>
        <v>26401098.620000001</v>
      </c>
    </row>
    <row r="47" spans="1:4" s="9" customFormat="1" ht="11.25" x14ac:dyDescent="0.2">
      <c r="A47" s="6" t="s">
        <v>51</v>
      </c>
      <c r="B47" s="25">
        <f>+'REGIONI A STATUTO ORDINARIO'!B47+'REGIONI A STATUTO SPECIALE'!B47</f>
        <v>11626510639.779997</v>
      </c>
      <c r="C47" s="25">
        <f>+'REGIONI A STATUTO ORDINARIO'!C47+'REGIONI A STATUTO SPECIALE'!C47</f>
        <v>8521795627.2799988</v>
      </c>
      <c r="D47" s="25">
        <f>+'REGIONI A STATUTO ORDINARIO'!D47+'REGIONI A STATUTO SPECIALE'!D47</f>
        <v>2510078303.2000003</v>
      </c>
    </row>
    <row r="48" spans="1:4" s="9" customFormat="1" ht="11.25" x14ac:dyDescent="0.2">
      <c r="A48" s="7" t="s">
        <v>72</v>
      </c>
      <c r="B48" s="26">
        <f>+'REGIONI A STATUTO ORDINARIO'!B48+'REGIONI A STATUTO SPECIALE'!B48</f>
        <v>561902307.12</v>
      </c>
      <c r="C48" s="26">
        <f>+'REGIONI A STATUTO ORDINARIO'!C48+'REGIONI A STATUTO SPECIALE'!C48</f>
        <v>524090518.73000002</v>
      </c>
      <c r="D48" s="26">
        <f>+'REGIONI A STATUTO ORDINARIO'!D48+'REGIONI A STATUTO SPECIALE'!D48</f>
        <v>15042662.039999999</v>
      </c>
    </row>
    <row r="49" spans="1:4" s="9" customFormat="1" ht="11.25" x14ac:dyDescent="0.2">
      <c r="A49" s="7" t="s">
        <v>73</v>
      </c>
      <c r="B49" s="26">
        <f>+'REGIONI A STATUTO ORDINARIO'!B49+'REGIONI A STATUTO SPECIALE'!B49</f>
        <v>29903702.289999999</v>
      </c>
      <c r="C49" s="26">
        <f>+'REGIONI A STATUTO ORDINARIO'!C49+'REGIONI A STATUTO SPECIALE'!C49</f>
        <v>23156776.030000001</v>
      </c>
      <c r="D49" s="26">
        <f>+'REGIONI A STATUTO ORDINARIO'!D49+'REGIONI A STATUTO SPECIALE'!D49</f>
        <v>189482150.06000003</v>
      </c>
    </row>
    <row r="50" spans="1:4" s="9" customFormat="1" ht="11.25" x14ac:dyDescent="0.2">
      <c r="A50" s="7" t="s">
        <v>74</v>
      </c>
      <c r="B50" s="26">
        <f>+'REGIONI A STATUTO ORDINARIO'!B50+'REGIONI A STATUTO SPECIALE'!B50</f>
        <v>395424966.97999996</v>
      </c>
      <c r="C50" s="26">
        <f>+'REGIONI A STATUTO ORDINARIO'!C50+'REGIONI A STATUTO SPECIALE'!C50</f>
        <v>379103452.86999995</v>
      </c>
      <c r="D50" s="26">
        <f>+'REGIONI A STATUTO ORDINARIO'!D50+'REGIONI A STATUTO SPECIALE'!D50</f>
        <v>37004832.900000006</v>
      </c>
    </row>
    <row r="51" spans="1:4" s="9" customFormat="1" ht="11.25" x14ac:dyDescent="0.2">
      <c r="A51" s="7" t="s">
        <v>75</v>
      </c>
      <c r="B51" s="26">
        <f>+'REGIONI A STATUTO ORDINARIO'!B51+'REGIONI A STATUTO SPECIALE'!B51</f>
        <v>10639279663.389997</v>
      </c>
      <c r="C51" s="26">
        <f>+'REGIONI A STATUTO ORDINARIO'!C51+'REGIONI A STATUTO SPECIALE'!C51</f>
        <v>7595444879.6499996</v>
      </c>
      <c r="D51" s="26">
        <f>+'REGIONI A STATUTO ORDINARIO'!D51+'REGIONI A STATUTO SPECIALE'!D51</f>
        <v>2268548658.2000003</v>
      </c>
    </row>
    <row r="52" spans="1:4" s="9" customFormat="1" ht="11.25" x14ac:dyDescent="0.2">
      <c r="A52" s="6" t="s">
        <v>52</v>
      </c>
      <c r="B52" s="25">
        <f>+'REGIONI A STATUTO ORDINARIO'!B52+'REGIONI A STATUTO SPECIALE'!B52</f>
        <v>4215652451.8000002</v>
      </c>
      <c r="C52" s="25">
        <f>+'REGIONI A STATUTO ORDINARIO'!C52+'REGIONI A STATUTO SPECIALE'!C52</f>
        <v>4127317603.6700001</v>
      </c>
      <c r="D52" s="25">
        <f>+'REGIONI A STATUTO ORDINARIO'!D52+'REGIONI A STATUTO SPECIALE'!D52</f>
        <v>55979697.950000003</v>
      </c>
    </row>
    <row r="53" spans="1:4" s="9" customFormat="1" ht="11.25" x14ac:dyDescent="0.2">
      <c r="A53" s="24" t="s">
        <v>76</v>
      </c>
      <c r="B53" s="28">
        <f>+'REGIONI A STATUTO ORDINARIO'!B53+'REGIONI A STATUTO SPECIALE'!B53</f>
        <v>0</v>
      </c>
      <c r="C53" s="28">
        <f>+'REGIONI A STATUTO ORDINARIO'!C53+'REGIONI A STATUTO SPECIALE'!C53</f>
        <v>0</v>
      </c>
      <c r="D53" s="28">
        <f>+'REGIONI A STATUTO ORDINARIO'!D53+'REGIONI A STATUTO SPECIALE'!D53</f>
        <v>0</v>
      </c>
    </row>
    <row r="54" spans="1:4" s="3" customFormat="1" ht="11.25" x14ac:dyDescent="0.2">
      <c r="A54" s="24" t="s">
        <v>77</v>
      </c>
      <c r="B54" s="28">
        <f>+'REGIONI A STATUTO ORDINARIO'!B54+'REGIONI A STATUTO SPECIALE'!B54</f>
        <v>0</v>
      </c>
      <c r="C54" s="28">
        <f>+'REGIONI A STATUTO ORDINARIO'!C54+'REGIONI A STATUTO SPECIALE'!C54</f>
        <v>0</v>
      </c>
      <c r="D54" s="28">
        <f>+'REGIONI A STATUTO ORDINARIO'!D54+'REGIONI A STATUTO SPECIALE'!D54</f>
        <v>0</v>
      </c>
    </row>
    <row r="55" spans="1:4" s="3" customFormat="1" ht="11.25" x14ac:dyDescent="0.2">
      <c r="A55" s="24" t="s">
        <v>78</v>
      </c>
      <c r="B55" s="28">
        <f>+'REGIONI A STATUTO ORDINARIO'!B55+'REGIONI A STATUTO SPECIALE'!B55</f>
        <v>4215652451.8000002</v>
      </c>
      <c r="C55" s="28">
        <f>+'REGIONI A STATUTO ORDINARIO'!C55+'REGIONI A STATUTO SPECIALE'!C55</f>
        <v>4127317603.6700001</v>
      </c>
      <c r="D55" s="28">
        <f>+'REGIONI A STATUTO ORDINARIO'!D55+'REGIONI A STATUTO SPECIALE'!D55</f>
        <v>55979697.950000003</v>
      </c>
    </row>
    <row r="56" spans="1:4" s="9" customFormat="1" ht="11.25" x14ac:dyDescent="0.2">
      <c r="A56" s="6" t="s">
        <v>53</v>
      </c>
      <c r="B56" s="25">
        <f>+'REGIONI A STATUTO ORDINARIO'!B56+'REGIONI A STATUTO SPECIALE'!B56</f>
        <v>0</v>
      </c>
      <c r="C56" s="25">
        <f>+'REGIONI A STATUTO ORDINARIO'!C56+'REGIONI A STATUTO SPECIALE'!C56</f>
        <v>0</v>
      </c>
      <c r="D56" s="25">
        <f>+'REGIONI A STATUTO ORDINARIO'!D56+'REGIONI A STATUTO SPECIALE'!D56</f>
        <v>0</v>
      </c>
    </row>
    <row r="57" spans="1:4" s="9" customFormat="1" ht="11.25" x14ac:dyDescent="0.2">
      <c r="A57" s="6" t="s">
        <v>54</v>
      </c>
      <c r="B57" s="25">
        <f>+'REGIONI A STATUTO ORDINARIO'!B57+'REGIONI A STATUTO SPECIALE'!B57</f>
        <v>22787414155.080002</v>
      </c>
      <c r="C57" s="25">
        <f>+'REGIONI A STATUTO ORDINARIO'!C57+'REGIONI A STATUTO SPECIALE'!C57</f>
        <v>21150201363.699997</v>
      </c>
      <c r="D57" s="25">
        <f>+'REGIONI A STATUTO ORDINARIO'!D57+'REGIONI A STATUTO SPECIALE'!D57</f>
        <v>580694778.19999993</v>
      </c>
    </row>
    <row r="58" spans="1:4" s="9" customFormat="1" ht="11.25" x14ac:dyDescent="0.2">
      <c r="A58" s="7" t="s">
        <v>47</v>
      </c>
      <c r="B58" s="26">
        <f>+'REGIONI A STATUTO ORDINARIO'!B58+'REGIONI A STATUTO SPECIALE'!B58</f>
        <v>22435492858.509995</v>
      </c>
      <c r="C58" s="26">
        <f>+'REGIONI A STATUTO ORDINARIO'!C58+'REGIONI A STATUTO SPECIALE'!C58</f>
        <v>20844828852.220001</v>
      </c>
      <c r="D58" s="26">
        <f>+'REGIONI A STATUTO ORDINARIO'!D58+'REGIONI A STATUTO SPECIALE'!D58</f>
        <v>562555711.81999993</v>
      </c>
    </row>
    <row r="59" spans="1:4" s="9" customFormat="1" ht="11.25" x14ac:dyDescent="0.2">
      <c r="A59" s="7" t="s">
        <v>48</v>
      </c>
      <c r="B59" s="26">
        <f>+'REGIONI A STATUTO ORDINARIO'!B59+'REGIONI A STATUTO SPECIALE'!B59</f>
        <v>351921296.56999999</v>
      </c>
      <c r="C59" s="26">
        <f>+'REGIONI A STATUTO ORDINARIO'!C59+'REGIONI A STATUTO SPECIALE'!C59</f>
        <v>305372511.48000002</v>
      </c>
      <c r="D59" s="26">
        <f>+'REGIONI A STATUTO ORDINARIO'!D59+'REGIONI A STATUTO SPECIALE'!D59</f>
        <v>18139066.380000003</v>
      </c>
    </row>
    <row r="60" spans="1:4" s="9" customFormat="1" ht="11.25" x14ac:dyDescent="0.2">
      <c r="A60" s="10" t="s">
        <v>6</v>
      </c>
      <c r="B60" s="25">
        <f>+'REGIONI A STATUTO ORDINARIO'!B60+'REGIONI A STATUTO SPECIALE'!B60</f>
        <v>231989510708.75</v>
      </c>
      <c r="C60" s="25">
        <f>+'REGIONI A STATUTO ORDINARIO'!C60+'REGIONI A STATUTO SPECIALE'!C60</f>
        <v>202005253120.51001</v>
      </c>
      <c r="D60" s="25">
        <f>+'REGIONI A STATUTO ORDINARIO'!D60+'REGIONI A STATUTO SPECIALE'!D60</f>
        <v>27056739142.530003</v>
      </c>
    </row>
    <row r="61" spans="1:4" ht="13.5" thickBot="1" x14ac:dyDescent="0.25">
      <c r="A61" s="11"/>
      <c r="B61" s="21"/>
      <c r="C61" s="21"/>
      <c r="D61" s="21"/>
    </row>
    <row r="62" spans="1:4" x14ac:dyDescent="0.2">
      <c r="B62" s="26"/>
      <c r="C62" s="26"/>
      <c r="D62" s="26"/>
    </row>
    <row r="63" spans="1:4" x14ac:dyDescent="0.2">
      <c r="B63" s="33"/>
      <c r="C63" s="33"/>
      <c r="D63" s="33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15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3413600879.9900002</v>
      </c>
      <c r="C9" s="25">
        <v>2830856121.7599998</v>
      </c>
      <c r="D9" s="25">
        <v>314723391.86000001</v>
      </c>
    </row>
    <row r="10" spans="1:4" s="3" customFormat="1" ht="11.25" x14ac:dyDescent="0.2">
      <c r="A10" s="7" t="s">
        <v>31</v>
      </c>
      <c r="B10" s="26">
        <v>444902413.78000003</v>
      </c>
      <c r="C10" s="26">
        <v>291242911.92000008</v>
      </c>
      <c r="D10" s="26">
        <v>78524046.479999989</v>
      </c>
    </row>
    <row r="11" spans="1:4" s="9" customFormat="1" ht="11.25" x14ac:dyDescent="0.2">
      <c r="A11" s="8" t="s">
        <v>60</v>
      </c>
      <c r="B11" s="27">
        <v>106512596.81999999</v>
      </c>
      <c r="C11" s="27">
        <v>71969779.819999993</v>
      </c>
      <c r="D11" s="27">
        <v>30435192</v>
      </c>
    </row>
    <row r="12" spans="1:4" s="9" customFormat="1" ht="11.25" x14ac:dyDescent="0.2">
      <c r="A12" s="8" t="s">
        <v>59</v>
      </c>
      <c r="B12" s="27">
        <v>32888000</v>
      </c>
      <c r="C12" s="27">
        <v>0</v>
      </c>
      <c r="D12" s="27">
        <v>31735910</v>
      </c>
    </row>
    <row r="13" spans="1:4" s="9" customFormat="1" ht="11.25" x14ac:dyDescent="0.2">
      <c r="A13" s="8" t="s">
        <v>61</v>
      </c>
      <c r="B13" s="27">
        <v>155401552.84999999</v>
      </c>
      <c r="C13" s="27">
        <v>148068677.49000001</v>
      </c>
      <c r="D13" s="27">
        <v>8171643.6399999997</v>
      </c>
    </row>
    <row r="14" spans="1:4" s="9" customFormat="1" ht="11.25" x14ac:dyDescent="0.2">
      <c r="A14" s="7" t="s">
        <v>32</v>
      </c>
      <c r="B14" s="26">
        <v>2958315182.0900002</v>
      </c>
      <c r="C14" s="26">
        <v>2529229925.7199998</v>
      </c>
      <c r="D14" s="26">
        <v>236199345.38</v>
      </c>
    </row>
    <row r="15" spans="1:4" s="9" customFormat="1" ht="11.25" x14ac:dyDescent="0.2">
      <c r="A15" s="8" t="s">
        <v>58</v>
      </c>
      <c r="B15" s="27">
        <v>505363500</v>
      </c>
      <c r="C15" s="27">
        <v>319807691.25999999</v>
      </c>
      <c r="D15" s="27">
        <v>122183535.38</v>
      </c>
    </row>
    <row r="16" spans="1:4" s="3" customFormat="1" ht="11.25" x14ac:dyDescent="0.2">
      <c r="A16" s="8" t="s">
        <v>62</v>
      </c>
      <c r="B16" s="27">
        <v>239232500</v>
      </c>
      <c r="C16" s="27">
        <v>219504637.84999999</v>
      </c>
      <c r="D16" s="27">
        <v>0</v>
      </c>
    </row>
    <row r="17" spans="1:4" s="3" customFormat="1" ht="11.25" x14ac:dyDescent="0.2">
      <c r="A17" s="8" t="s">
        <v>63</v>
      </c>
      <c r="B17" s="27">
        <v>2213719182.0900002</v>
      </c>
      <c r="C17" s="27">
        <v>1989917596.6099999</v>
      </c>
      <c r="D17" s="27">
        <v>114015810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10383284.119999999</v>
      </c>
      <c r="C19" s="26">
        <v>10383284.119999999</v>
      </c>
      <c r="D19" s="26">
        <v>0</v>
      </c>
    </row>
    <row r="20" spans="1:4" s="3" customFormat="1" ht="11.25" x14ac:dyDescent="0.2">
      <c r="A20" s="8" t="s">
        <v>64</v>
      </c>
      <c r="B20" s="27">
        <v>10378553</v>
      </c>
      <c r="C20" s="27">
        <v>10378553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517445548.00999969</v>
      </c>
      <c r="C22" s="25">
        <v>399469684.6499998</v>
      </c>
      <c r="D22" s="25">
        <v>127001942.32000004</v>
      </c>
    </row>
    <row r="23" spans="1:4" s="3" customFormat="1" ht="11.25" x14ac:dyDescent="0.2">
      <c r="A23" s="7" t="s">
        <v>34</v>
      </c>
      <c r="B23" s="26">
        <v>422768795.76999974</v>
      </c>
      <c r="C23" s="26">
        <v>331047084.18999982</v>
      </c>
      <c r="D23" s="26">
        <v>102010867.27000003</v>
      </c>
    </row>
    <row r="24" spans="1:4" s="3" customFormat="1" ht="11.25" x14ac:dyDescent="0.2">
      <c r="A24" s="8" t="s">
        <v>65</v>
      </c>
      <c r="B24" s="27">
        <v>420159882.16999984</v>
      </c>
      <c r="C24" s="27">
        <v>329089792.49999988</v>
      </c>
      <c r="D24" s="27">
        <v>101842436.07000002</v>
      </c>
    </row>
    <row r="25" spans="1:4" s="3" customFormat="1" ht="11.25" x14ac:dyDescent="0.2">
      <c r="A25" s="8" t="s">
        <v>66</v>
      </c>
      <c r="B25" s="27">
        <v>2576429.62</v>
      </c>
      <c r="C25" s="27">
        <v>1957291.6899999997</v>
      </c>
      <c r="D25" s="27">
        <v>154006.73000000001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55572456.200000003</v>
      </c>
      <c r="C28" s="26">
        <v>55552456.200000003</v>
      </c>
      <c r="D28" s="26">
        <v>20000</v>
      </c>
    </row>
    <row r="29" spans="1:4" s="3" customFormat="1" ht="11.25" x14ac:dyDescent="0.2">
      <c r="A29" s="7" t="s">
        <v>37</v>
      </c>
      <c r="B29" s="26">
        <v>19791.150000000001</v>
      </c>
      <c r="C29" s="26">
        <v>6471.15</v>
      </c>
      <c r="D29" s="26">
        <v>2823.4</v>
      </c>
    </row>
    <row r="30" spans="1:4" s="9" customFormat="1" ht="11.25" x14ac:dyDescent="0.2">
      <c r="A30" s="7" t="s">
        <v>38</v>
      </c>
      <c r="B30" s="26">
        <v>39084504.890000001</v>
      </c>
      <c r="C30" s="26">
        <v>12863673.109999999</v>
      </c>
      <c r="D30" s="26">
        <v>24968251.650000002</v>
      </c>
    </row>
    <row r="31" spans="1:4" s="9" customFormat="1" ht="11.25" x14ac:dyDescent="0.2">
      <c r="A31" s="8" t="s">
        <v>68</v>
      </c>
      <c r="B31" s="27">
        <v>37675327.600000001</v>
      </c>
      <c r="C31" s="27">
        <v>12697016.68</v>
      </c>
      <c r="D31" s="27">
        <v>24567357.300000001</v>
      </c>
    </row>
    <row r="32" spans="1:4" s="3" customFormat="1" ht="11.25" x14ac:dyDescent="0.2">
      <c r="A32" s="6" t="s">
        <v>50</v>
      </c>
      <c r="B32" s="25">
        <v>153353594.17000002</v>
      </c>
      <c r="C32" s="25">
        <v>149109320.80000001</v>
      </c>
      <c r="D32" s="25">
        <v>6954320.0500000007</v>
      </c>
    </row>
    <row r="33" spans="1:4" s="9" customFormat="1" ht="11.25" x14ac:dyDescent="0.2">
      <c r="A33" s="7" t="s">
        <v>39</v>
      </c>
      <c r="B33" s="26">
        <v>117424408.45000002</v>
      </c>
      <c r="C33" s="26">
        <v>117190820.89000002</v>
      </c>
      <c r="D33" s="26">
        <v>91730.010000000009</v>
      </c>
    </row>
    <row r="34" spans="1:4" s="9" customFormat="1" ht="11.25" x14ac:dyDescent="0.2">
      <c r="A34" s="7" t="s">
        <v>40</v>
      </c>
      <c r="B34" s="26">
        <v>155900.07999999999</v>
      </c>
      <c r="C34" s="26">
        <v>104285.53000000001</v>
      </c>
      <c r="D34" s="26">
        <v>20748.43</v>
      </c>
    </row>
    <row r="35" spans="1:4" s="3" customFormat="1" ht="11.25" x14ac:dyDescent="0.2">
      <c r="A35" s="7" t="s">
        <v>41</v>
      </c>
      <c r="B35" s="26">
        <v>404549.06000000006</v>
      </c>
      <c r="C35" s="26">
        <v>317502.77999999997</v>
      </c>
      <c r="D35" s="26">
        <v>128697.29</v>
      </c>
    </row>
    <row r="36" spans="1:4" s="9" customFormat="1" ht="11.25" x14ac:dyDescent="0.2">
      <c r="A36" s="7" t="s">
        <v>42</v>
      </c>
      <c r="B36" s="26">
        <v>2557571.5099999998</v>
      </c>
      <c r="C36" s="26">
        <v>2557571.5099999998</v>
      </c>
      <c r="D36" s="26">
        <v>0</v>
      </c>
    </row>
    <row r="37" spans="1:4" s="9" customFormat="1" ht="11.25" x14ac:dyDescent="0.2">
      <c r="A37" s="7" t="s">
        <v>43</v>
      </c>
      <c r="B37" s="26">
        <v>32811165.069999997</v>
      </c>
      <c r="C37" s="26">
        <v>28939140.09</v>
      </c>
      <c r="D37" s="26">
        <v>6713144.3200000003</v>
      </c>
    </row>
    <row r="38" spans="1:4" s="9" customFormat="1" ht="11.25" x14ac:dyDescent="0.2">
      <c r="A38" s="6" t="s">
        <v>81</v>
      </c>
      <c r="B38" s="25">
        <v>155563059.40999997</v>
      </c>
      <c r="C38" s="25">
        <v>59133024.829999983</v>
      </c>
      <c r="D38" s="25">
        <v>144192868.01000002</v>
      </c>
    </row>
    <row r="39" spans="1:4" s="9" customFormat="1" ht="11.25" x14ac:dyDescent="0.2">
      <c r="A39" s="7" t="s">
        <v>44</v>
      </c>
      <c r="B39" s="26">
        <v>152362999.72999999</v>
      </c>
      <c r="C39" s="26">
        <v>56285985.18999999</v>
      </c>
      <c r="D39" s="26">
        <v>140102205.80000001</v>
      </c>
    </row>
    <row r="40" spans="1:4" s="9" customFormat="1" ht="11.25" x14ac:dyDescent="0.2">
      <c r="A40" s="24" t="s">
        <v>69</v>
      </c>
      <c r="B40" s="28">
        <v>107353117.99999999</v>
      </c>
      <c r="C40" s="28">
        <v>44586898.479999997</v>
      </c>
      <c r="D40" s="28">
        <v>91100582.189999998</v>
      </c>
    </row>
    <row r="41" spans="1:4" s="9" customFormat="1" ht="11.25" x14ac:dyDescent="0.2">
      <c r="A41" s="24" t="s">
        <v>70</v>
      </c>
      <c r="B41" s="28">
        <v>853549.34000000008</v>
      </c>
      <c r="C41" s="28">
        <v>148889.28</v>
      </c>
      <c r="D41" s="28">
        <v>904416.25</v>
      </c>
    </row>
    <row r="42" spans="1:4" s="3" customFormat="1" ht="11.25" x14ac:dyDescent="0.2">
      <c r="A42" s="24" t="s">
        <v>71</v>
      </c>
      <c r="B42" s="28">
        <v>35058577.43</v>
      </c>
      <c r="C42" s="28">
        <v>10141164.15</v>
      </c>
      <c r="D42" s="28">
        <v>41248781.640000001</v>
      </c>
    </row>
    <row r="43" spans="1:4" s="9" customFormat="1" ht="11.25" x14ac:dyDescent="0.2">
      <c r="A43" s="24" t="s">
        <v>80</v>
      </c>
      <c r="B43" s="28">
        <v>9097754.9600000009</v>
      </c>
      <c r="C43" s="28">
        <v>1409033.28</v>
      </c>
      <c r="D43" s="28">
        <v>6848425.7199999997</v>
      </c>
    </row>
    <row r="44" spans="1:4" s="3" customFormat="1" ht="11.25" x14ac:dyDescent="0.2">
      <c r="A44" s="7" t="s">
        <v>45</v>
      </c>
      <c r="B44" s="26">
        <v>47137.22</v>
      </c>
      <c r="C44" s="26">
        <v>40637.22</v>
      </c>
      <c r="D44" s="26">
        <v>22054.43</v>
      </c>
    </row>
    <row r="45" spans="1:4" s="3" customFormat="1" ht="11.25" x14ac:dyDescent="0.2">
      <c r="A45" s="7" t="s">
        <v>46</v>
      </c>
      <c r="B45" s="26">
        <v>726183.48</v>
      </c>
      <c r="C45" s="26">
        <v>726183.48</v>
      </c>
      <c r="D45" s="26">
        <v>136304.53</v>
      </c>
    </row>
    <row r="46" spans="1:4" s="3" customFormat="1" ht="11.25" x14ac:dyDescent="0.2">
      <c r="A46" s="7" t="s">
        <v>57</v>
      </c>
      <c r="B46" s="26">
        <v>2426738.9800000004</v>
      </c>
      <c r="C46" s="26">
        <v>2080218.9400000002</v>
      </c>
      <c r="D46" s="26">
        <v>3932303.2500000005</v>
      </c>
    </row>
    <row r="47" spans="1:4" s="9" customFormat="1" ht="11.25" x14ac:dyDescent="0.2">
      <c r="A47" s="6" t="s">
        <v>51</v>
      </c>
      <c r="B47" s="25">
        <v>141494597.78</v>
      </c>
      <c r="C47" s="25">
        <v>40317982.879999995</v>
      </c>
      <c r="D47" s="25">
        <v>107627102.78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890883.79</v>
      </c>
      <c r="C50" s="26">
        <v>874163.79</v>
      </c>
      <c r="D50" s="26">
        <v>54132.509999999995</v>
      </c>
    </row>
    <row r="51" spans="1:4" s="9" customFormat="1" ht="11.25" x14ac:dyDescent="0.2">
      <c r="A51" s="7" t="s">
        <v>75</v>
      </c>
      <c r="B51" s="26">
        <v>140603713.99000001</v>
      </c>
      <c r="C51" s="26">
        <v>39443819.089999996</v>
      </c>
      <c r="D51" s="26">
        <v>107572970.27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516269284.73000002</v>
      </c>
      <c r="C57" s="25">
        <v>502806097.31999999</v>
      </c>
      <c r="D57" s="25">
        <v>4437296.28</v>
      </c>
    </row>
    <row r="58" spans="1:4" s="9" customFormat="1" ht="11.25" x14ac:dyDescent="0.2">
      <c r="A58" s="7" t="s">
        <v>47</v>
      </c>
      <c r="B58" s="26">
        <v>491643702.72000003</v>
      </c>
      <c r="C58" s="26">
        <v>478619013.55000001</v>
      </c>
      <c r="D58" s="26">
        <v>1112731.26</v>
      </c>
    </row>
    <row r="59" spans="1:4" s="9" customFormat="1" ht="11.25" x14ac:dyDescent="0.2">
      <c r="A59" s="7" t="s">
        <v>48</v>
      </c>
      <c r="B59" s="26">
        <v>24625582.009999998</v>
      </c>
      <c r="C59" s="26">
        <v>24187083.770000003</v>
      </c>
      <c r="D59" s="26">
        <v>3324565.02</v>
      </c>
    </row>
    <row r="60" spans="1:4" s="9" customFormat="1" ht="11.25" x14ac:dyDescent="0.2">
      <c r="A60" s="10" t="s">
        <v>6</v>
      </c>
      <c r="B60" s="25">
        <v>4897726964.0900002</v>
      </c>
      <c r="C60" s="25">
        <v>3981692232.2399998</v>
      </c>
      <c r="D60" s="25">
        <v>704936921.30000007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16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14341223103.840002</v>
      </c>
      <c r="C9" s="25">
        <v>13071309307.789997</v>
      </c>
      <c r="D9" s="25">
        <v>1215795490.75</v>
      </c>
    </row>
    <row r="10" spans="1:4" s="3" customFormat="1" ht="11.25" x14ac:dyDescent="0.2">
      <c r="A10" s="7" t="s">
        <v>31</v>
      </c>
      <c r="B10" s="26">
        <v>2638239070.7200003</v>
      </c>
      <c r="C10" s="26">
        <v>1454635041.9599998</v>
      </c>
      <c r="D10" s="26">
        <v>830605569.52999997</v>
      </c>
    </row>
    <row r="11" spans="1:4" s="9" customFormat="1" ht="11.25" x14ac:dyDescent="0.2">
      <c r="A11" s="8" t="s">
        <v>60</v>
      </c>
      <c r="B11" s="27">
        <v>675992210.10000002</v>
      </c>
      <c r="C11" s="27">
        <v>514073902.93000007</v>
      </c>
      <c r="D11" s="27">
        <v>101501657.48</v>
      </c>
    </row>
    <row r="12" spans="1:4" s="9" customFormat="1" ht="11.25" x14ac:dyDescent="0.2">
      <c r="A12" s="8" t="s">
        <v>59</v>
      </c>
      <c r="B12" s="27">
        <v>751174912</v>
      </c>
      <c r="C12" s="27">
        <v>0</v>
      </c>
      <c r="D12" s="27">
        <v>718369912.04999995</v>
      </c>
    </row>
    <row r="13" spans="1:4" s="9" customFormat="1" ht="11.25" x14ac:dyDescent="0.2">
      <c r="A13" s="8" t="s">
        <v>61</v>
      </c>
      <c r="B13" s="27">
        <v>656277087.22000003</v>
      </c>
      <c r="C13" s="27">
        <v>656277087.22000003</v>
      </c>
      <c r="D13" s="27">
        <v>0</v>
      </c>
    </row>
    <row r="14" spans="1:4" s="9" customFormat="1" ht="11.25" x14ac:dyDescent="0.2">
      <c r="A14" s="7" t="s">
        <v>32</v>
      </c>
      <c r="B14" s="26">
        <v>11089375242</v>
      </c>
      <c r="C14" s="26">
        <v>11006881331.449999</v>
      </c>
      <c r="D14" s="26">
        <v>377931155.07999998</v>
      </c>
    </row>
    <row r="15" spans="1:4" s="9" customFormat="1" ht="11.25" x14ac:dyDescent="0.2">
      <c r="A15" s="8" t="s">
        <v>58</v>
      </c>
      <c r="B15" s="27">
        <v>2874867500</v>
      </c>
      <c r="C15" s="27">
        <v>2863032613.3699999</v>
      </c>
      <c r="D15" s="27">
        <v>0</v>
      </c>
    </row>
    <row r="16" spans="1:4" s="3" customFormat="1" ht="11.25" x14ac:dyDescent="0.2">
      <c r="A16" s="8" t="s">
        <v>62</v>
      </c>
      <c r="B16" s="27">
        <v>982727000</v>
      </c>
      <c r="C16" s="27">
        <v>982727000</v>
      </c>
      <c r="D16" s="27">
        <v>0</v>
      </c>
    </row>
    <row r="17" spans="1:4" s="3" customFormat="1" ht="11.25" x14ac:dyDescent="0.2">
      <c r="A17" s="8" t="s">
        <v>63</v>
      </c>
      <c r="B17" s="27">
        <v>7140689742</v>
      </c>
      <c r="C17" s="27">
        <v>7140689742</v>
      </c>
      <c r="D17" s="27">
        <v>0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613608791.12</v>
      </c>
      <c r="C19" s="26">
        <v>609792934.38</v>
      </c>
      <c r="D19" s="26">
        <v>7258766.1399999997</v>
      </c>
    </row>
    <row r="20" spans="1:4" s="3" customFormat="1" ht="11.25" x14ac:dyDescent="0.2">
      <c r="A20" s="8" t="s">
        <v>64</v>
      </c>
      <c r="B20" s="27">
        <v>50474563</v>
      </c>
      <c r="C20" s="27">
        <v>50474563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2159918654.7600002</v>
      </c>
      <c r="C22" s="25">
        <v>1620588001.6300004</v>
      </c>
      <c r="D22" s="25">
        <v>235518650.24000001</v>
      </c>
    </row>
    <row r="23" spans="1:4" s="3" customFormat="1" ht="11.25" x14ac:dyDescent="0.2">
      <c r="A23" s="7" t="s">
        <v>34</v>
      </c>
      <c r="B23" s="26">
        <v>1889747834.0099998</v>
      </c>
      <c r="C23" s="26">
        <v>1487219771.8200002</v>
      </c>
      <c r="D23" s="26">
        <v>145448854.08000001</v>
      </c>
    </row>
    <row r="24" spans="1:4" s="3" customFormat="1" ht="11.25" x14ac:dyDescent="0.2">
      <c r="A24" s="8" t="s">
        <v>65</v>
      </c>
      <c r="B24" s="27">
        <v>1777940205.9199998</v>
      </c>
      <c r="C24" s="27">
        <v>1392549849.9200001</v>
      </c>
      <c r="D24" s="27">
        <v>142627500.22</v>
      </c>
    </row>
    <row r="25" spans="1:4" s="3" customFormat="1" ht="11.25" x14ac:dyDescent="0.2">
      <c r="A25" s="8" t="s">
        <v>66</v>
      </c>
      <c r="B25" s="27">
        <v>111802988.29000004</v>
      </c>
      <c r="C25" s="27">
        <v>94665282.100000039</v>
      </c>
      <c r="D25" s="27">
        <v>2821353.86</v>
      </c>
    </row>
    <row r="26" spans="1:4" s="3" customFormat="1" ht="11.25" x14ac:dyDescent="0.2">
      <c r="A26" s="8" t="s">
        <v>67</v>
      </c>
      <c r="B26" s="27">
        <v>4639.8</v>
      </c>
      <c r="C26" s="27">
        <v>4639.8</v>
      </c>
      <c r="D26" s="27">
        <v>0</v>
      </c>
    </row>
    <row r="27" spans="1:4" s="3" customFormat="1" ht="11.25" x14ac:dyDescent="0.2">
      <c r="A27" s="7" t="s">
        <v>35</v>
      </c>
      <c r="B27" s="26">
        <v>842330.17</v>
      </c>
      <c r="C27" s="26">
        <v>842330.17</v>
      </c>
      <c r="D27" s="26">
        <v>28520</v>
      </c>
    </row>
    <row r="28" spans="1:4" s="5" customFormat="1" ht="11.25" x14ac:dyDescent="0.2">
      <c r="A28" s="7" t="s">
        <v>36</v>
      </c>
      <c r="B28" s="26">
        <v>215550369.13</v>
      </c>
      <c r="C28" s="26">
        <v>131707189.13</v>
      </c>
      <c r="D28" s="26">
        <v>22386490.440000001</v>
      </c>
    </row>
    <row r="29" spans="1:4" s="3" customFormat="1" ht="11.25" x14ac:dyDescent="0.2">
      <c r="A29" s="7" t="s">
        <v>37</v>
      </c>
      <c r="B29" s="26">
        <v>5458.1900000000005</v>
      </c>
      <c r="C29" s="26">
        <v>5458.1900000000005</v>
      </c>
      <c r="D29" s="26">
        <v>2782.23</v>
      </c>
    </row>
    <row r="30" spans="1:4" s="9" customFormat="1" ht="11.25" x14ac:dyDescent="0.2">
      <c r="A30" s="7" t="s">
        <v>38</v>
      </c>
      <c r="B30" s="26">
        <v>53772663.259999998</v>
      </c>
      <c r="C30" s="26">
        <v>813252.31999999983</v>
      </c>
      <c r="D30" s="26">
        <v>67652003.49000001</v>
      </c>
    </row>
    <row r="31" spans="1:4" s="9" customFormat="1" ht="11.25" x14ac:dyDescent="0.2">
      <c r="A31" s="8" t="s">
        <v>68</v>
      </c>
      <c r="B31" s="27">
        <v>53772663.259999998</v>
      </c>
      <c r="C31" s="27">
        <v>813252.31999999983</v>
      </c>
      <c r="D31" s="27">
        <v>67611004</v>
      </c>
    </row>
    <row r="32" spans="1:4" s="3" customFormat="1" ht="11.25" x14ac:dyDescent="0.2">
      <c r="A32" s="6" t="s">
        <v>50</v>
      </c>
      <c r="B32" s="25">
        <v>255188089.53000003</v>
      </c>
      <c r="C32" s="25">
        <v>101431308.13000001</v>
      </c>
      <c r="D32" s="25">
        <v>55534927.880000003</v>
      </c>
    </row>
    <row r="33" spans="1:4" s="9" customFormat="1" ht="11.25" x14ac:dyDescent="0.2">
      <c r="A33" s="7" t="s">
        <v>39</v>
      </c>
      <c r="B33" s="26">
        <v>51342933.37000002</v>
      </c>
      <c r="C33" s="26">
        <v>26814811.270000003</v>
      </c>
      <c r="D33" s="26">
        <v>39193670.700000003</v>
      </c>
    </row>
    <row r="34" spans="1:4" s="9" customFormat="1" ht="11.25" x14ac:dyDescent="0.2">
      <c r="A34" s="7" t="s">
        <v>40</v>
      </c>
      <c r="B34" s="26">
        <v>3398839.4799999995</v>
      </c>
      <c r="C34" s="26">
        <v>3398839.4799999995</v>
      </c>
      <c r="D34" s="26">
        <v>35950.230000000003</v>
      </c>
    </row>
    <row r="35" spans="1:4" s="3" customFormat="1" ht="11.25" x14ac:dyDescent="0.2">
      <c r="A35" s="7" t="s">
        <v>41</v>
      </c>
      <c r="B35" s="26">
        <v>5621240.9699999997</v>
      </c>
      <c r="C35" s="26">
        <v>5621240.9699999997</v>
      </c>
      <c r="D35" s="26">
        <v>0</v>
      </c>
    </row>
    <row r="36" spans="1:4" s="9" customFormat="1" ht="11.25" x14ac:dyDescent="0.2">
      <c r="A36" s="7" t="s">
        <v>42</v>
      </c>
      <c r="B36" s="26">
        <v>89380465.310000002</v>
      </c>
      <c r="C36" s="26">
        <v>2000000</v>
      </c>
      <c r="D36" s="26">
        <v>0</v>
      </c>
    </row>
    <row r="37" spans="1:4" s="9" customFormat="1" ht="11.25" x14ac:dyDescent="0.2">
      <c r="A37" s="7" t="s">
        <v>43</v>
      </c>
      <c r="B37" s="26">
        <v>105444610.39999999</v>
      </c>
      <c r="C37" s="26">
        <v>63596416.410000004</v>
      </c>
      <c r="D37" s="26">
        <v>16305306.950000003</v>
      </c>
    </row>
    <row r="38" spans="1:4" s="9" customFormat="1" ht="11.25" x14ac:dyDescent="0.2">
      <c r="A38" s="6" t="s">
        <v>81</v>
      </c>
      <c r="B38" s="25">
        <v>449115493.09999996</v>
      </c>
      <c r="C38" s="25">
        <v>139431980.74999997</v>
      </c>
      <c r="D38" s="25">
        <v>183050908.24999997</v>
      </c>
    </row>
    <row r="39" spans="1:4" s="9" customFormat="1" ht="11.25" x14ac:dyDescent="0.2">
      <c r="A39" s="7" t="s">
        <v>44</v>
      </c>
      <c r="B39" s="26">
        <v>447025281.75</v>
      </c>
      <c r="C39" s="26">
        <v>137659458</v>
      </c>
      <c r="D39" s="26">
        <v>182811959.21999997</v>
      </c>
    </row>
    <row r="40" spans="1:4" s="9" customFormat="1" ht="11.25" x14ac:dyDescent="0.2">
      <c r="A40" s="24" t="s">
        <v>69</v>
      </c>
      <c r="B40" s="28">
        <v>310727935.92000008</v>
      </c>
      <c r="C40" s="28">
        <v>101374065.79999998</v>
      </c>
      <c r="D40" s="28">
        <v>52942849.829999998</v>
      </c>
    </row>
    <row r="41" spans="1:4" s="9" customFormat="1" ht="11.25" x14ac:dyDescent="0.2">
      <c r="A41" s="24" t="s">
        <v>70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71</v>
      </c>
      <c r="B42" s="28">
        <v>136297345.82999998</v>
      </c>
      <c r="C42" s="28">
        <v>36285392.200000003</v>
      </c>
      <c r="D42" s="28">
        <v>129869109.38999999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46</v>
      </c>
      <c r="B45" s="26">
        <v>981627.95000000007</v>
      </c>
      <c r="C45" s="26">
        <v>663939.35</v>
      </c>
      <c r="D45" s="26">
        <v>60310</v>
      </c>
    </row>
    <row r="46" spans="1:4" s="3" customFormat="1" ht="11.25" x14ac:dyDescent="0.2">
      <c r="A46" s="7" t="s">
        <v>57</v>
      </c>
      <c r="B46" s="26">
        <v>760372.51</v>
      </c>
      <c r="C46" s="26">
        <v>760372.51</v>
      </c>
      <c r="D46" s="26">
        <v>178639.03</v>
      </c>
    </row>
    <row r="47" spans="1:4" s="9" customFormat="1" ht="11.25" x14ac:dyDescent="0.2">
      <c r="A47" s="6" t="s">
        <v>51</v>
      </c>
      <c r="B47" s="25">
        <v>42678049.410000004</v>
      </c>
      <c r="C47" s="25">
        <v>1773462</v>
      </c>
      <c r="D47" s="25">
        <v>2193644.21</v>
      </c>
    </row>
    <row r="48" spans="1:4" s="9" customFormat="1" ht="11.25" x14ac:dyDescent="0.2">
      <c r="A48" s="7" t="s">
        <v>72</v>
      </c>
      <c r="B48" s="26">
        <v>37784987.310000002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4893062.0999999996</v>
      </c>
      <c r="C49" s="26">
        <v>1773462</v>
      </c>
      <c r="D49" s="26">
        <v>769960</v>
      </c>
    </row>
    <row r="50" spans="1:4" s="9" customFormat="1" ht="11.25" x14ac:dyDescent="0.2">
      <c r="A50" s="7" t="s">
        <v>74</v>
      </c>
      <c r="B50" s="26">
        <v>0</v>
      </c>
      <c r="C50" s="26">
        <v>0</v>
      </c>
      <c r="D50" s="26">
        <v>1423684.21</v>
      </c>
    </row>
    <row r="51" spans="1:4" s="9" customFormat="1" ht="11.25" x14ac:dyDescent="0.2">
      <c r="A51" s="7" t="s">
        <v>75</v>
      </c>
      <c r="B51" s="26">
        <v>0</v>
      </c>
      <c r="C51" s="26">
        <v>0</v>
      </c>
      <c r="D51" s="26">
        <v>0</v>
      </c>
    </row>
    <row r="52" spans="1:4" s="9" customFormat="1" ht="11.25" x14ac:dyDescent="0.2">
      <c r="A52" s="6" t="s">
        <v>52</v>
      </c>
      <c r="B52" s="25">
        <v>255000000</v>
      </c>
      <c r="C52" s="25">
        <v>255000000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255000000</v>
      </c>
      <c r="C55" s="28">
        <v>255000000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3311996821.7099986</v>
      </c>
      <c r="C57" s="25">
        <v>3086531651.8199987</v>
      </c>
      <c r="D57" s="25">
        <v>42752498.410000004</v>
      </c>
    </row>
    <row r="58" spans="1:4" s="9" customFormat="1" ht="11.25" x14ac:dyDescent="0.2">
      <c r="A58" s="7" t="s">
        <v>47</v>
      </c>
      <c r="B58" s="26">
        <v>3299773077.3399987</v>
      </c>
      <c r="C58" s="26">
        <v>3074308204.3999987</v>
      </c>
      <c r="D58" s="26">
        <v>42752498.410000004</v>
      </c>
    </row>
    <row r="59" spans="1:4" s="9" customFormat="1" ht="11.25" x14ac:dyDescent="0.2">
      <c r="A59" s="7" t="s">
        <v>48</v>
      </c>
      <c r="B59" s="26">
        <v>12223744.369999999</v>
      </c>
      <c r="C59" s="26">
        <v>12223447.42</v>
      </c>
      <c r="D59" s="26">
        <v>0</v>
      </c>
    </row>
    <row r="60" spans="1:4" s="9" customFormat="1" ht="11.25" x14ac:dyDescent="0.2">
      <c r="A60" s="10" t="s">
        <v>6</v>
      </c>
      <c r="B60" s="25">
        <v>20815120212.350002</v>
      </c>
      <c r="C60" s="25">
        <v>18276065712.119995</v>
      </c>
      <c r="D60" s="25">
        <v>1734846119.7400002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17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2937710995.8100004</v>
      </c>
      <c r="C9" s="25">
        <v>2393892983.23</v>
      </c>
      <c r="D9" s="25">
        <v>592647271.1400001</v>
      </c>
    </row>
    <row r="10" spans="1:4" s="3" customFormat="1" ht="11.25" x14ac:dyDescent="0.2">
      <c r="A10" s="7" t="s">
        <v>31</v>
      </c>
      <c r="B10" s="26">
        <v>430119788.8599999</v>
      </c>
      <c r="C10" s="26">
        <v>337832632.58000004</v>
      </c>
      <c r="D10" s="26">
        <v>76274479.070000023</v>
      </c>
    </row>
    <row r="11" spans="1:4" s="9" customFormat="1" ht="11.25" x14ac:dyDescent="0.2">
      <c r="A11" s="8" t="s">
        <v>60</v>
      </c>
      <c r="B11" s="27">
        <v>154799014.39000002</v>
      </c>
      <c r="C11" s="27">
        <v>140392020.03</v>
      </c>
      <c r="D11" s="27">
        <v>39093995.539999999</v>
      </c>
    </row>
    <row r="12" spans="1:4" s="9" customFormat="1" ht="11.25" x14ac:dyDescent="0.2">
      <c r="A12" s="8" t="s">
        <v>59</v>
      </c>
      <c r="B12" s="27">
        <v>72918000</v>
      </c>
      <c r="C12" s="27">
        <v>20246765.359999999</v>
      </c>
      <c r="D12" s="27">
        <v>15655599.75</v>
      </c>
    </row>
    <row r="13" spans="1:4" s="9" customFormat="1" ht="11.25" x14ac:dyDescent="0.2">
      <c r="A13" s="8" t="s">
        <v>61</v>
      </c>
      <c r="B13" s="27">
        <v>137966634.97</v>
      </c>
      <c r="C13" s="27">
        <v>120942101.39</v>
      </c>
      <c r="D13" s="27">
        <v>17162976.760000002</v>
      </c>
    </row>
    <row r="14" spans="1:4" s="9" customFormat="1" ht="11.25" x14ac:dyDescent="0.2">
      <c r="A14" s="7" t="s">
        <v>32</v>
      </c>
      <c r="B14" s="26">
        <v>2497314474.2800002</v>
      </c>
      <c r="C14" s="26">
        <v>2045783617.98</v>
      </c>
      <c r="D14" s="26">
        <v>516372792.07000005</v>
      </c>
    </row>
    <row r="15" spans="1:4" s="9" customFormat="1" ht="11.25" x14ac:dyDescent="0.2">
      <c r="A15" s="8" t="s">
        <v>58</v>
      </c>
      <c r="B15" s="27">
        <v>274023298.05000001</v>
      </c>
      <c r="C15" s="27">
        <v>152579450.19999999</v>
      </c>
      <c r="D15" s="27">
        <v>55455397.079999998</v>
      </c>
    </row>
    <row r="16" spans="1:4" s="3" customFormat="1" ht="11.25" x14ac:dyDescent="0.2">
      <c r="A16" s="8" t="s">
        <v>62</v>
      </c>
      <c r="B16" s="27">
        <v>177607260.40000001</v>
      </c>
      <c r="C16" s="27">
        <v>177607260.40000001</v>
      </c>
      <c r="D16" s="27">
        <v>5265255.71</v>
      </c>
    </row>
    <row r="17" spans="1:4" s="3" customFormat="1" ht="11.25" x14ac:dyDescent="0.2">
      <c r="A17" s="8" t="s">
        <v>63</v>
      </c>
      <c r="B17" s="27">
        <v>2028851474.28</v>
      </c>
      <c r="C17" s="27">
        <v>1715596907.3800001</v>
      </c>
      <c r="D17" s="27">
        <v>404030778.14000005</v>
      </c>
    </row>
    <row r="18" spans="1:4" s="3" customFormat="1" ht="11.25" x14ac:dyDescent="0.2">
      <c r="A18" s="7" t="s">
        <v>33</v>
      </c>
      <c r="B18" s="26">
        <v>78453.67</v>
      </c>
      <c r="C18" s="26">
        <v>78453.67</v>
      </c>
      <c r="D18" s="26">
        <v>0</v>
      </c>
    </row>
    <row r="19" spans="1:4" s="3" customFormat="1" ht="11.25" x14ac:dyDescent="0.2">
      <c r="A19" s="7" t="s">
        <v>55</v>
      </c>
      <c r="B19" s="26">
        <v>10198279</v>
      </c>
      <c r="C19" s="26">
        <v>10198279</v>
      </c>
      <c r="D19" s="26">
        <v>0</v>
      </c>
    </row>
    <row r="20" spans="1:4" s="3" customFormat="1" ht="11.25" x14ac:dyDescent="0.2">
      <c r="A20" s="8" t="s">
        <v>64</v>
      </c>
      <c r="B20" s="27">
        <v>10198279</v>
      </c>
      <c r="C20" s="27">
        <v>10198279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450073994.58000004</v>
      </c>
      <c r="C22" s="25">
        <v>402318194.65999997</v>
      </c>
      <c r="D22" s="25">
        <v>112394892.94000003</v>
      </c>
    </row>
    <row r="23" spans="1:4" s="3" customFormat="1" ht="11.25" x14ac:dyDescent="0.2">
      <c r="A23" s="7" t="s">
        <v>34</v>
      </c>
      <c r="B23" s="26">
        <v>377997742.52000004</v>
      </c>
      <c r="C23" s="26">
        <v>351257639.95999998</v>
      </c>
      <c r="D23" s="26">
        <v>111785158.68000002</v>
      </c>
    </row>
    <row r="24" spans="1:4" s="3" customFormat="1" ht="11.25" x14ac:dyDescent="0.2">
      <c r="A24" s="8" t="s">
        <v>65</v>
      </c>
      <c r="B24" s="27">
        <v>376441527.44000006</v>
      </c>
      <c r="C24" s="27">
        <v>349701424.88</v>
      </c>
      <c r="D24" s="27">
        <v>111720358.68000002</v>
      </c>
    </row>
    <row r="25" spans="1:4" s="3" customFormat="1" ht="11.25" x14ac:dyDescent="0.2">
      <c r="A25" s="8" t="s">
        <v>66</v>
      </c>
      <c r="B25" s="27">
        <v>1556215.08</v>
      </c>
      <c r="C25" s="27">
        <v>1556215.08</v>
      </c>
      <c r="D25" s="27">
        <v>64800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68049974.780000001</v>
      </c>
      <c r="C28" s="26">
        <v>48242508.450000003</v>
      </c>
      <c r="D28" s="26">
        <v>0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4026277.2800000003</v>
      </c>
      <c r="C30" s="26">
        <v>2818046.25</v>
      </c>
      <c r="D30" s="26">
        <v>609734.26</v>
      </c>
    </row>
    <row r="31" spans="1:4" s="9" customFormat="1" ht="11.25" x14ac:dyDescent="0.2">
      <c r="A31" s="8" t="s">
        <v>68</v>
      </c>
      <c r="B31" s="27">
        <v>4026277.2800000003</v>
      </c>
      <c r="C31" s="27">
        <v>2818046.25</v>
      </c>
      <c r="D31" s="27">
        <v>609734.26</v>
      </c>
    </row>
    <row r="32" spans="1:4" s="3" customFormat="1" ht="11.25" x14ac:dyDescent="0.2">
      <c r="A32" s="6" t="s">
        <v>50</v>
      </c>
      <c r="B32" s="25">
        <v>126335423.17000002</v>
      </c>
      <c r="C32" s="25">
        <v>38657656.880000003</v>
      </c>
      <c r="D32" s="25">
        <v>7312030.1300000008</v>
      </c>
    </row>
    <row r="33" spans="1:4" s="9" customFormat="1" ht="11.25" x14ac:dyDescent="0.2">
      <c r="A33" s="7" t="s">
        <v>39</v>
      </c>
      <c r="B33" s="26">
        <v>101231350.63000001</v>
      </c>
      <c r="C33" s="26">
        <v>16493833.1</v>
      </c>
      <c r="D33" s="26">
        <v>5403620.0700000003</v>
      </c>
    </row>
    <row r="34" spans="1:4" s="9" customFormat="1" ht="11.25" x14ac:dyDescent="0.2">
      <c r="A34" s="7" t="s">
        <v>40</v>
      </c>
      <c r="B34" s="26">
        <v>11349286.110000001</v>
      </c>
      <c r="C34" s="26">
        <v>8970825.6600000001</v>
      </c>
      <c r="D34" s="26">
        <v>1432947.4500000002</v>
      </c>
    </row>
    <row r="35" spans="1:4" s="3" customFormat="1" ht="11.25" x14ac:dyDescent="0.2">
      <c r="A35" s="7" t="s">
        <v>41</v>
      </c>
      <c r="B35" s="26">
        <v>17511.010000000002</v>
      </c>
      <c r="C35" s="26">
        <v>17511.010000000002</v>
      </c>
      <c r="D35" s="26">
        <v>460.7</v>
      </c>
    </row>
    <row r="36" spans="1:4" s="9" customFormat="1" ht="11.25" x14ac:dyDescent="0.2">
      <c r="A36" s="7" t="s">
        <v>42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43</v>
      </c>
      <c r="B37" s="26">
        <v>13737275.42</v>
      </c>
      <c r="C37" s="26">
        <v>13175487.110000001</v>
      </c>
      <c r="D37" s="26">
        <v>475001.90999999992</v>
      </c>
    </row>
    <row r="38" spans="1:4" s="9" customFormat="1" ht="11.25" x14ac:dyDescent="0.2">
      <c r="A38" s="6" t="s">
        <v>81</v>
      </c>
      <c r="B38" s="25">
        <v>225226763.06999999</v>
      </c>
      <c r="C38" s="25">
        <v>73327484.890000015</v>
      </c>
      <c r="D38" s="25">
        <v>77891913.790000021</v>
      </c>
    </row>
    <row r="39" spans="1:4" s="9" customFormat="1" ht="11.25" x14ac:dyDescent="0.2">
      <c r="A39" s="7" t="s">
        <v>44</v>
      </c>
      <c r="B39" s="26">
        <v>222154581.14000002</v>
      </c>
      <c r="C39" s="26">
        <v>70295246.87000002</v>
      </c>
      <c r="D39" s="26">
        <v>77885652.840000018</v>
      </c>
    </row>
    <row r="40" spans="1:4" s="9" customFormat="1" ht="11.25" x14ac:dyDescent="0.2">
      <c r="A40" s="24" t="s">
        <v>69</v>
      </c>
      <c r="B40" s="28">
        <v>184296997.59999999</v>
      </c>
      <c r="C40" s="28">
        <v>63936847</v>
      </c>
      <c r="D40" s="28">
        <v>70525733.580000013</v>
      </c>
    </row>
    <row r="41" spans="1:4" s="9" customFormat="1" ht="11.25" x14ac:dyDescent="0.2">
      <c r="A41" s="24" t="s">
        <v>70</v>
      </c>
      <c r="B41" s="28">
        <v>200000</v>
      </c>
      <c r="C41" s="28">
        <v>200000</v>
      </c>
      <c r="D41" s="28">
        <v>0</v>
      </c>
    </row>
    <row r="42" spans="1:4" s="3" customFormat="1" ht="11.25" x14ac:dyDescent="0.2">
      <c r="A42" s="24" t="s">
        <v>71</v>
      </c>
      <c r="B42" s="28">
        <v>35167652.719999999</v>
      </c>
      <c r="C42" s="28">
        <v>3673786.84</v>
      </c>
      <c r="D42" s="28">
        <v>7354284.9299999997</v>
      </c>
    </row>
    <row r="43" spans="1:4" s="9" customFormat="1" ht="11.25" x14ac:dyDescent="0.2">
      <c r="A43" s="24" t="s">
        <v>80</v>
      </c>
      <c r="B43" s="28">
        <v>2289930.8199999998</v>
      </c>
      <c r="C43" s="28">
        <v>2284613.0299999998</v>
      </c>
      <c r="D43" s="28">
        <v>5634.33</v>
      </c>
    </row>
    <row r="44" spans="1:4" s="3" customFormat="1" ht="11.25" x14ac:dyDescent="0.2">
      <c r="A44" s="7" t="s">
        <v>45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46</v>
      </c>
      <c r="B45" s="26">
        <v>46724.67</v>
      </c>
      <c r="C45" s="26">
        <v>46724.67</v>
      </c>
      <c r="D45" s="26">
        <v>0</v>
      </c>
    </row>
    <row r="46" spans="1:4" s="3" customFormat="1" ht="11.25" x14ac:dyDescent="0.2">
      <c r="A46" s="7" t="s">
        <v>57</v>
      </c>
      <c r="B46" s="26">
        <v>3025457.2600000002</v>
      </c>
      <c r="C46" s="26">
        <v>2985513.35</v>
      </c>
      <c r="D46" s="26">
        <v>6260.9500000000007</v>
      </c>
    </row>
    <row r="47" spans="1:4" s="9" customFormat="1" ht="11.25" x14ac:dyDescent="0.2">
      <c r="A47" s="6" t="s">
        <v>51</v>
      </c>
      <c r="B47" s="25">
        <v>5090000</v>
      </c>
      <c r="C47" s="25">
        <v>2554192.9</v>
      </c>
      <c r="D47" s="25">
        <v>10373764.200000001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5090000</v>
      </c>
      <c r="C49" s="26">
        <v>2554192.9</v>
      </c>
      <c r="D49" s="26">
        <v>6659618.5500000007</v>
      </c>
    </row>
    <row r="50" spans="1:4" s="9" customFormat="1" ht="11.25" x14ac:dyDescent="0.2">
      <c r="A50" s="7" t="s">
        <v>74</v>
      </c>
      <c r="B50" s="26">
        <v>0</v>
      </c>
      <c r="C50" s="26">
        <v>0</v>
      </c>
      <c r="D50" s="26">
        <v>0</v>
      </c>
    </row>
    <row r="51" spans="1:4" s="9" customFormat="1" ht="11.25" x14ac:dyDescent="0.2">
      <c r="A51" s="7" t="s">
        <v>75</v>
      </c>
      <c r="B51" s="26">
        <v>0</v>
      </c>
      <c r="C51" s="26">
        <v>0</v>
      </c>
      <c r="D51" s="26">
        <v>3714145.65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383552368.25000006</v>
      </c>
      <c r="C57" s="25">
        <v>383497304.17000002</v>
      </c>
      <c r="D57" s="25">
        <v>10624.960000000001</v>
      </c>
    </row>
    <row r="58" spans="1:4" s="9" customFormat="1" ht="11.25" x14ac:dyDescent="0.2">
      <c r="A58" s="7" t="s">
        <v>47</v>
      </c>
      <c r="B58" s="26">
        <v>383288120.39000005</v>
      </c>
      <c r="C58" s="26">
        <v>383273916.05000001</v>
      </c>
      <c r="D58" s="26">
        <v>0</v>
      </c>
    </row>
    <row r="59" spans="1:4" s="9" customFormat="1" ht="11.25" x14ac:dyDescent="0.2">
      <c r="A59" s="7" t="s">
        <v>48</v>
      </c>
      <c r="B59" s="26">
        <v>264247.86</v>
      </c>
      <c r="C59" s="26">
        <v>223388.12</v>
      </c>
      <c r="D59" s="26">
        <v>10624.960000000001</v>
      </c>
    </row>
    <row r="60" spans="1:4" s="9" customFormat="1" ht="11.25" x14ac:dyDescent="0.2">
      <c r="A60" s="10" t="s">
        <v>6</v>
      </c>
      <c r="B60" s="25">
        <v>4127989544.8800006</v>
      </c>
      <c r="C60" s="25">
        <v>3294247816.73</v>
      </c>
      <c r="D60" s="25">
        <v>800630497.16000032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18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750747300.29999995</v>
      </c>
      <c r="C9" s="25">
        <v>607324538.6099999</v>
      </c>
      <c r="D9" s="25">
        <v>113191863.97999999</v>
      </c>
    </row>
    <row r="10" spans="1:4" s="3" customFormat="1" ht="11.25" x14ac:dyDescent="0.2">
      <c r="A10" s="7" t="s">
        <v>31</v>
      </c>
      <c r="B10" s="26">
        <v>141516176.96999997</v>
      </c>
      <c r="C10" s="26">
        <v>110429672.87</v>
      </c>
      <c r="D10" s="26">
        <v>24255789.349999998</v>
      </c>
    </row>
    <row r="11" spans="1:4" s="9" customFormat="1" ht="11.25" x14ac:dyDescent="0.2">
      <c r="A11" s="8" t="s">
        <v>60</v>
      </c>
      <c r="B11" s="27">
        <v>80191627.75999999</v>
      </c>
      <c r="C11" s="27">
        <v>71053967.450000003</v>
      </c>
      <c r="D11" s="27">
        <v>17285665.609999999</v>
      </c>
    </row>
    <row r="12" spans="1:4" s="9" customFormat="1" ht="11.25" x14ac:dyDescent="0.2">
      <c r="A12" s="8" t="s">
        <v>59</v>
      </c>
      <c r="B12" s="27">
        <v>5170000</v>
      </c>
      <c r="C12" s="27">
        <v>0</v>
      </c>
      <c r="D12" s="27">
        <v>5170000</v>
      </c>
    </row>
    <row r="13" spans="1:4" s="9" customFormat="1" ht="11.25" x14ac:dyDescent="0.2">
      <c r="A13" s="8" t="s">
        <v>61</v>
      </c>
      <c r="B13" s="27">
        <v>28775184.710000001</v>
      </c>
      <c r="C13" s="27">
        <v>28775184.710000001</v>
      </c>
      <c r="D13" s="27">
        <v>0</v>
      </c>
    </row>
    <row r="14" spans="1:4" s="9" customFormat="1" ht="11.25" x14ac:dyDescent="0.2">
      <c r="A14" s="7" t="s">
        <v>32</v>
      </c>
      <c r="B14" s="26">
        <v>607116640.33000004</v>
      </c>
      <c r="C14" s="26">
        <v>494780382.73999995</v>
      </c>
      <c r="D14" s="26">
        <v>88936074.629999995</v>
      </c>
    </row>
    <row r="15" spans="1:4" s="9" customFormat="1" ht="11.25" x14ac:dyDescent="0.2">
      <c r="A15" s="8" t="s">
        <v>58</v>
      </c>
      <c r="B15" s="27">
        <v>5329000</v>
      </c>
      <c r="C15" s="27">
        <v>0</v>
      </c>
      <c r="D15" s="27">
        <v>9954745</v>
      </c>
    </row>
    <row r="16" spans="1:4" s="3" customFormat="1" ht="11.25" x14ac:dyDescent="0.2">
      <c r="A16" s="8" t="s">
        <v>62</v>
      </c>
      <c r="B16" s="27">
        <v>36039000</v>
      </c>
      <c r="C16" s="27">
        <v>36039000</v>
      </c>
      <c r="D16" s="27">
        <v>0</v>
      </c>
    </row>
    <row r="17" spans="1:4" s="3" customFormat="1" ht="11.25" x14ac:dyDescent="0.2">
      <c r="A17" s="8" t="s">
        <v>63</v>
      </c>
      <c r="B17" s="27">
        <v>535037025.73000002</v>
      </c>
      <c r="C17" s="27">
        <v>458014763.33999997</v>
      </c>
      <c r="D17" s="27">
        <v>58921307.560000002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2114483</v>
      </c>
      <c r="C19" s="26">
        <v>2114483</v>
      </c>
      <c r="D19" s="26">
        <v>0</v>
      </c>
    </row>
    <row r="20" spans="1:4" s="3" customFormat="1" ht="11.25" x14ac:dyDescent="0.2">
      <c r="A20" s="8" t="s">
        <v>64</v>
      </c>
      <c r="B20" s="27">
        <v>2114483</v>
      </c>
      <c r="C20" s="27">
        <v>2114483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201327503.51000002</v>
      </c>
      <c r="C22" s="25">
        <v>189581720.14000005</v>
      </c>
      <c r="D22" s="25">
        <v>3212810.73</v>
      </c>
    </row>
    <row r="23" spans="1:4" s="3" customFormat="1" ht="11.25" x14ac:dyDescent="0.2">
      <c r="A23" s="7" t="s">
        <v>34</v>
      </c>
      <c r="B23" s="26">
        <v>188889958.61000001</v>
      </c>
      <c r="C23" s="26">
        <v>179090124.46000004</v>
      </c>
      <c r="D23" s="26">
        <v>2888748.43</v>
      </c>
    </row>
    <row r="24" spans="1:4" s="3" customFormat="1" ht="11.25" x14ac:dyDescent="0.2">
      <c r="A24" s="8" t="s">
        <v>65</v>
      </c>
      <c r="B24" s="27">
        <v>185750126.14999998</v>
      </c>
      <c r="C24" s="27">
        <v>178626959.89000002</v>
      </c>
      <c r="D24" s="27">
        <v>1459892.1300000001</v>
      </c>
    </row>
    <row r="25" spans="1:4" s="3" customFormat="1" ht="11.25" x14ac:dyDescent="0.2">
      <c r="A25" s="8" t="s">
        <v>66</v>
      </c>
      <c r="B25" s="27">
        <v>3139832.4599999995</v>
      </c>
      <c r="C25" s="27">
        <v>463164.57</v>
      </c>
      <c r="D25" s="27">
        <v>1428856.3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10323410.720000001</v>
      </c>
      <c r="C28" s="26">
        <v>10274410.720000001</v>
      </c>
      <c r="D28" s="26">
        <v>0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2114134.1800000002</v>
      </c>
      <c r="C30" s="26">
        <v>217184.96</v>
      </c>
      <c r="D30" s="26">
        <v>324062.3</v>
      </c>
    </row>
    <row r="31" spans="1:4" s="9" customFormat="1" ht="11.25" x14ac:dyDescent="0.2">
      <c r="A31" s="8" t="s">
        <v>68</v>
      </c>
      <c r="B31" s="27">
        <v>1981519.7300000002</v>
      </c>
      <c r="C31" s="27">
        <v>217184.96</v>
      </c>
      <c r="D31" s="27">
        <v>311726.12</v>
      </c>
    </row>
    <row r="32" spans="1:4" s="3" customFormat="1" ht="11.25" x14ac:dyDescent="0.2">
      <c r="A32" s="6" t="s">
        <v>50</v>
      </c>
      <c r="B32" s="25">
        <v>13035862.48</v>
      </c>
      <c r="C32" s="25">
        <v>12884491.359999999</v>
      </c>
      <c r="D32" s="25">
        <v>311128.74</v>
      </c>
    </row>
    <row r="33" spans="1:4" s="9" customFormat="1" ht="11.25" x14ac:dyDescent="0.2">
      <c r="A33" s="7" t="s">
        <v>39</v>
      </c>
      <c r="B33" s="26">
        <v>2130249.4</v>
      </c>
      <c r="C33" s="26">
        <v>2130249.4</v>
      </c>
      <c r="D33" s="26">
        <v>12889.42</v>
      </c>
    </row>
    <row r="34" spans="1:4" s="9" customFormat="1" ht="11.25" x14ac:dyDescent="0.2">
      <c r="A34" s="7" t="s">
        <v>40</v>
      </c>
      <c r="B34" s="26">
        <v>434452.06999999995</v>
      </c>
      <c r="C34" s="26">
        <v>434452.06999999995</v>
      </c>
      <c r="D34" s="26">
        <v>223742.44</v>
      </c>
    </row>
    <row r="35" spans="1:4" s="3" customFormat="1" ht="11.25" x14ac:dyDescent="0.2">
      <c r="A35" s="7" t="s">
        <v>41</v>
      </c>
      <c r="B35" s="26">
        <v>324228.21999999997</v>
      </c>
      <c r="C35" s="26">
        <v>266588.96999999997</v>
      </c>
      <c r="D35" s="26">
        <v>54256.340000000004</v>
      </c>
    </row>
    <row r="36" spans="1:4" s="9" customFormat="1" ht="11.25" x14ac:dyDescent="0.2">
      <c r="A36" s="7" t="s">
        <v>42</v>
      </c>
      <c r="B36" s="26">
        <v>1326001.2</v>
      </c>
      <c r="C36" s="26">
        <v>1326001.2</v>
      </c>
      <c r="D36" s="26">
        <v>0</v>
      </c>
    </row>
    <row r="37" spans="1:4" s="9" customFormat="1" ht="11.25" x14ac:dyDescent="0.2">
      <c r="A37" s="7" t="s">
        <v>43</v>
      </c>
      <c r="B37" s="26">
        <v>8820931.5899999999</v>
      </c>
      <c r="C37" s="26">
        <v>8727199.7199999988</v>
      </c>
      <c r="D37" s="26">
        <v>20240.54</v>
      </c>
    </row>
    <row r="38" spans="1:4" s="9" customFormat="1" ht="11.25" x14ac:dyDescent="0.2">
      <c r="A38" s="6" t="s">
        <v>81</v>
      </c>
      <c r="B38" s="25">
        <v>164808797.47999999</v>
      </c>
      <c r="C38" s="25">
        <v>35321447.239999995</v>
      </c>
      <c r="D38" s="25">
        <v>37792003.130000003</v>
      </c>
    </row>
    <row r="39" spans="1:4" s="9" customFormat="1" ht="11.25" x14ac:dyDescent="0.2">
      <c r="A39" s="7" t="s">
        <v>44</v>
      </c>
      <c r="B39" s="26">
        <v>158212947.31</v>
      </c>
      <c r="C39" s="26">
        <v>28725597.069999997</v>
      </c>
      <c r="D39" s="26">
        <v>37513283.109999999</v>
      </c>
    </row>
    <row r="40" spans="1:4" s="9" customFormat="1" ht="11.25" x14ac:dyDescent="0.2">
      <c r="A40" s="24" t="s">
        <v>69</v>
      </c>
      <c r="B40" s="29">
        <v>143274558.98000002</v>
      </c>
      <c r="C40" s="29">
        <v>21529013.27</v>
      </c>
      <c r="D40" s="29">
        <v>20719673.409999996</v>
      </c>
    </row>
    <row r="41" spans="1:4" s="9" customFormat="1" ht="11.25" x14ac:dyDescent="0.2">
      <c r="A41" s="24" t="s">
        <v>70</v>
      </c>
      <c r="B41" s="29">
        <v>633899.1</v>
      </c>
      <c r="C41" s="29">
        <v>0</v>
      </c>
      <c r="D41" s="29">
        <v>0</v>
      </c>
    </row>
    <row r="42" spans="1:4" s="3" customFormat="1" ht="11.25" x14ac:dyDescent="0.2">
      <c r="A42" s="24" t="s">
        <v>71</v>
      </c>
      <c r="B42" s="29">
        <v>7107905.4299999997</v>
      </c>
      <c r="C42" s="29">
        <v>0</v>
      </c>
      <c r="D42" s="29">
        <v>16793609.699999999</v>
      </c>
    </row>
    <row r="43" spans="1:4" s="9" customFormat="1" ht="11.25" x14ac:dyDescent="0.2">
      <c r="A43" s="24" t="s">
        <v>80</v>
      </c>
      <c r="B43" s="29">
        <v>78509.06</v>
      </c>
      <c r="C43" s="29">
        <v>78509.06</v>
      </c>
      <c r="D43" s="29">
        <v>0</v>
      </c>
    </row>
    <row r="44" spans="1:4" s="3" customFormat="1" ht="11.25" x14ac:dyDescent="0.2">
      <c r="A44" s="7" t="s">
        <v>45</v>
      </c>
      <c r="B44" s="30">
        <v>2175818.2000000002</v>
      </c>
      <c r="C44" s="30">
        <v>2175818.2000000002</v>
      </c>
      <c r="D44" s="30">
        <v>0</v>
      </c>
    </row>
    <row r="45" spans="1:4" s="3" customFormat="1" ht="11.25" x14ac:dyDescent="0.2">
      <c r="A45" s="7" t="s">
        <v>46</v>
      </c>
      <c r="B45" s="30">
        <v>1043110.79</v>
      </c>
      <c r="C45" s="30">
        <v>1043110.79</v>
      </c>
      <c r="D45" s="30">
        <v>0</v>
      </c>
    </row>
    <row r="46" spans="1:4" s="3" customFormat="1" ht="11.25" x14ac:dyDescent="0.2">
      <c r="A46" s="7" t="s">
        <v>57</v>
      </c>
      <c r="B46" s="30">
        <v>3263326.63</v>
      </c>
      <c r="C46" s="30">
        <v>3263326.63</v>
      </c>
      <c r="D46" s="30">
        <v>278720.02</v>
      </c>
    </row>
    <row r="47" spans="1:4" s="9" customFormat="1" ht="11.25" x14ac:dyDescent="0.2">
      <c r="A47" s="6" t="s">
        <v>51</v>
      </c>
      <c r="B47" s="25">
        <v>17333563.16</v>
      </c>
      <c r="C47" s="25">
        <v>16291857.880000001</v>
      </c>
      <c r="D47" s="25">
        <v>708142.12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0</v>
      </c>
      <c r="C50" s="26">
        <v>0</v>
      </c>
      <c r="D50" s="26">
        <v>0</v>
      </c>
    </row>
    <row r="51" spans="1:4" s="9" customFormat="1" ht="11.25" x14ac:dyDescent="0.2">
      <c r="A51" s="7" t="s">
        <v>75</v>
      </c>
      <c r="B51" s="26">
        <v>17333563.16</v>
      </c>
      <c r="C51" s="26">
        <v>16291857.880000001</v>
      </c>
      <c r="D51" s="26">
        <v>708142.12</v>
      </c>
    </row>
    <row r="52" spans="1:4" s="9" customFormat="1" ht="11.25" x14ac:dyDescent="0.2">
      <c r="A52" s="6" t="s">
        <v>52</v>
      </c>
      <c r="B52" s="25">
        <v>73710323.219999999</v>
      </c>
      <c r="C52" s="25">
        <v>73710323.219999999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73710323.219999999</v>
      </c>
      <c r="C55" s="28">
        <v>73710323.219999999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114869406.72</v>
      </c>
      <c r="C57" s="25">
        <v>114177916.21999998</v>
      </c>
      <c r="D57" s="25">
        <v>8687191.6799999997</v>
      </c>
    </row>
    <row r="58" spans="1:4" s="9" customFormat="1" ht="11.25" x14ac:dyDescent="0.2">
      <c r="A58" s="7" t="s">
        <v>47</v>
      </c>
      <c r="B58" s="26">
        <v>113595474.81999999</v>
      </c>
      <c r="C58" s="26">
        <v>113121841.94999999</v>
      </c>
      <c r="D58" s="26">
        <v>8686669.6199999992</v>
      </c>
    </row>
    <row r="59" spans="1:4" s="9" customFormat="1" ht="11.25" x14ac:dyDescent="0.2">
      <c r="A59" s="7" t="s">
        <v>48</v>
      </c>
      <c r="B59" s="26">
        <v>1273931.8999999999</v>
      </c>
      <c r="C59" s="26">
        <v>1056074.27</v>
      </c>
      <c r="D59" s="26">
        <v>522.05999999999995</v>
      </c>
    </row>
    <row r="60" spans="1:4" s="9" customFormat="1" ht="11.25" x14ac:dyDescent="0.2">
      <c r="A60" s="10" t="s">
        <v>6</v>
      </c>
      <c r="B60" s="25">
        <v>1335832756.8700001</v>
      </c>
      <c r="C60" s="25">
        <v>1049292294.6700001</v>
      </c>
      <c r="D60" s="25">
        <v>163903140.38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rgb="FF92D050"/>
    <pageSetUpPr fitToPage="1"/>
  </sheetPr>
  <dimension ref="A1:D62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19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12541855124.009998</v>
      </c>
      <c r="C9" s="25">
        <v>11892625328.5</v>
      </c>
      <c r="D9" s="25">
        <v>674078400.02999997</v>
      </c>
    </row>
    <row r="10" spans="1:4" s="3" customFormat="1" ht="11.25" x14ac:dyDescent="0.2">
      <c r="A10" s="7" t="s">
        <v>31</v>
      </c>
      <c r="B10" s="26">
        <v>1497090081.0999999</v>
      </c>
      <c r="C10" s="26">
        <v>1168951833.24</v>
      </c>
      <c r="D10" s="26">
        <v>448686890.38999993</v>
      </c>
    </row>
    <row r="11" spans="1:4" s="9" customFormat="1" ht="11.25" x14ac:dyDescent="0.2">
      <c r="A11" s="8" t="s">
        <v>60</v>
      </c>
      <c r="B11" s="27">
        <v>607081567.21000004</v>
      </c>
      <c r="C11" s="27">
        <v>572690397.20999992</v>
      </c>
      <c r="D11" s="27">
        <v>69461974.859999985</v>
      </c>
    </row>
    <row r="12" spans="1:4" s="9" customFormat="1" ht="11.25" x14ac:dyDescent="0.2">
      <c r="A12" s="8" t="s">
        <v>59</v>
      </c>
      <c r="B12" s="27">
        <v>265804521.51999998</v>
      </c>
      <c r="C12" s="27">
        <v>0</v>
      </c>
      <c r="D12" s="27">
        <v>260716872.96000001</v>
      </c>
    </row>
    <row r="13" spans="1:4" s="9" customFormat="1" ht="11.25" x14ac:dyDescent="0.2">
      <c r="A13" s="8" t="s">
        <v>61</v>
      </c>
      <c r="B13" s="27">
        <v>412151229.07999998</v>
      </c>
      <c r="C13" s="27">
        <v>412151229.07999998</v>
      </c>
      <c r="D13" s="27">
        <v>0</v>
      </c>
    </row>
    <row r="14" spans="1:4" s="9" customFormat="1" ht="11.25" x14ac:dyDescent="0.2">
      <c r="A14" s="7" t="s">
        <v>32</v>
      </c>
      <c r="B14" s="26">
        <v>5663970904.1300001</v>
      </c>
      <c r="C14" s="26">
        <v>5554040065.6499996</v>
      </c>
      <c r="D14" s="26">
        <v>111331855.64</v>
      </c>
    </row>
    <row r="15" spans="1:4" s="9" customFormat="1" ht="11.25" x14ac:dyDescent="0.2">
      <c r="A15" s="8" t="s">
        <v>58</v>
      </c>
      <c r="B15" s="27">
        <v>945580044.25</v>
      </c>
      <c r="C15" s="27">
        <v>945580044.25</v>
      </c>
      <c r="D15" s="27">
        <v>553238</v>
      </c>
    </row>
    <row r="16" spans="1:4" s="3" customFormat="1" ht="11.25" x14ac:dyDescent="0.2">
      <c r="A16" s="8" t="s">
        <v>62</v>
      </c>
      <c r="B16" s="27">
        <v>573976000</v>
      </c>
      <c r="C16" s="27">
        <v>573976000</v>
      </c>
      <c r="D16" s="27">
        <v>0</v>
      </c>
    </row>
    <row r="17" spans="1:4" s="3" customFormat="1" ht="11.25" x14ac:dyDescent="0.2">
      <c r="A17" s="8" t="s">
        <v>63</v>
      </c>
      <c r="B17" s="27">
        <v>4000000000</v>
      </c>
      <c r="C17" s="27">
        <v>4000000000</v>
      </c>
      <c r="D17" s="27">
        <v>0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29542411</v>
      </c>
      <c r="C19" s="26">
        <v>29542411</v>
      </c>
      <c r="D19" s="26">
        <v>0</v>
      </c>
    </row>
    <row r="20" spans="1:4" s="3" customFormat="1" ht="11.25" x14ac:dyDescent="0.2">
      <c r="A20" s="8" t="s">
        <v>64</v>
      </c>
      <c r="B20" s="27">
        <v>29542411</v>
      </c>
      <c r="C20" s="27">
        <v>29542411</v>
      </c>
      <c r="D20" s="27">
        <v>0</v>
      </c>
    </row>
    <row r="21" spans="1:4" s="3" customFormat="1" ht="11.25" x14ac:dyDescent="0.2">
      <c r="A21" s="7" t="s">
        <v>56</v>
      </c>
      <c r="B21" s="26">
        <v>5351251727.7799997</v>
      </c>
      <c r="C21" s="26">
        <v>5140091018.6099997</v>
      </c>
      <c r="D21" s="26">
        <v>114059654</v>
      </c>
    </row>
    <row r="22" spans="1:4" s="3" customFormat="1" ht="11.25" x14ac:dyDescent="0.2">
      <c r="A22" s="6" t="s">
        <v>49</v>
      </c>
      <c r="B22" s="25">
        <v>1623673651.1100004</v>
      </c>
      <c r="C22" s="25">
        <v>1536311981.9700003</v>
      </c>
      <c r="D22" s="25">
        <v>70752435.569999993</v>
      </c>
    </row>
    <row r="23" spans="1:4" s="3" customFormat="1" ht="11.25" x14ac:dyDescent="0.2">
      <c r="A23" s="7" t="s">
        <v>34</v>
      </c>
      <c r="B23" s="26">
        <v>1420833840.3200004</v>
      </c>
      <c r="C23" s="26">
        <v>1338339007.9000001</v>
      </c>
      <c r="D23" s="30">
        <v>70752435.569999993</v>
      </c>
    </row>
    <row r="24" spans="1:4" s="3" customFormat="1" ht="11.25" x14ac:dyDescent="0.2">
      <c r="A24" s="8" t="s">
        <v>65</v>
      </c>
      <c r="B24" s="27">
        <v>1420241974.6900005</v>
      </c>
      <c r="C24" s="27">
        <v>1337747142.2700002</v>
      </c>
      <c r="D24" s="27">
        <v>70688369.849999994</v>
      </c>
    </row>
    <row r="25" spans="1:4" s="3" customFormat="1" ht="11.25" x14ac:dyDescent="0.2">
      <c r="A25" s="8" t="s">
        <v>66</v>
      </c>
      <c r="B25" s="27">
        <v>591865.63</v>
      </c>
      <c r="C25" s="27">
        <v>591865.63</v>
      </c>
      <c r="D25" s="27">
        <v>64065.72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197619286.70999998</v>
      </c>
      <c r="C28" s="26">
        <v>197565543.63</v>
      </c>
      <c r="D28" s="26">
        <v>0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5220524.08</v>
      </c>
      <c r="C30" s="26">
        <v>407430.44</v>
      </c>
      <c r="D30" s="26">
        <v>0</v>
      </c>
    </row>
    <row r="31" spans="1:4" s="9" customFormat="1" ht="11.25" x14ac:dyDescent="0.2">
      <c r="A31" s="8" t="s">
        <v>68</v>
      </c>
      <c r="B31" s="27">
        <v>5220524.08</v>
      </c>
      <c r="C31" s="27">
        <v>407430.44</v>
      </c>
      <c r="D31" s="27">
        <v>0</v>
      </c>
    </row>
    <row r="32" spans="1:4" s="3" customFormat="1" ht="11.25" x14ac:dyDescent="0.2">
      <c r="A32" s="6" t="s">
        <v>50</v>
      </c>
      <c r="B32" s="25">
        <v>500956682.07999998</v>
      </c>
      <c r="C32" s="25">
        <v>390633716.6099999</v>
      </c>
      <c r="D32" s="25">
        <v>74144810.670000017</v>
      </c>
    </row>
    <row r="33" spans="1:4" s="9" customFormat="1" ht="11.25" x14ac:dyDescent="0.2">
      <c r="A33" s="7" t="s">
        <v>39</v>
      </c>
      <c r="B33" s="26">
        <v>296293422.67000002</v>
      </c>
      <c r="C33" s="26">
        <v>203403791.72999993</v>
      </c>
      <c r="D33" s="26">
        <v>70189765.720000014</v>
      </c>
    </row>
    <row r="34" spans="1:4" s="9" customFormat="1" ht="11.25" x14ac:dyDescent="0.2">
      <c r="A34" s="7" t="s">
        <v>40</v>
      </c>
      <c r="B34" s="26">
        <v>22381972.949999999</v>
      </c>
      <c r="C34" s="26">
        <v>19902946.320000004</v>
      </c>
      <c r="D34" s="26">
        <v>2283592.3099999991</v>
      </c>
    </row>
    <row r="35" spans="1:4" s="3" customFormat="1" ht="11.25" x14ac:dyDescent="0.2">
      <c r="A35" s="7" t="s">
        <v>41</v>
      </c>
      <c r="B35" s="26">
        <v>11735215.579999998</v>
      </c>
      <c r="C35" s="26">
        <v>10287446.129999999</v>
      </c>
      <c r="D35" s="26">
        <v>669246.43999999994</v>
      </c>
    </row>
    <row r="36" spans="1:4" s="9" customFormat="1" ht="11.25" x14ac:dyDescent="0.2">
      <c r="A36" s="7" t="s">
        <v>42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43</v>
      </c>
      <c r="B37" s="26">
        <v>170546070.88</v>
      </c>
      <c r="C37" s="26">
        <v>157039532.42999995</v>
      </c>
      <c r="D37" s="26">
        <v>1002206.2</v>
      </c>
    </row>
    <row r="38" spans="1:4" s="9" customFormat="1" ht="11.25" x14ac:dyDescent="0.2">
      <c r="A38" s="6" t="s">
        <v>81</v>
      </c>
      <c r="B38" s="25">
        <v>1732796185.73</v>
      </c>
      <c r="C38" s="25">
        <v>433067994.94</v>
      </c>
      <c r="D38" s="25">
        <v>772591818.52999997</v>
      </c>
    </row>
    <row r="39" spans="1:4" s="9" customFormat="1" ht="11.25" x14ac:dyDescent="0.2">
      <c r="A39" s="7" t="s">
        <v>44</v>
      </c>
      <c r="B39" s="26">
        <v>1672550895.6099999</v>
      </c>
      <c r="C39" s="26">
        <v>373747343.05000001</v>
      </c>
      <c r="D39" s="26">
        <v>772321484.18999994</v>
      </c>
    </row>
    <row r="40" spans="1:4" s="9" customFormat="1" ht="11.25" x14ac:dyDescent="0.2">
      <c r="A40" s="24" t="s">
        <v>69</v>
      </c>
      <c r="B40" s="28">
        <v>1305720875.5200002</v>
      </c>
      <c r="C40" s="28">
        <v>330891048.53000003</v>
      </c>
      <c r="D40" s="28">
        <v>423173499.7299999</v>
      </c>
    </row>
    <row r="41" spans="1:4" s="9" customFormat="1" ht="11.25" x14ac:dyDescent="0.2">
      <c r="A41" s="24" t="s">
        <v>70</v>
      </c>
      <c r="B41" s="28">
        <v>36046340.060000002</v>
      </c>
      <c r="C41" s="28">
        <v>36046340.060000002</v>
      </c>
      <c r="D41" s="28">
        <v>0</v>
      </c>
    </row>
    <row r="42" spans="1:4" s="3" customFormat="1" ht="11.25" x14ac:dyDescent="0.2">
      <c r="A42" s="24" t="s">
        <v>71</v>
      </c>
      <c r="B42" s="28">
        <v>330410983.41000003</v>
      </c>
      <c r="C42" s="28">
        <v>6566372.0599999996</v>
      </c>
      <c r="D42" s="28">
        <v>349018870.24000001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43265206.689999998</v>
      </c>
      <c r="C44" s="26">
        <v>43265206.689999998</v>
      </c>
      <c r="D44" s="26">
        <v>0</v>
      </c>
    </row>
    <row r="45" spans="1:4" s="3" customFormat="1" ht="11.25" x14ac:dyDescent="0.2">
      <c r="A45" s="7" t="s">
        <v>46</v>
      </c>
      <c r="B45" s="26">
        <v>1405470.46</v>
      </c>
      <c r="C45" s="26">
        <v>1405470.46</v>
      </c>
      <c r="D45" s="26">
        <v>0</v>
      </c>
    </row>
    <row r="46" spans="1:4" s="3" customFormat="1" ht="11.25" x14ac:dyDescent="0.2">
      <c r="A46" s="7" t="s">
        <v>57</v>
      </c>
      <c r="B46" s="26">
        <v>15574612.970000001</v>
      </c>
      <c r="C46" s="26">
        <v>14649974.74</v>
      </c>
      <c r="D46" s="26">
        <v>270334.34000000003</v>
      </c>
    </row>
    <row r="47" spans="1:4" s="9" customFormat="1" ht="11.25" x14ac:dyDescent="0.2">
      <c r="A47" s="6" t="s">
        <v>51</v>
      </c>
      <c r="B47" s="25">
        <v>6531144808.1499996</v>
      </c>
      <c r="C47" s="25">
        <v>4728961354.3099995</v>
      </c>
      <c r="D47" s="25">
        <v>1670727851.2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0</v>
      </c>
      <c r="C50" s="26">
        <v>0</v>
      </c>
      <c r="D50" s="26">
        <v>0</v>
      </c>
    </row>
    <row r="51" spans="1:4" s="9" customFormat="1" ht="11.25" x14ac:dyDescent="0.2">
      <c r="A51" s="7" t="s">
        <v>75</v>
      </c>
      <c r="B51" s="26">
        <v>6531144808.1499996</v>
      </c>
      <c r="C51" s="26">
        <v>4728961354.3099995</v>
      </c>
      <c r="D51" s="26">
        <v>1670727851.2</v>
      </c>
    </row>
    <row r="52" spans="1:4" s="9" customFormat="1" ht="11.25" x14ac:dyDescent="0.2">
      <c r="A52" s="6" t="s">
        <v>52</v>
      </c>
      <c r="B52" s="25">
        <v>1500000000</v>
      </c>
      <c r="C52" s="25">
        <v>1500000000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1500000000</v>
      </c>
      <c r="C55" s="28">
        <v>1500000000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773918973.57000005</v>
      </c>
      <c r="C57" s="25">
        <v>491909613.41000015</v>
      </c>
      <c r="D57" s="25">
        <v>106655199.77</v>
      </c>
    </row>
    <row r="58" spans="1:4" s="9" customFormat="1" ht="11.25" x14ac:dyDescent="0.2">
      <c r="A58" s="7" t="s">
        <v>47</v>
      </c>
      <c r="B58" s="26">
        <v>771107140.68000007</v>
      </c>
      <c r="C58" s="26">
        <v>489097780.52000016</v>
      </c>
      <c r="D58" s="26">
        <v>106655199.77</v>
      </c>
    </row>
    <row r="59" spans="1:4" s="9" customFormat="1" ht="11.25" x14ac:dyDescent="0.2">
      <c r="A59" s="7" t="s">
        <v>48</v>
      </c>
      <c r="B59" s="26">
        <v>2811832.89</v>
      </c>
      <c r="C59" s="26">
        <v>2811832.89</v>
      </c>
      <c r="D59" s="26">
        <v>0</v>
      </c>
    </row>
    <row r="60" spans="1:4" s="9" customFormat="1" ht="11.25" x14ac:dyDescent="0.2">
      <c r="A60" s="10" t="s">
        <v>6</v>
      </c>
      <c r="B60" s="25">
        <v>25204345424.649998</v>
      </c>
      <c r="C60" s="25">
        <v>20973509989.740002</v>
      </c>
      <c r="D60" s="25">
        <v>3368950515.77</v>
      </c>
    </row>
    <row r="61" spans="1:4" ht="13.5" thickBot="1" x14ac:dyDescent="0.25">
      <c r="A61" s="11"/>
      <c r="B61" s="21"/>
      <c r="C61" s="21"/>
      <c r="D61" s="21"/>
    </row>
    <row r="62" spans="1:4" x14ac:dyDescent="0.2">
      <c r="B62" s="34"/>
      <c r="C62" s="34"/>
      <c r="D62" s="34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20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7097695930.1700001</v>
      </c>
      <c r="C9" s="25">
        <v>6843084309.0400009</v>
      </c>
      <c r="D9" s="25">
        <v>521408937.19000006</v>
      </c>
    </row>
    <row r="10" spans="1:4" s="3" customFormat="1" ht="11.25" x14ac:dyDescent="0.2">
      <c r="A10" s="7" t="s">
        <v>31</v>
      </c>
      <c r="B10" s="26">
        <v>705891678.09999967</v>
      </c>
      <c r="C10" s="26">
        <v>451280056.96999991</v>
      </c>
      <c r="D10" s="26">
        <v>67850898.320000023</v>
      </c>
    </row>
    <row r="11" spans="1:4" s="9" customFormat="1" ht="11.25" x14ac:dyDescent="0.2">
      <c r="A11" s="8" t="s">
        <v>60</v>
      </c>
      <c r="B11" s="27">
        <v>86810430</v>
      </c>
      <c r="C11" s="27">
        <v>32209516.670000002</v>
      </c>
      <c r="D11" s="27">
        <v>698821.96</v>
      </c>
    </row>
    <row r="12" spans="1:4" s="9" customFormat="1" ht="11.25" x14ac:dyDescent="0.2">
      <c r="A12" s="8" t="s">
        <v>59</v>
      </c>
      <c r="B12" s="27">
        <v>70775653.840000004</v>
      </c>
      <c r="C12" s="27">
        <v>42255322.329999998</v>
      </c>
      <c r="D12" s="27">
        <v>36910211.860000007</v>
      </c>
    </row>
    <row r="13" spans="1:4" s="9" customFormat="1" ht="11.25" x14ac:dyDescent="0.2">
      <c r="A13" s="8" t="s">
        <v>61</v>
      </c>
      <c r="B13" s="27">
        <v>300986049.0799998</v>
      </c>
      <c r="C13" s="27">
        <v>286003944.46999985</v>
      </c>
      <c r="D13" s="27">
        <v>9705037.1300000008</v>
      </c>
    </row>
    <row r="14" spans="1:4" s="9" customFormat="1" ht="11.25" x14ac:dyDescent="0.2">
      <c r="A14" s="7" t="s">
        <v>32</v>
      </c>
      <c r="B14" s="26">
        <v>5591226896.3599997</v>
      </c>
      <c r="C14" s="26">
        <v>5591226896.3599997</v>
      </c>
      <c r="D14" s="26">
        <v>446011841.60000002</v>
      </c>
    </row>
    <row r="15" spans="1:4" s="9" customFormat="1" ht="11.25" x14ac:dyDescent="0.2">
      <c r="A15" s="8" t="s">
        <v>58</v>
      </c>
      <c r="B15" s="27">
        <v>660856500.41000009</v>
      </c>
      <c r="C15" s="27">
        <v>660856500.41000009</v>
      </c>
      <c r="D15" s="27">
        <v>264936595.36000001</v>
      </c>
    </row>
    <row r="16" spans="1:4" s="3" customFormat="1" ht="11.25" x14ac:dyDescent="0.2">
      <c r="A16" s="8" t="s">
        <v>62</v>
      </c>
      <c r="B16" s="27">
        <v>439603000</v>
      </c>
      <c r="C16" s="27">
        <v>439603000</v>
      </c>
      <c r="D16" s="27">
        <v>58342839.060000002</v>
      </c>
    </row>
    <row r="17" spans="1:4" s="3" customFormat="1" ht="11.25" x14ac:dyDescent="0.2">
      <c r="A17" s="8" t="s">
        <v>63</v>
      </c>
      <c r="B17" s="27">
        <v>4490767395.9499998</v>
      </c>
      <c r="C17" s="27">
        <v>4490767395.9499998</v>
      </c>
      <c r="D17" s="27">
        <v>122724734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416849879.69000006</v>
      </c>
      <c r="C19" s="26">
        <v>416849879.69000006</v>
      </c>
      <c r="D19" s="26">
        <v>7546197.2699999996</v>
      </c>
    </row>
    <row r="20" spans="1:4" s="3" customFormat="1" ht="11.25" x14ac:dyDescent="0.2">
      <c r="A20" s="8" t="s">
        <v>64</v>
      </c>
      <c r="B20" s="27">
        <v>19963288</v>
      </c>
      <c r="C20" s="27">
        <v>19963288</v>
      </c>
      <c r="D20" s="27">
        <v>0</v>
      </c>
    </row>
    <row r="21" spans="1:4" s="3" customFormat="1" ht="11.25" x14ac:dyDescent="0.2">
      <c r="A21" s="7" t="s">
        <v>56</v>
      </c>
      <c r="B21" s="26">
        <v>383727476.01999998</v>
      </c>
      <c r="C21" s="26">
        <v>383727476.01999998</v>
      </c>
      <c r="D21" s="26">
        <v>0</v>
      </c>
    </row>
    <row r="22" spans="1:4" s="3" customFormat="1" ht="11.25" x14ac:dyDescent="0.2">
      <c r="A22" s="6" t="s">
        <v>49</v>
      </c>
      <c r="B22" s="25">
        <v>3324086018.7399993</v>
      </c>
      <c r="C22" s="25">
        <v>2599537260.3899994</v>
      </c>
      <c r="D22" s="25">
        <v>1735890212.76</v>
      </c>
    </row>
    <row r="23" spans="1:4" s="3" customFormat="1" ht="11.25" x14ac:dyDescent="0.2">
      <c r="A23" s="7" t="s">
        <v>34</v>
      </c>
      <c r="B23" s="26">
        <v>2992096986.2399998</v>
      </c>
      <c r="C23" s="26">
        <v>2341826966.5299993</v>
      </c>
      <c r="D23" s="26">
        <v>1480634960.75</v>
      </c>
    </row>
    <row r="24" spans="1:4" s="3" customFormat="1" ht="11.25" x14ac:dyDescent="0.2">
      <c r="A24" s="8" t="s">
        <v>65</v>
      </c>
      <c r="B24" s="27">
        <v>2989647557.8000002</v>
      </c>
      <c r="C24" s="27">
        <v>2340594440.9099994</v>
      </c>
      <c r="D24" s="27">
        <v>1480347014.1100001</v>
      </c>
    </row>
    <row r="25" spans="1:4" s="3" customFormat="1" ht="11.25" x14ac:dyDescent="0.2">
      <c r="A25" s="8" t="s">
        <v>66</v>
      </c>
      <c r="B25" s="27">
        <v>1881565.81</v>
      </c>
      <c r="C25" s="27">
        <v>941918.43</v>
      </c>
      <c r="D25" s="27">
        <v>248530.49000000002</v>
      </c>
    </row>
    <row r="26" spans="1:4" s="3" customFormat="1" ht="11.25" x14ac:dyDescent="0.2">
      <c r="A26" s="8" t="s">
        <v>67</v>
      </c>
      <c r="B26" s="27">
        <v>567862.63</v>
      </c>
      <c r="C26" s="27">
        <v>290607.19</v>
      </c>
      <c r="D26" s="27">
        <v>39416.149999999994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152066097.60000002</v>
      </c>
      <c r="C28" s="26">
        <v>152059363.86000001</v>
      </c>
      <c r="D28" s="26">
        <v>7048.94</v>
      </c>
    </row>
    <row r="29" spans="1:4" s="3" customFormat="1" ht="11.25" x14ac:dyDescent="0.2">
      <c r="A29" s="7" t="s">
        <v>37</v>
      </c>
      <c r="B29" s="26">
        <v>4649.7</v>
      </c>
      <c r="C29" s="26">
        <v>4649.7</v>
      </c>
      <c r="D29" s="26">
        <v>3416</v>
      </c>
    </row>
    <row r="30" spans="1:4" s="9" customFormat="1" ht="11.25" x14ac:dyDescent="0.2">
      <c r="A30" s="7" t="s">
        <v>38</v>
      </c>
      <c r="B30" s="26">
        <v>179918285.19999996</v>
      </c>
      <c r="C30" s="26">
        <v>105646280.30000001</v>
      </c>
      <c r="D30" s="26">
        <v>255244787.06999996</v>
      </c>
    </row>
    <row r="31" spans="1:4" s="9" customFormat="1" ht="11.25" x14ac:dyDescent="0.2">
      <c r="A31" s="8" t="s">
        <v>68</v>
      </c>
      <c r="B31" s="27">
        <v>167536974.57000005</v>
      </c>
      <c r="C31" s="27">
        <v>105232307.42999999</v>
      </c>
      <c r="D31" s="27">
        <v>254017210.10999995</v>
      </c>
    </row>
    <row r="32" spans="1:4" s="3" customFormat="1" ht="11.25" x14ac:dyDescent="0.2">
      <c r="A32" s="6" t="s">
        <v>50</v>
      </c>
      <c r="B32" s="25">
        <v>187372165.44999999</v>
      </c>
      <c r="C32" s="25">
        <v>162457935.29999998</v>
      </c>
      <c r="D32" s="25">
        <v>68651405.930000007</v>
      </c>
    </row>
    <row r="33" spans="1:4" s="9" customFormat="1" ht="11.25" x14ac:dyDescent="0.2">
      <c r="A33" s="7" t="s">
        <v>39</v>
      </c>
      <c r="B33" s="26">
        <v>8471417.2799999956</v>
      </c>
      <c r="C33" s="26">
        <v>7317437.2599999951</v>
      </c>
      <c r="D33" s="26">
        <v>125281.16999999998</v>
      </c>
    </row>
    <row r="34" spans="1:4" s="9" customFormat="1" ht="11.25" x14ac:dyDescent="0.2">
      <c r="A34" s="7" t="s">
        <v>40</v>
      </c>
      <c r="B34" s="26">
        <v>4974224.2900000103</v>
      </c>
      <c r="C34" s="26">
        <v>4800364.7100000093</v>
      </c>
      <c r="D34" s="26">
        <v>16914.59</v>
      </c>
    </row>
    <row r="35" spans="1:4" s="3" customFormat="1" ht="11.25" x14ac:dyDescent="0.2">
      <c r="A35" s="7" t="s">
        <v>41</v>
      </c>
      <c r="B35" s="26">
        <v>2920077.200000002</v>
      </c>
      <c r="C35" s="26">
        <v>1050325.3500000015</v>
      </c>
      <c r="D35" s="26">
        <v>91966.94</v>
      </c>
    </row>
    <row r="36" spans="1:4" s="9" customFormat="1" ht="11.25" x14ac:dyDescent="0.2">
      <c r="A36" s="7" t="s">
        <v>42</v>
      </c>
      <c r="B36" s="26">
        <v>2482045.27</v>
      </c>
      <c r="C36" s="26">
        <v>1162756.27</v>
      </c>
      <c r="D36" s="26">
        <v>12250000</v>
      </c>
    </row>
    <row r="37" spans="1:4" s="9" customFormat="1" ht="11.25" x14ac:dyDescent="0.2">
      <c r="A37" s="7" t="s">
        <v>43</v>
      </c>
      <c r="B37" s="26">
        <v>168524401.40999997</v>
      </c>
      <c r="C37" s="26">
        <v>148127051.70999998</v>
      </c>
      <c r="D37" s="26">
        <v>56167243.230000004</v>
      </c>
    </row>
    <row r="38" spans="1:4" s="9" customFormat="1" ht="11.25" x14ac:dyDescent="0.2">
      <c r="A38" s="6" t="s">
        <v>81</v>
      </c>
      <c r="B38" s="25">
        <v>1276460363.9399998</v>
      </c>
      <c r="C38" s="25">
        <v>232182471.41000003</v>
      </c>
      <c r="D38" s="25">
        <v>796108102.5000006</v>
      </c>
    </row>
    <row r="39" spans="1:4" s="9" customFormat="1" ht="11.25" x14ac:dyDescent="0.2">
      <c r="A39" s="7" t="s">
        <v>44</v>
      </c>
      <c r="B39" s="26">
        <v>1265022024.8099999</v>
      </c>
      <c r="C39" s="26">
        <v>222519388.74000001</v>
      </c>
      <c r="D39" s="26">
        <v>793690476.69000065</v>
      </c>
    </row>
    <row r="40" spans="1:4" s="9" customFormat="1" ht="11.25" x14ac:dyDescent="0.2">
      <c r="A40" s="24" t="s">
        <v>69</v>
      </c>
      <c r="B40" s="28">
        <v>938981387.72000003</v>
      </c>
      <c r="C40" s="28">
        <v>89334177.299999997</v>
      </c>
      <c r="D40" s="28">
        <v>22009477.34</v>
      </c>
    </row>
    <row r="41" spans="1:4" s="9" customFormat="1" ht="11.25" x14ac:dyDescent="0.2">
      <c r="A41" s="24" t="s">
        <v>70</v>
      </c>
      <c r="B41" s="28">
        <v>515374.86</v>
      </c>
      <c r="C41" s="28">
        <v>0</v>
      </c>
      <c r="D41" s="28">
        <v>0</v>
      </c>
    </row>
    <row r="42" spans="1:4" s="3" customFormat="1" ht="11.25" x14ac:dyDescent="0.2">
      <c r="A42" s="24" t="s">
        <v>71</v>
      </c>
      <c r="B42" s="28">
        <v>325418671.81999987</v>
      </c>
      <c r="C42" s="28">
        <v>133185211.44</v>
      </c>
      <c r="D42" s="28">
        <v>771618563.57000077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7506536.29</v>
      </c>
      <c r="C44" s="26">
        <v>7335975.1900000004</v>
      </c>
      <c r="D44" s="26">
        <v>1946241.12</v>
      </c>
    </row>
    <row r="45" spans="1:4" s="3" customFormat="1" ht="11.25" x14ac:dyDescent="0.2">
      <c r="A45" s="7" t="s">
        <v>46</v>
      </c>
      <c r="B45" s="26">
        <v>3180709.5300000003</v>
      </c>
      <c r="C45" s="26">
        <v>2308849.27</v>
      </c>
      <c r="D45" s="26">
        <v>178270.37999999995</v>
      </c>
    </row>
    <row r="46" spans="1:4" s="3" customFormat="1" ht="11.25" x14ac:dyDescent="0.2">
      <c r="A46" s="7" t="s">
        <v>57</v>
      </c>
      <c r="B46" s="26">
        <v>751093.31</v>
      </c>
      <c r="C46" s="26">
        <v>18258.21</v>
      </c>
      <c r="D46" s="26">
        <v>293114.31</v>
      </c>
    </row>
    <row r="47" spans="1:4" s="9" customFormat="1" ht="11.25" x14ac:dyDescent="0.2">
      <c r="A47" s="6" t="s">
        <v>51</v>
      </c>
      <c r="B47" s="25">
        <v>1284581854.3799973</v>
      </c>
      <c r="C47" s="25">
        <v>473172893.46999955</v>
      </c>
      <c r="D47" s="25">
        <v>291031566.99000007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1155210.1300000001</v>
      </c>
      <c r="C49" s="26">
        <v>91287.86</v>
      </c>
      <c r="D49" s="26">
        <v>48554.36</v>
      </c>
    </row>
    <row r="50" spans="1:4" s="9" customFormat="1" ht="11.25" x14ac:dyDescent="0.2">
      <c r="A50" s="7" t="s">
        <v>74</v>
      </c>
      <c r="B50" s="26">
        <v>14505094.090000002</v>
      </c>
      <c r="C50" s="26">
        <v>13590416.08</v>
      </c>
      <c r="D50" s="26">
        <v>474202.16000000009</v>
      </c>
    </row>
    <row r="51" spans="1:4" s="9" customFormat="1" ht="11.25" x14ac:dyDescent="0.2">
      <c r="A51" s="7" t="s">
        <v>75</v>
      </c>
      <c r="B51" s="26">
        <v>1268921550.1599972</v>
      </c>
      <c r="C51" s="26">
        <v>459491189.52999955</v>
      </c>
      <c r="D51" s="26">
        <v>290508810.47000009</v>
      </c>
    </row>
    <row r="52" spans="1:4" s="9" customFormat="1" ht="11.25" x14ac:dyDescent="0.2">
      <c r="A52" s="6" t="s">
        <v>52</v>
      </c>
      <c r="B52" s="25">
        <v>258877814.32999998</v>
      </c>
      <c r="C52" s="25">
        <v>258877814.32999998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258877814.32999998</v>
      </c>
      <c r="C55" s="28">
        <v>258877814.32999998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1154261552.8800004</v>
      </c>
      <c r="C57" s="25">
        <v>1151350157.0400004</v>
      </c>
      <c r="D57" s="25">
        <v>3439353.4200000004</v>
      </c>
    </row>
    <row r="58" spans="1:4" s="9" customFormat="1" ht="11.25" x14ac:dyDescent="0.2">
      <c r="A58" s="7" t="s">
        <v>47</v>
      </c>
      <c r="B58" s="26">
        <v>1140228006.9000003</v>
      </c>
      <c r="C58" s="26">
        <v>1137474616.1900005</v>
      </c>
      <c r="D58" s="26">
        <v>3419319.74</v>
      </c>
    </row>
    <row r="59" spans="1:4" s="9" customFormat="1" ht="11.25" x14ac:dyDescent="0.2">
      <c r="A59" s="7" t="s">
        <v>48</v>
      </c>
      <c r="B59" s="26">
        <v>14033545.979999997</v>
      </c>
      <c r="C59" s="26">
        <v>13875540.849999998</v>
      </c>
      <c r="D59" s="26">
        <v>20033.679999999997</v>
      </c>
    </row>
    <row r="60" spans="1:4" s="9" customFormat="1" ht="11.25" x14ac:dyDescent="0.2">
      <c r="A60" s="10" t="s">
        <v>6</v>
      </c>
      <c r="B60" s="25">
        <v>14583335699.889999</v>
      </c>
      <c r="C60" s="25">
        <v>11720662840.98</v>
      </c>
      <c r="D60" s="25">
        <v>3416529578.7900004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21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1415214418.1100001</v>
      </c>
      <c r="C9" s="25">
        <v>1252538988.6199999</v>
      </c>
      <c r="D9" s="25">
        <v>322477665.99000001</v>
      </c>
    </row>
    <row r="10" spans="1:4" s="3" customFormat="1" ht="11.25" x14ac:dyDescent="0.2">
      <c r="A10" s="7" t="s">
        <v>31</v>
      </c>
      <c r="B10" s="26">
        <v>335258285.70000017</v>
      </c>
      <c r="C10" s="26">
        <v>292734291.14000005</v>
      </c>
      <c r="D10" s="26">
        <v>78557680.439999998</v>
      </c>
    </row>
    <row r="11" spans="1:4" s="9" customFormat="1" ht="11.25" x14ac:dyDescent="0.2">
      <c r="A11" s="8" t="s">
        <v>60</v>
      </c>
      <c r="B11" s="27">
        <v>149961581.54000002</v>
      </c>
      <c r="C11" s="27">
        <v>125845026.00999999</v>
      </c>
      <c r="D11" s="27">
        <v>47219363.25</v>
      </c>
    </row>
    <row r="12" spans="1:4" s="9" customFormat="1" ht="11.25" x14ac:dyDescent="0.2">
      <c r="A12" s="8" t="s">
        <v>59</v>
      </c>
      <c r="B12" s="27">
        <v>3629433</v>
      </c>
      <c r="C12" s="27">
        <v>1086434</v>
      </c>
      <c r="D12" s="27">
        <v>1586371</v>
      </c>
    </row>
    <row r="13" spans="1:4" s="9" customFormat="1" ht="11.25" x14ac:dyDescent="0.2">
      <c r="A13" s="8" t="s">
        <v>61</v>
      </c>
      <c r="B13" s="27">
        <v>56418223.25</v>
      </c>
      <c r="C13" s="27">
        <v>47362962.239999995</v>
      </c>
      <c r="D13" s="27">
        <v>4262537.5</v>
      </c>
    </row>
    <row r="14" spans="1:4" s="9" customFormat="1" ht="11.25" x14ac:dyDescent="0.2">
      <c r="A14" s="7" t="s">
        <v>32</v>
      </c>
      <c r="B14" s="26">
        <v>1073359619.5599999</v>
      </c>
      <c r="C14" s="26">
        <v>954447465.87</v>
      </c>
      <c r="D14" s="26">
        <v>243919985.55000001</v>
      </c>
    </row>
    <row r="15" spans="1:4" s="9" customFormat="1" ht="11.25" x14ac:dyDescent="0.2">
      <c r="A15" s="8" t="s">
        <v>58</v>
      </c>
      <c r="B15" s="27">
        <v>11883500</v>
      </c>
      <c r="C15" s="27">
        <v>0</v>
      </c>
      <c r="D15" s="27">
        <v>0</v>
      </c>
    </row>
    <row r="16" spans="1:4" s="3" customFormat="1" ht="11.25" x14ac:dyDescent="0.2">
      <c r="A16" s="8" t="s">
        <v>62</v>
      </c>
      <c r="B16" s="27">
        <v>64397500</v>
      </c>
      <c r="C16" s="27">
        <v>53156447.149999999</v>
      </c>
      <c r="D16" s="27">
        <v>6519636.5599999996</v>
      </c>
    </row>
    <row r="17" spans="1:4" s="3" customFormat="1" ht="11.25" x14ac:dyDescent="0.2">
      <c r="A17" s="8" t="s">
        <v>63</v>
      </c>
      <c r="B17" s="27">
        <v>997078619.55999994</v>
      </c>
      <c r="C17" s="27">
        <v>901291018.72000003</v>
      </c>
      <c r="D17" s="27">
        <v>237400348.99000001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56</v>
      </c>
      <c r="B21" s="26">
        <v>6596512.8499999996</v>
      </c>
      <c r="C21" s="26">
        <v>5357231.6100000003</v>
      </c>
      <c r="D21" s="26">
        <v>0</v>
      </c>
    </row>
    <row r="22" spans="1:4" s="3" customFormat="1" ht="11.25" x14ac:dyDescent="0.2">
      <c r="A22" s="6" t="s">
        <v>49</v>
      </c>
      <c r="B22" s="25">
        <v>261052648.76000011</v>
      </c>
      <c r="C22" s="25">
        <v>186799946.3300001</v>
      </c>
      <c r="D22" s="25">
        <v>121130041.66</v>
      </c>
    </row>
    <row r="23" spans="1:4" s="3" customFormat="1" ht="11.25" x14ac:dyDescent="0.2">
      <c r="A23" s="7" t="s">
        <v>34</v>
      </c>
      <c r="B23" s="26">
        <v>211946609.4900001</v>
      </c>
      <c r="C23" s="26">
        <v>162948318.94000009</v>
      </c>
      <c r="D23" s="26">
        <v>112360046.35999998</v>
      </c>
    </row>
    <row r="24" spans="1:4" s="3" customFormat="1" ht="11.25" x14ac:dyDescent="0.2">
      <c r="A24" s="8" t="s">
        <v>65</v>
      </c>
      <c r="B24" s="27">
        <v>205742434.24000004</v>
      </c>
      <c r="C24" s="27">
        <v>161730343.61000004</v>
      </c>
      <c r="D24" s="27">
        <v>112352092.03999999</v>
      </c>
    </row>
    <row r="25" spans="1:4" s="3" customFormat="1" ht="11.25" x14ac:dyDescent="0.2">
      <c r="A25" s="8" t="s">
        <v>66</v>
      </c>
      <c r="B25" s="27">
        <v>6204175.2499999991</v>
      </c>
      <c r="C25" s="27">
        <v>1217975.33</v>
      </c>
      <c r="D25" s="27">
        <v>7954.32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40965281.470000006</v>
      </c>
      <c r="C28" s="26">
        <v>22561348.780000005</v>
      </c>
      <c r="D28" s="26">
        <v>7470252.6500000004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8140757.7999999998</v>
      </c>
      <c r="C30" s="26">
        <v>1290278.6100000001</v>
      </c>
      <c r="D30" s="26">
        <v>1299742.6499999999</v>
      </c>
    </row>
    <row r="31" spans="1:4" s="9" customFormat="1" ht="11.25" x14ac:dyDescent="0.2">
      <c r="A31" s="8" t="s">
        <v>68</v>
      </c>
      <c r="B31" s="27">
        <v>8140757.7999999998</v>
      </c>
      <c r="C31" s="27">
        <v>1290278.6100000001</v>
      </c>
      <c r="D31" s="27">
        <v>1299742.6499999999</v>
      </c>
    </row>
    <row r="32" spans="1:4" s="3" customFormat="1" ht="11.25" x14ac:dyDescent="0.2">
      <c r="A32" s="6" t="s">
        <v>50</v>
      </c>
      <c r="B32" s="25">
        <v>29571491.799999997</v>
      </c>
      <c r="C32" s="25">
        <v>10493599.77</v>
      </c>
      <c r="D32" s="25">
        <v>2036906.22</v>
      </c>
    </row>
    <row r="33" spans="1:4" s="9" customFormat="1" ht="11.25" x14ac:dyDescent="0.2">
      <c r="A33" s="7" t="s">
        <v>39</v>
      </c>
      <c r="B33" s="26">
        <v>21861175.969999999</v>
      </c>
      <c r="C33" s="26">
        <v>4599189.47</v>
      </c>
      <c r="D33" s="26">
        <v>1745644.98</v>
      </c>
    </row>
    <row r="34" spans="1:4" s="9" customFormat="1" ht="11.25" x14ac:dyDescent="0.2">
      <c r="A34" s="7" t="s">
        <v>40</v>
      </c>
      <c r="B34" s="26">
        <v>637811.91</v>
      </c>
      <c r="C34" s="26">
        <v>585870.11</v>
      </c>
      <c r="D34" s="26">
        <v>43050.829999999994</v>
      </c>
    </row>
    <row r="35" spans="1:4" s="3" customFormat="1" ht="11.25" x14ac:dyDescent="0.2">
      <c r="A35" s="7" t="s">
        <v>41</v>
      </c>
      <c r="B35" s="26">
        <v>1875.9899999999998</v>
      </c>
      <c r="C35" s="26">
        <v>1803.27</v>
      </c>
      <c r="D35" s="26">
        <v>99.97</v>
      </c>
    </row>
    <row r="36" spans="1:4" s="9" customFormat="1" ht="11.25" x14ac:dyDescent="0.2">
      <c r="A36" s="7" t="s">
        <v>42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43</v>
      </c>
      <c r="B37" s="26">
        <v>7070627.9299999988</v>
      </c>
      <c r="C37" s="26">
        <v>5306736.92</v>
      </c>
      <c r="D37" s="26">
        <v>248110.43999999997</v>
      </c>
    </row>
    <row r="38" spans="1:4" s="9" customFormat="1" ht="11.25" x14ac:dyDescent="0.2">
      <c r="A38" s="6" t="s">
        <v>81</v>
      </c>
      <c r="B38" s="25">
        <v>289677754.35000002</v>
      </c>
      <c r="C38" s="25">
        <v>101580075.01000001</v>
      </c>
      <c r="D38" s="25">
        <v>183367722.58999994</v>
      </c>
    </row>
    <row r="39" spans="1:4" s="9" customFormat="1" ht="11.25" x14ac:dyDescent="0.2">
      <c r="A39" s="7" t="s">
        <v>44</v>
      </c>
      <c r="B39" s="26">
        <v>218629583.06000006</v>
      </c>
      <c r="C39" s="26">
        <v>37091821.699999996</v>
      </c>
      <c r="D39" s="26">
        <v>181560177.52999994</v>
      </c>
    </row>
    <row r="40" spans="1:4" s="9" customFormat="1" ht="11.25" x14ac:dyDescent="0.2">
      <c r="A40" s="24" t="s">
        <v>69</v>
      </c>
      <c r="B40" s="28">
        <v>143213738.48000002</v>
      </c>
      <c r="C40" s="28">
        <v>16400319.979999999</v>
      </c>
      <c r="D40" s="28">
        <v>138180146.37999997</v>
      </c>
    </row>
    <row r="41" spans="1:4" s="9" customFormat="1" ht="11.25" x14ac:dyDescent="0.2">
      <c r="A41" s="24" t="s">
        <v>70</v>
      </c>
      <c r="B41" s="28">
        <v>2825752.04</v>
      </c>
      <c r="C41" s="28">
        <v>0</v>
      </c>
      <c r="D41" s="28">
        <v>0</v>
      </c>
    </row>
    <row r="42" spans="1:4" s="3" customFormat="1" ht="11.25" x14ac:dyDescent="0.2">
      <c r="A42" s="24" t="s">
        <v>71</v>
      </c>
      <c r="B42" s="28">
        <v>72590092.540000007</v>
      </c>
      <c r="C42" s="28">
        <v>20691501.719999999</v>
      </c>
      <c r="D42" s="28">
        <v>43380031.150000006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70956778.639999986</v>
      </c>
      <c r="C44" s="26">
        <v>64396860.660000004</v>
      </c>
      <c r="D44" s="26">
        <v>1806439.5699999998</v>
      </c>
    </row>
    <row r="45" spans="1:4" s="3" customFormat="1" ht="11.25" x14ac:dyDescent="0.2">
      <c r="A45" s="7" t="s">
        <v>46</v>
      </c>
      <c r="B45" s="26">
        <v>91392.65</v>
      </c>
      <c r="C45" s="26">
        <v>91392.65</v>
      </c>
      <c r="D45" s="26">
        <v>1105.49</v>
      </c>
    </row>
    <row r="46" spans="1:4" s="3" customFormat="1" ht="11.25" x14ac:dyDescent="0.2">
      <c r="A46" s="7" t="s">
        <v>57</v>
      </c>
      <c r="B46" s="26">
        <v>0</v>
      </c>
      <c r="C46" s="26">
        <v>0</v>
      </c>
      <c r="D46" s="26">
        <v>0</v>
      </c>
    </row>
    <row r="47" spans="1:4" s="9" customFormat="1" ht="11.25" x14ac:dyDescent="0.2">
      <c r="A47" s="6" t="s">
        <v>51</v>
      </c>
      <c r="B47" s="25">
        <v>76874076.189999998</v>
      </c>
      <c r="C47" s="25">
        <v>0</v>
      </c>
      <c r="D47" s="25">
        <v>140000000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0</v>
      </c>
      <c r="C50" s="26">
        <v>0</v>
      </c>
      <c r="D50" s="26">
        <v>0</v>
      </c>
    </row>
    <row r="51" spans="1:4" s="9" customFormat="1" ht="11.25" x14ac:dyDescent="0.2">
      <c r="A51" s="7" t="s">
        <v>75</v>
      </c>
      <c r="B51" s="26">
        <v>76874076.189999998</v>
      </c>
      <c r="C51" s="26">
        <v>0</v>
      </c>
      <c r="D51" s="26">
        <v>140000000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147145544.74000004</v>
      </c>
      <c r="C57" s="25">
        <v>147104416.06000003</v>
      </c>
      <c r="D57" s="25">
        <v>10633954.33</v>
      </c>
    </row>
    <row r="58" spans="1:4" s="9" customFormat="1" ht="11.25" x14ac:dyDescent="0.2">
      <c r="A58" s="7" t="s">
        <v>47</v>
      </c>
      <c r="B58" s="26">
        <v>147143192.38000003</v>
      </c>
      <c r="C58" s="26">
        <v>147102063.70000002</v>
      </c>
      <c r="D58" s="26">
        <v>10633954.33</v>
      </c>
    </row>
    <row r="59" spans="1:4" s="9" customFormat="1" ht="11.25" x14ac:dyDescent="0.2">
      <c r="A59" s="7" t="s">
        <v>48</v>
      </c>
      <c r="B59" s="26">
        <v>2352.36</v>
      </c>
      <c r="C59" s="26">
        <v>2352.36</v>
      </c>
      <c r="D59" s="26">
        <v>0</v>
      </c>
    </row>
    <row r="60" spans="1:4" s="9" customFormat="1" ht="11.25" x14ac:dyDescent="0.2">
      <c r="A60" s="10" t="s">
        <v>6</v>
      </c>
      <c r="B60" s="25">
        <v>2219535933.9500008</v>
      </c>
      <c r="C60" s="25">
        <v>1698517025.79</v>
      </c>
      <c r="D60" s="25">
        <v>779646290.78999996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22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4509391682.8899994</v>
      </c>
      <c r="C9" s="25">
        <v>3941117654.9599991</v>
      </c>
      <c r="D9" s="25">
        <v>297244813.86999995</v>
      </c>
    </row>
    <row r="10" spans="1:4" s="3" customFormat="1" ht="11.25" x14ac:dyDescent="0.2">
      <c r="A10" s="7" t="s">
        <v>31</v>
      </c>
      <c r="B10" s="26">
        <v>702574255.98999989</v>
      </c>
      <c r="C10" s="26">
        <v>616034314.55999982</v>
      </c>
      <c r="D10" s="26">
        <v>165921588.77999997</v>
      </c>
    </row>
    <row r="11" spans="1:4" s="9" customFormat="1" ht="11.25" x14ac:dyDescent="0.2">
      <c r="A11" s="8" t="s">
        <v>60</v>
      </c>
      <c r="B11" s="27">
        <v>454360014.52999985</v>
      </c>
      <c r="C11" s="27">
        <v>441078014.21999979</v>
      </c>
      <c r="D11" s="27">
        <v>140639375.84</v>
      </c>
    </row>
    <row r="12" spans="1:4" s="9" customFormat="1" ht="11.25" x14ac:dyDescent="0.2">
      <c r="A12" s="8" t="s">
        <v>59</v>
      </c>
      <c r="B12" s="27">
        <v>0</v>
      </c>
      <c r="C12" s="27">
        <v>0</v>
      </c>
      <c r="D12" s="27">
        <v>0</v>
      </c>
    </row>
    <row r="13" spans="1:4" s="9" customFormat="1" ht="11.25" x14ac:dyDescent="0.2">
      <c r="A13" s="8" t="s">
        <v>61</v>
      </c>
      <c r="B13" s="27">
        <v>128496952.23</v>
      </c>
      <c r="C13" s="27">
        <v>118132952.23</v>
      </c>
      <c r="D13" s="27">
        <v>0</v>
      </c>
    </row>
    <row r="14" spans="1:4" s="9" customFormat="1" ht="11.25" x14ac:dyDescent="0.2">
      <c r="A14" s="7" t="s">
        <v>32</v>
      </c>
      <c r="B14" s="26">
        <v>3789817426.8999991</v>
      </c>
      <c r="C14" s="26">
        <v>3308735029.3999991</v>
      </c>
      <c r="D14" s="26">
        <v>131323225.08999999</v>
      </c>
    </row>
    <row r="15" spans="1:4" s="9" customFormat="1" ht="11.25" x14ac:dyDescent="0.2">
      <c r="A15" s="8" t="s">
        <v>58</v>
      </c>
      <c r="B15" s="27">
        <v>108094205</v>
      </c>
      <c r="C15" s="27">
        <v>0</v>
      </c>
      <c r="D15" s="27">
        <v>0</v>
      </c>
    </row>
    <row r="16" spans="1:4" s="3" customFormat="1" ht="11.25" x14ac:dyDescent="0.2">
      <c r="A16" s="8" t="s">
        <v>62</v>
      </c>
      <c r="B16" s="27">
        <v>191658985.88</v>
      </c>
      <c r="C16" s="27">
        <v>191658985.88</v>
      </c>
      <c r="D16" s="27">
        <v>0</v>
      </c>
    </row>
    <row r="17" spans="1:4" s="3" customFormat="1" ht="11.25" x14ac:dyDescent="0.2">
      <c r="A17" s="8" t="s">
        <v>63</v>
      </c>
      <c r="B17" s="27">
        <v>3339023236.019999</v>
      </c>
      <c r="C17" s="27">
        <v>3097039763.1199989</v>
      </c>
      <c r="D17" s="27">
        <v>3372924.49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17000000</v>
      </c>
      <c r="C19" s="26">
        <v>16348311</v>
      </c>
      <c r="D19" s="26">
        <v>0</v>
      </c>
    </row>
    <row r="20" spans="1:4" s="3" customFormat="1" ht="11.25" x14ac:dyDescent="0.2">
      <c r="A20" s="8" t="s">
        <v>64</v>
      </c>
      <c r="B20" s="27">
        <v>17000000</v>
      </c>
      <c r="C20" s="27">
        <v>16348311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871212519.63000011</v>
      </c>
      <c r="C22" s="25">
        <v>553084721.80000007</v>
      </c>
      <c r="D22" s="25">
        <v>42263434.019999996</v>
      </c>
    </row>
    <row r="23" spans="1:4" s="3" customFormat="1" ht="11.25" x14ac:dyDescent="0.2">
      <c r="A23" s="7" t="s">
        <v>34</v>
      </c>
      <c r="B23" s="26">
        <v>769669967.1500001</v>
      </c>
      <c r="C23" s="26">
        <v>453149641.22000003</v>
      </c>
      <c r="D23" s="26">
        <v>16551388.75</v>
      </c>
    </row>
    <row r="24" spans="1:4" s="3" customFormat="1" ht="11.25" x14ac:dyDescent="0.2">
      <c r="A24" s="8" t="s">
        <v>65</v>
      </c>
      <c r="B24" s="27">
        <v>741746333.76999998</v>
      </c>
      <c r="C24" s="27">
        <v>452624925.21000004</v>
      </c>
      <c r="D24" s="27">
        <v>15452326.109999999</v>
      </c>
    </row>
    <row r="25" spans="1:4" s="3" customFormat="1" ht="11.25" x14ac:dyDescent="0.2">
      <c r="A25" s="8" t="s">
        <v>66</v>
      </c>
      <c r="B25" s="27">
        <v>27923633.380000003</v>
      </c>
      <c r="C25" s="27">
        <v>524716.01</v>
      </c>
      <c r="D25" s="27">
        <v>1099062.6399999999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66761738.480000012</v>
      </c>
      <c r="C28" s="26">
        <v>66761738.480000012</v>
      </c>
      <c r="D28" s="26">
        <v>0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34780813.999999993</v>
      </c>
      <c r="C30" s="26">
        <v>33173342.099999998</v>
      </c>
      <c r="D30" s="26">
        <v>25712045.27</v>
      </c>
    </row>
    <row r="31" spans="1:4" s="9" customFormat="1" ht="11.25" x14ac:dyDescent="0.2">
      <c r="A31" s="8" t="s">
        <v>68</v>
      </c>
      <c r="B31" s="27">
        <v>34780813.999999993</v>
      </c>
      <c r="C31" s="27">
        <v>33173342.099999998</v>
      </c>
      <c r="D31" s="27">
        <v>25712045.27</v>
      </c>
    </row>
    <row r="32" spans="1:4" s="3" customFormat="1" ht="11.25" x14ac:dyDescent="0.2">
      <c r="A32" s="6" t="s">
        <v>50</v>
      </c>
      <c r="B32" s="25">
        <v>38223912.799999997</v>
      </c>
      <c r="C32" s="25">
        <v>29934932.48</v>
      </c>
      <c r="D32" s="25">
        <v>13844478.83</v>
      </c>
    </row>
    <row r="33" spans="1:4" s="9" customFormat="1" ht="11.25" x14ac:dyDescent="0.2">
      <c r="A33" s="7" t="s">
        <v>39</v>
      </c>
      <c r="B33" s="26">
        <v>8778502.4900000002</v>
      </c>
      <c r="C33" s="26">
        <v>8764983.3200000003</v>
      </c>
      <c r="D33" s="26">
        <v>3159.72</v>
      </c>
    </row>
    <row r="34" spans="1:4" s="9" customFormat="1" ht="11.25" x14ac:dyDescent="0.2">
      <c r="A34" s="7" t="s">
        <v>40</v>
      </c>
      <c r="B34" s="26">
        <v>12142501.669999998</v>
      </c>
      <c r="C34" s="26">
        <v>7616698.8300000001</v>
      </c>
      <c r="D34" s="26">
        <v>193856.96999999997</v>
      </c>
    </row>
    <row r="35" spans="1:4" s="3" customFormat="1" ht="11.25" x14ac:dyDescent="0.2">
      <c r="A35" s="7" t="s">
        <v>41</v>
      </c>
      <c r="B35" s="26">
        <v>3438990.5699999989</v>
      </c>
      <c r="C35" s="26">
        <v>2881205.1999999993</v>
      </c>
      <c r="D35" s="26">
        <v>0</v>
      </c>
    </row>
    <row r="36" spans="1:4" s="9" customFormat="1" ht="11.25" x14ac:dyDescent="0.2">
      <c r="A36" s="7" t="s">
        <v>42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43</v>
      </c>
      <c r="B37" s="26">
        <v>13863918.069999998</v>
      </c>
      <c r="C37" s="26">
        <v>10672045.129999999</v>
      </c>
      <c r="D37" s="26">
        <v>13647462.140000001</v>
      </c>
    </row>
    <row r="38" spans="1:4" s="9" customFormat="1" ht="11.25" x14ac:dyDescent="0.2">
      <c r="A38" s="6" t="s">
        <v>81</v>
      </c>
      <c r="B38" s="25">
        <v>549082760.38999999</v>
      </c>
      <c r="C38" s="25">
        <v>381811091.22999996</v>
      </c>
      <c r="D38" s="25">
        <v>136519222.11999995</v>
      </c>
    </row>
    <row r="39" spans="1:4" s="9" customFormat="1" ht="11.25" x14ac:dyDescent="0.2">
      <c r="A39" s="7" t="s">
        <v>44</v>
      </c>
      <c r="B39" s="26">
        <v>512327050.08999997</v>
      </c>
      <c r="C39" s="26">
        <v>361468300.04999995</v>
      </c>
      <c r="D39" s="26">
        <v>136254568.75999996</v>
      </c>
    </row>
    <row r="40" spans="1:4" s="9" customFormat="1" ht="11.25" x14ac:dyDescent="0.2">
      <c r="A40" s="24" t="s">
        <v>69</v>
      </c>
      <c r="B40" s="28">
        <v>332817417.13</v>
      </c>
      <c r="C40" s="28">
        <v>185296232.98999998</v>
      </c>
      <c r="D40" s="28">
        <v>82810802.239999995</v>
      </c>
    </row>
    <row r="41" spans="1:4" s="9" customFormat="1" ht="11.25" x14ac:dyDescent="0.2">
      <c r="A41" s="24" t="s">
        <v>70</v>
      </c>
      <c r="B41" s="28">
        <v>1319848.72</v>
      </c>
      <c r="C41" s="28">
        <v>1319848.72</v>
      </c>
      <c r="D41" s="28">
        <v>0</v>
      </c>
    </row>
    <row r="42" spans="1:4" s="3" customFormat="1" ht="11.25" x14ac:dyDescent="0.2">
      <c r="A42" s="24" t="s">
        <v>71</v>
      </c>
      <c r="B42" s="28">
        <v>176924973.03999993</v>
      </c>
      <c r="C42" s="28">
        <v>174052218.33999994</v>
      </c>
      <c r="D42" s="28">
        <v>50398335.369999982</v>
      </c>
    </row>
    <row r="43" spans="1:4" s="9" customFormat="1" ht="11.25" x14ac:dyDescent="0.2">
      <c r="A43" s="24" t="s">
        <v>80</v>
      </c>
      <c r="B43" s="28">
        <v>800000</v>
      </c>
      <c r="C43" s="28">
        <v>800000</v>
      </c>
      <c r="D43" s="28">
        <v>0</v>
      </c>
    </row>
    <row r="44" spans="1:4" s="3" customFormat="1" ht="11.25" x14ac:dyDescent="0.2">
      <c r="A44" s="7" t="s">
        <v>45</v>
      </c>
      <c r="B44" s="26">
        <v>18266532.560000002</v>
      </c>
      <c r="C44" s="26">
        <v>18266532.560000002</v>
      </c>
      <c r="D44" s="26">
        <v>23107.35</v>
      </c>
    </row>
    <row r="45" spans="1:4" s="3" customFormat="1" ht="11.25" x14ac:dyDescent="0.2">
      <c r="A45" s="7" t="s">
        <v>46</v>
      </c>
      <c r="B45" s="26">
        <v>0</v>
      </c>
      <c r="C45" s="26">
        <v>0</v>
      </c>
      <c r="D45" s="26">
        <v>0</v>
      </c>
    </row>
    <row r="46" spans="1:4" s="3" customFormat="1" ht="11.25" x14ac:dyDescent="0.2">
      <c r="A46" s="7" t="s">
        <v>57</v>
      </c>
      <c r="B46" s="26">
        <v>18489177.740000002</v>
      </c>
      <c r="C46" s="26">
        <v>2076258.6199999999</v>
      </c>
      <c r="D46" s="26">
        <v>241546.01</v>
      </c>
    </row>
    <row r="47" spans="1:4" s="9" customFormat="1" ht="11.25" x14ac:dyDescent="0.2">
      <c r="A47" s="6" t="s">
        <v>51</v>
      </c>
      <c r="B47" s="25">
        <v>7954.83</v>
      </c>
      <c r="C47" s="25">
        <v>0</v>
      </c>
      <c r="D47" s="25">
        <v>0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7954.83</v>
      </c>
      <c r="C50" s="26">
        <v>0</v>
      </c>
      <c r="D50" s="26">
        <v>0</v>
      </c>
    </row>
    <row r="51" spans="1:4" s="9" customFormat="1" ht="11.25" x14ac:dyDescent="0.2">
      <c r="A51" s="7" t="s">
        <v>75</v>
      </c>
      <c r="B51" s="26">
        <v>0</v>
      </c>
      <c r="C51" s="26">
        <v>0</v>
      </c>
      <c r="D51" s="26">
        <v>0</v>
      </c>
    </row>
    <row r="52" spans="1:4" s="9" customFormat="1" ht="11.25" x14ac:dyDescent="0.2">
      <c r="A52" s="6" t="s">
        <v>52</v>
      </c>
      <c r="B52" s="25">
        <v>149502429.92000002</v>
      </c>
      <c r="C52" s="25">
        <v>81160323.890000001</v>
      </c>
      <c r="D52" s="25">
        <v>826114.17999999993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149502429.92000002</v>
      </c>
      <c r="C55" s="28">
        <v>81160323.890000001</v>
      </c>
      <c r="D55" s="28">
        <v>826114.17999999993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970721857.86000025</v>
      </c>
      <c r="C57" s="25">
        <v>653473286.73000014</v>
      </c>
      <c r="D57" s="25">
        <v>169737764.47</v>
      </c>
    </row>
    <row r="58" spans="1:4" s="9" customFormat="1" ht="11.25" x14ac:dyDescent="0.2">
      <c r="A58" s="7" t="s">
        <v>47</v>
      </c>
      <c r="B58" s="26">
        <v>969507297.5400002</v>
      </c>
      <c r="C58" s="26">
        <v>653451728.88000011</v>
      </c>
      <c r="D58" s="26">
        <v>169737764.47</v>
      </c>
    </row>
    <row r="59" spans="1:4" s="9" customFormat="1" ht="11.25" x14ac:dyDescent="0.2">
      <c r="A59" s="7" t="s">
        <v>48</v>
      </c>
      <c r="B59" s="26">
        <v>1214560.32</v>
      </c>
      <c r="C59" s="26">
        <v>21557.85</v>
      </c>
      <c r="D59" s="26">
        <v>0</v>
      </c>
    </row>
    <row r="60" spans="1:4" s="9" customFormat="1" ht="11.25" x14ac:dyDescent="0.2">
      <c r="A60" s="10" t="s">
        <v>6</v>
      </c>
      <c r="B60" s="25">
        <v>7088143118.3200006</v>
      </c>
      <c r="C60" s="25">
        <v>5640582011.0899992</v>
      </c>
      <c r="D60" s="25">
        <v>660435827.48999989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rgb="FFFFFF00"/>
    <pageSetUpPr fitToPage="1"/>
  </sheetPr>
  <dimension ref="A1:D62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2.4257812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5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23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f>+'VALLE D''AOSTA - Vallée d''Aoste'!B9+'TRENTINO-ALTO ADIGE - Südtirol'!B9+'BOLZANO-Bozen'!B9+TRENTO!B9+'FRIULI-VENEZIA GIULIA'!B9+SICILIA!B9+SARDEGNA!B9</f>
        <v>36471651338.389999</v>
      </c>
      <c r="C9" s="25">
        <f>+'VALLE D''AOSTA - Vallée d''Aoste'!C9+'TRENTINO-ALTO ADIGE - Südtirol'!C9+'BOLZANO-Bozen'!C9+TRENTO!C9+'FRIULI-VENEZIA GIULIA'!C9+SICILIA!C9+SARDEGNA!C9</f>
        <v>35210777766.770004</v>
      </c>
      <c r="D9" s="25">
        <f>+'VALLE D''AOSTA - Vallée d''Aoste'!D9+'TRENTINO-ALTO ADIGE - Südtirol'!D9+'BOLZANO-Bozen'!D9+TRENTO!D9+'FRIULI-VENEZIA GIULIA'!D9+SICILIA!D9+SARDEGNA!D9</f>
        <v>1563367192.26</v>
      </c>
    </row>
    <row r="10" spans="1:4" s="3" customFormat="1" ht="11.25" x14ac:dyDescent="0.2">
      <c r="A10" s="7" t="s">
        <v>31</v>
      </c>
      <c r="B10" s="26">
        <f>+'VALLE D''AOSTA - Vallée d''Aoste'!B10+'TRENTINO-ALTO ADIGE - Südtirol'!B10+'BOLZANO-Bozen'!B10+TRENTO!B10+'FRIULI-VENEZIA GIULIA'!B10+SICILIA!B10+SARDEGNA!B10</f>
        <v>2363299055.1699996</v>
      </c>
      <c r="C10" s="26">
        <f>+'VALLE D''AOSTA - Vallée d''Aoste'!C10+'TRENTINO-ALTO ADIGE - Südtirol'!C10+'BOLZANO-Bozen'!C10+TRENTO!C10+'FRIULI-VENEZIA GIULIA'!C10+SICILIA!C10+SARDEGNA!C10</f>
        <v>1986530676.4899998</v>
      </c>
      <c r="D10" s="26">
        <f>+'VALLE D''AOSTA - Vallée d''Aoste'!D10+'TRENTINO-ALTO ADIGE - Südtirol'!D10+'BOLZANO-Bozen'!D10+TRENTO!D10+'FRIULI-VENEZIA GIULIA'!D10+SICILIA!D10+SARDEGNA!D10</f>
        <v>312904877.13999999</v>
      </c>
    </row>
    <row r="11" spans="1:4" s="9" customFormat="1" ht="11.25" x14ac:dyDescent="0.2">
      <c r="A11" s="8" t="s">
        <v>60</v>
      </c>
      <c r="B11" s="27">
        <f>+'VALLE D''AOSTA - Vallée d''Aoste'!B11+'TRENTINO-ALTO ADIGE - Südtirol'!B11+'BOLZANO-Bozen'!B11+TRENTO!B11+'FRIULI-VENEZIA GIULIA'!B11+SICILIA!B11+SARDEGNA!B11</f>
        <v>1194650324.2800002</v>
      </c>
      <c r="C11" s="27">
        <f>+'VALLE D''AOSTA - Vallée d''Aoste'!C11+'TRENTINO-ALTO ADIGE - Südtirol'!C11+'BOLZANO-Bozen'!C11+TRENTO!C11+'FRIULI-VENEZIA GIULIA'!C11+SICILIA!C11+SARDEGNA!C11</f>
        <v>861719727.57000005</v>
      </c>
      <c r="D11" s="27">
        <f>+'VALLE D''AOSTA - Vallée d''Aoste'!D11+'TRENTINO-ALTO ADIGE - Südtirol'!D11+'BOLZANO-Bozen'!D11+TRENTO!D11+'FRIULI-VENEZIA GIULIA'!D11+SICILIA!D11+SARDEGNA!D11</f>
        <v>275687349.75</v>
      </c>
    </row>
    <row r="12" spans="1:4" s="9" customFormat="1" ht="11.25" x14ac:dyDescent="0.2">
      <c r="A12" s="8" t="s">
        <v>59</v>
      </c>
      <c r="B12" s="27">
        <f>+'VALLE D''AOSTA - Vallée d''Aoste'!B12+'TRENTINO-ALTO ADIGE - Südtirol'!B12+'BOLZANO-Bozen'!B12+TRENTO!B12+'FRIULI-VENEZIA GIULIA'!B12+SICILIA!B12+SARDEGNA!B12</f>
        <v>351855738.63</v>
      </c>
      <c r="C12" s="27">
        <f>+'VALLE D''AOSTA - Vallée d''Aoste'!C12+'TRENTINO-ALTO ADIGE - Südtirol'!C12+'BOLZANO-Bozen'!C12+TRENTO!C12+'FRIULI-VENEZIA GIULIA'!C12+SICILIA!C12+SARDEGNA!C12</f>
        <v>322889579.99000001</v>
      </c>
      <c r="D12" s="27">
        <f>+'VALLE D''AOSTA - Vallée d''Aoste'!D12+'TRENTINO-ALTO ADIGE - Südtirol'!D12+'BOLZANO-Bozen'!D12+TRENTO!D12+'FRIULI-VENEZIA GIULIA'!D12+SICILIA!D12+SARDEGNA!D12</f>
        <v>28303519.34</v>
      </c>
    </row>
    <row r="13" spans="1:4" s="9" customFormat="1" ht="11.25" x14ac:dyDescent="0.2">
      <c r="A13" s="8" t="s">
        <v>61</v>
      </c>
      <c r="B13" s="27">
        <f>+'VALLE D''AOSTA - Vallée d''Aoste'!B13+'TRENTINO-ALTO ADIGE - Südtirol'!B13+'BOLZANO-Bozen'!B13+TRENTO!B13+'FRIULI-VENEZIA GIULIA'!B13+SICILIA!B13+SARDEGNA!B13</f>
        <v>428812518.39999998</v>
      </c>
      <c r="C13" s="27">
        <f>+'VALLE D''AOSTA - Vallée d''Aoste'!C13+'TRENTINO-ALTO ADIGE - Südtirol'!C13+'BOLZANO-Bozen'!C13+TRENTO!C13+'FRIULI-VENEZIA GIULIA'!C13+SICILIA!C13+SARDEGNA!C13</f>
        <v>426832693.15999997</v>
      </c>
      <c r="D13" s="27">
        <f>+'VALLE D''AOSTA - Vallée d''Aoste'!D13+'TRENTINO-ALTO ADIGE - Südtirol'!D13+'BOLZANO-Bozen'!D13+TRENTO!D13+'FRIULI-VENEZIA GIULIA'!D13+SICILIA!D13+SARDEGNA!D13</f>
        <v>7124162.7300000004</v>
      </c>
    </row>
    <row r="14" spans="1:4" s="9" customFormat="1" ht="11.25" x14ac:dyDescent="0.2">
      <c r="A14" s="7" t="s">
        <v>32</v>
      </c>
      <c r="B14" s="26">
        <f>+'VALLE D''AOSTA - Vallée d''Aoste'!B14+'TRENTINO-ALTO ADIGE - Südtirol'!B14+'BOLZANO-Bozen'!B14+TRENTO!B14+'FRIULI-VENEZIA GIULIA'!B14+SICILIA!B14+SARDEGNA!B14</f>
        <v>2290148926.3200002</v>
      </c>
      <c r="C14" s="26">
        <f>+'VALLE D''AOSTA - Vallée d''Aoste'!C14+'TRENTINO-ALTO ADIGE - Südtirol'!C14+'BOLZANO-Bozen'!C14+TRENTO!C14+'FRIULI-VENEZIA GIULIA'!C14+SICILIA!C14+SARDEGNA!C14</f>
        <v>1977037596.5100002</v>
      </c>
      <c r="D14" s="26">
        <f>+'VALLE D''AOSTA - Vallée d''Aoste'!D14+'TRENTINO-ALTO ADIGE - Südtirol'!D14+'BOLZANO-Bozen'!D14+TRENTO!D14+'FRIULI-VENEZIA GIULIA'!D14+SICILIA!D14+SARDEGNA!D14</f>
        <v>426451650.12</v>
      </c>
    </row>
    <row r="15" spans="1:4" s="9" customFormat="1" ht="11.25" x14ac:dyDescent="0.2">
      <c r="A15" s="8" t="s">
        <v>58</v>
      </c>
      <c r="B15" s="27">
        <f>+'VALLE D''AOSTA - Vallée d''Aoste'!B15+'TRENTINO-ALTO ADIGE - Südtirol'!B15+'BOLZANO-Bozen'!B15+TRENTO!B15+'FRIULI-VENEZIA GIULIA'!B15+SICILIA!B15+SARDEGNA!B15</f>
        <v>1620529049.04</v>
      </c>
      <c r="C15" s="27">
        <f>+'VALLE D''AOSTA - Vallée d''Aoste'!C15+'TRENTINO-ALTO ADIGE - Südtirol'!C15+'BOLZANO-Bozen'!C15+TRENTO!C15+'FRIULI-VENEZIA GIULIA'!C15+SICILIA!C15+SARDEGNA!C15</f>
        <v>1377512539.6700001</v>
      </c>
      <c r="D15" s="27">
        <f>+'VALLE D''AOSTA - Vallée d''Aoste'!D15+'TRENTINO-ALTO ADIGE - Südtirol'!D15+'BOLZANO-Bozen'!D15+TRENTO!D15+'FRIULI-VENEZIA GIULIA'!D15+SICILIA!D15+SARDEGNA!D15</f>
        <v>369126566.62</v>
      </c>
    </row>
    <row r="16" spans="1:4" s="3" customFormat="1" ht="11.25" x14ac:dyDescent="0.2">
      <c r="A16" s="8" t="s">
        <v>62</v>
      </c>
      <c r="B16" s="27">
        <f>+'VALLE D''AOSTA - Vallée d''Aoste'!B16+'TRENTINO-ALTO ADIGE - Südtirol'!B16+'BOLZANO-Bozen'!B16+TRENTO!B16+'FRIULI-VENEZIA GIULIA'!B16+SICILIA!B16+SARDEGNA!B16</f>
        <v>669619877.27999997</v>
      </c>
      <c r="C16" s="27">
        <f>+'VALLE D''AOSTA - Vallée d''Aoste'!C16+'TRENTINO-ALTO ADIGE - Südtirol'!C16+'BOLZANO-Bozen'!C16+TRENTO!C16+'FRIULI-VENEZIA GIULIA'!C16+SICILIA!C16+SARDEGNA!C16</f>
        <v>599525056.83999991</v>
      </c>
      <c r="D16" s="27">
        <f>+'VALLE D''AOSTA - Vallée d''Aoste'!D16+'TRENTINO-ALTO ADIGE - Südtirol'!D16+'BOLZANO-Bozen'!D16+TRENTO!D16+'FRIULI-VENEZIA GIULIA'!D16+SICILIA!D16+SARDEGNA!D16</f>
        <v>57325083.5</v>
      </c>
    </row>
    <row r="17" spans="1:4" s="3" customFormat="1" ht="11.25" x14ac:dyDescent="0.2">
      <c r="A17" s="8" t="s">
        <v>63</v>
      </c>
      <c r="B17" s="27">
        <f>+'VALLE D''AOSTA - Vallée d''Aoste'!B17+'TRENTINO-ALTO ADIGE - Südtirol'!B17+'BOLZANO-Bozen'!B17+TRENTO!B17+'FRIULI-VENEZIA GIULIA'!B17+SICILIA!B17+SARDEGNA!B17</f>
        <v>0</v>
      </c>
      <c r="C17" s="27">
        <f>+'VALLE D''AOSTA - Vallée d''Aoste'!C17+'TRENTINO-ALTO ADIGE - Südtirol'!C17+'BOLZANO-Bozen'!C17+TRENTO!C17+'FRIULI-VENEZIA GIULIA'!C17+SICILIA!C17+SARDEGNA!C17</f>
        <v>0</v>
      </c>
      <c r="D17" s="27">
        <f>+'VALLE D''AOSTA - Vallée d''Aoste'!D17+'TRENTINO-ALTO ADIGE - Südtirol'!D17+'BOLZANO-Bozen'!D17+TRENTO!D17+'FRIULI-VENEZIA GIULIA'!D17+SICILIA!D17+SARDEGNA!D17</f>
        <v>0</v>
      </c>
    </row>
    <row r="18" spans="1:4" s="3" customFormat="1" ht="11.25" x14ac:dyDescent="0.2">
      <c r="A18" s="7" t="s">
        <v>33</v>
      </c>
      <c r="B18" s="26">
        <f>+'VALLE D''AOSTA - Vallée d''Aoste'!B18+'TRENTINO-ALTO ADIGE - Südtirol'!B18+'BOLZANO-Bozen'!B18+TRENTO!B18+'FRIULI-VENEZIA GIULIA'!B18+SICILIA!B18+SARDEGNA!B18</f>
        <v>31818203356.899998</v>
      </c>
      <c r="C18" s="26">
        <f>+'VALLE D''AOSTA - Vallée d''Aoste'!C18+'TRENTINO-ALTO ADIGE - Südtirol'!C18+'BOLZANO-Bozen'!C18+TRENTO!C18+'FRIULI-VENEZIA GIULIA'!C18+SICILIA!C18+SARDEGNA!C18</f>
        <v>31247209493.770008</v>
      </c>
      <c r="D18" s="26">
        <f>+'VALLE D''AOSTA - Vallée d''Aoste'!D18+'TRENTINO-ALTO ADIGE - Südtirol'!D18+'BOLZANO-Bozen'!D18+TRENTO!D18+'FRIULI-VENEZIA GIULIA'!D18+SICILIA!D18+SARDEGNA!D18</f>
        <v>824010665</v>
      </c>
    </row>
    <row r="19" spans="1:4" s="3" customFormat="1" ht="11.25" x14ac:dyDescent="0.2">
      <c r="A19" s="7" t="s">
        <v>55</v>
      </c>
      <c r="B19" s="26">
        <f>+'VALLE D''AOSTA - Vallée d''Aoste'!B19+'TRENTINO-ALTO ADIGE - Südtirol'!B19+'BOLZANO-Bozen'!B19+TRENTO!B19+'FRIULI-VENEZIA GIULIA'!B19+SICILIA!B19+SARDEGNA!B19</f>
        <v>0</v>
      </c>
      <c r="C19" s="26">
        <f>+'VALLE D''AOSTA - Vallée d''Aoste'!C19+'TRENTINO-ALTO ADIGE - Südtirol'!C19+'BOLZANO-Bozen'!C19+TRENTO!C19+'FRIULI-VENEZIA GIULIA'!C19+SICILIA!C19+SARDEGNA!C19</f>
        <v>0</v>
      </c>
      <c r="D19" s="26">
        <f>+'VALLE D''AOSTA - Vallée d''Aoste'!D19+'TRENTINO-ALTO ADIGE - Südtirol'!D19+'BOLZANO-Bozen'!D19+TRENTO!D19+'FRIULI-VENEZIA GIULIA'!D19+SICILIA!D19+SARDEGNA!D19</f>
        <v>0</v>
      </c>
    </row>
    <row r="20" spans="1:4" s="3" customFormat="1" ht="11.25" x14ac:dyDescent="0.2">
      <c r="A20" s="8" t="s">
        <v>64</v>
      </c>
      <c r="B20" s="27">
        <f>+'VALLE D''AOSTA - Vallée d''Aoste'!B20+'TRENTINO-ALTO ADIGE - Südtirol'!B20+'BOLZANO-Bozen'!B20+TRENTO!B20+'FRIULI-VENEZIA GIULIA'!B20+SICILIA!B20+SARDEGNA!B20</f>
        <v>0</v>
      </c>
      <c r="C20" s="27">
        <f>+'VALLE D''AOSTA - Vallée d''Aoste'!C20+'TRENTINO-ALTO ADIGE - Südtirol'!C20+'BOLZANO-Bozen'!C20+TRENTO!C20+'FRIULI-VENEZIA GIULIA'!C20+SICILIA!C20+SARDEGNA!C20</f>
        <v>0</v>
      </c>
      <c r="D20" s="27">
        <f>+'VALLE D''AOSTA - Vallée d''Aoste'!D20+'TRENTINO-ALTO ADIGE - Südtirol'!D20+'BOLZANO-Bozen'!D20+TRENTO!D20+'FRIULI-VENEZIA GIULIA'!D20+SICILIA!D20+SARDEGNA!D20</f>
        <v>0</v>
      </c>
    </row>
    <row r="21" spans="1:4" s="3" customFormat="1" ht="11.25" x14ac:dyDescent="0.2">
      <c r="A21" s="7" t="s">
        <v>56</v>
      </c>
      <c r="B21" s="26">
        <f>+'VALLE D''AOSTA - Vallée d''Aoste'!B21+'TRENTINO-ALTO ADIGE - Südtirol'!B21+'BOLZANO-Bozen'!B21+TRENTO!B21+'FRIULI-VENEZIA GIULIA'!B21+SICILIA!B21+SARDEGNA!B21</f>
        <v>0</v>
      </c>
      <c r="C21" s="26">
        <f>+'VALLE D''AOSTA - Vallée d''Aoste'!C21+'TRENTINO-ALTO ADIGE - Südtirol'!C21+'BOLZANO-Bozen'!C21+TRENTO!C21+'FRIULI-VENEZIA GIULIA'!C21+SICILIA!C21+SARDEGNA!C21</f>
        <v>0</v>
      </c>
      <c r="D21" s="26">
        <f>+'VALLE D''AOSTA - Vallée d''Aoste'!D21+'TRENTINO-ALTO ADIGE - Südtirol'!D21+'BOLZANO-Bozen'!D21+TRENTO!D21+'FRIULI-VENEZIA GIULIA'!D21+SICILIA!D21+SARDEGNA!D21</f>
        <v>0</v>
      </c>
    </row>
    <row r="22" spans="1:4" s="3" customFormat="1" ht="11.25" x14ac:dyDescent="0.2">
      <c r="A22" s="6" t="s">
        <v>49</v>
      </c>
      <c r="B22" s="25">
        <f>+'VALLE D''AOSTA - Vallée d''Aoste'!B22+'TRENTINO-ALTO ADIGE - Südtirol'!B22+'BOLZANO-Bozen'!B22+TRENTO!B22+'FRIULI-VENEZIA GIULIA'!B22+SICILIA!B22+SARDEGNA!B22</f>
        <v>6902078719.7899971</v>
      </c>
      <c r="C22" s="25">
        <f>+'VALLE D''AOSTA - Vallée d''Aoste'!C22+'TRENTINO-ALTO ADIGE - Südtirol'!C22+'BOLZANO-Bozen'!C22+TRENTO!C22+'FRIULI-VENEZIA GIULIA'!C22+SICILIA!C22+SARDEGNA!C22</f>
        <v>5918468425.2399988</v>
      </c>
      <c r="D22" s="25">
        <f>+'VALLE D''AOSTA - Vallée d''Aoste'!D22+'TRENTINO-ALTO ADIGE - Südtirol'!D22+'BOLZANO-Bozen'!D22+TRENTO!D22+'FRIULI-VENEZIA GIULIA'!D22+SICILIA!D22+SARDEGNA!D22</f>
        <v>1840969228.1799998</v>
      </c>
    </row>
    <row r="23" spans="1:4" s="3" customFormat="1" ht="11.25" x14ac:dyDescent="0.2">
      <c r="A23" s="7" t="s">
        <v>34</v>
      </c>
      <c r="B23" s="26">
        <f>+'VALLE D''AOSTA - Vallée d''Aoste'!B23+'TRENTINO-ALTO ADIGE - Südtirol'!B23+'BOLZANO-Bozen'!B23+TRENTO!B23+'FRIULI-VENEZIA GIULIA'!B23+SICILIA!B23+SARDEGNA!B23</f>
        <v>6300347833.4199972</v>
      </c>
      <c r="C23" s="26">
        <f>+'VALLE D''AOSTA - Vallée d''Aoste'!C23+'TRENTINO-ALTO ADIGE - Südtirol'!C23+'BOLZANO-Bozen'!C23+TRENTO!C23+'FRIULI-VENEZIA GIULIA'!C23+SICILIA!C23+SARDEGNA!C23</f>
        <v>5520639246.9999981</v>
      </c>
      <c r="D23" s="26">
        <f>+'VALLE D''AOSTA - Vallée d''Aoste'!D23+'TRENTINO-ALTO ADIGE - Südtirol'!D23+'BOLZANO-Bozen'!D23+TRENTO!D23+'FRIULI-VENEZIA GIULIA'!D23+SICILIA!D23+SARDEGNA!D23</f>
        <v>1669066740.27</v>
      </c>
    </row>
    <row r="24" spans="1:4" s="3" customFormat="1" ht="11.25" x14ac:dyDescent="0.2">
      <c r="A24" s="8" t="s">
        <v>65</v>
      </c>
      <c r="B24" s="27">
        <f>+'VALLE D''AOSTA - Vallée d''Aoste'!B24+'TRENTINO-ALTO ADIGE - Südtirol'!B24+'BOLZANO-Bozen'!B24+TRENTO!B24+'FRIULI-VENEZIA GIULIA'!B24+SICILIA!B24+SARDEGNA!B24</f>
        <v>5980890708.1699982</v>
      </c>
      <c r="C24" s="27">
        <f>+'VALLE D''AOSTA - Vallée d''Aoste'!C24+'TRENTINO-ALTO ADIGE - Südtirol'!C24+'BOLZANO-Bozen'!C24+TRENTO!C24+'FRIULI-VENEZIA GIULIA'!C24+SICILIA!C24+SARDEGNA!C24</f>
        <v>5246235400.6699991</v>
      </c>
      <c r="D24" s="27">
        <f>+'VALLE D''AOSTA - Vallée d''Aoste'!D24+'TRENTINO-ALTO ADIGE - Südtirol'!D24+'BOLZANO-Bozen'!D24+TRENTO!D24+'FRIULI-VENEZIA GIULIA'!D24+SICILIA!D24+SARDEGNA!D24</f>
        <v>1612233760.96</v>
      </c>
    </row>
    <row r="25" spans="1:4" s="3" customFormat="1" ht="11.25" x14ac:dyDescent="0.2">
      <c r="A25" s="8" t="s">
        <v>66</v>
      </c>
      <c r="B25" s="27">
        <f>+'VALLE D''AOSTA - Vallée d''Aoste'!B25+'TRENTINO-ALTO ADIGE - Südtirol'!B25+'BOLZANO-Bozen'!B25+TRENTO!B25+'FRIULI-VENEZIA GIULIA'!B25+SICILIA!B25+SARDEGNA!B25</f>
        <v>262005191.97</v>
      </c>
      <c r="C25" s="27">
        <f>+'VALLE D''AOSTA - Vallée d''Aoste'!C25+'TRENTINO-ALTO ADIGE - Südtirol'!C25+'BOLZANO-Bozen'!C25+TRENTO!C25+'FRIULI-VENEZIA GIULIA'!C25+SICILIA!C25+SARDEGNA!C25</f>
        <v>217218592.24000004</v>
      </c>
      <c r="D25" s="27">
        <f>+'VALLE D''AOSTA - Vallée d''Aoste'!D25+'TRENTINO-ALTO ADIGE - Südtirol'!D25+'BOLZANO-Bozen'!D25+TRENTO!D25+'FRIULI-VENEZIA GIULIA'!D25+SICILIA!D25+SARDEGNA!D25</f>
        <v>46850222.670000002</v>
      </c>
    </row>
    <row r="26" spans="1:4" s="3" customFormat="1" ht="11.25" x14ac:dyDescent="0.2">
      <c r="A26" s="8" t="s">
        <v>67</v>
      </c>
      <c r="B26" s="27">
        <f>+'VALLE D''AOSTA - Vallée d''Aoste'!B26+'TRENTINO-ALTO ADIGE - Südtirol'!B26+'BOLZANO-Bozen'!B26+TRENTO!B26+'FRIULI-VENEZIA GIULIA'!B26+SICILIA!B26+SARDEGNA!B26</f>
        <v>57451933.280000001</v>
      </c>
      <c r="C26" s="27">
        <f>+'VALLE D''AOSTA - Vallée d''Aoste'!C26+'TRENTINO-ALTO ADIGE - Südtirol'!C26+'BOLZANO-Bozen'!C26+TRENTO!C26+'FRIULI-VENEZIA GIULIA'!C26+SICILIA!C26+SARDEGNA!C26</f>
        <v>57185254.090000004</v>
      </c>
      <c r="D26" s="27">
        <f>+'VALLE D''AOSTA - Vallée d''Aoste'!D26+'TRENTINO-ALTO ADIGE - Südtirol'!D26+'BOLZANO-Bozen'!D26+TRENTO!D26+'FRIULI-VENEZIA GIULIA'!D26+SICILIA!D26+SARDEGNA!D26</f>
        <v>9982756.6400000006</v>
      </c>
    </row>
    <row r="27" spans="1:4" s="3" customFormat="1" ht="11.25" x14ac:dyDescent="0.2">
      <c r="A27" s="7" t="s">
        <v>35</v>
      </c>
      <c r="B27" s="26">
        <f>+'VALLE D''AOSTA - Vallée d''Aoste'!B27+'TRENTINO-ALTO ADIGE - Südtirol'!B27+'BOLZANO-Bozen'!B27+TRENTO!B27+'FRIULI-VENEZIA GIULIA'!B27+SICILIA!B27+SARDEGNA!B27</f>
        <v>6697590.3100000005</v>
      </c>
      <c r="C27" s="26">
        <f>+'VALLE D''AOSTA - Vallée d''Aoste'!C27+'TRENTINO-ALTO ADIGE - Südtirol'!C27+'BOLZANO-Bozen'!C27+TRENTO!C27+'FRIULI-VENEZIA GIULIA'!C27+SICILIA!C27+SARDEGNA!C27</f>
        <v>6696356.1399999997</v>
      </c>
      <c r="D27" s="26">
        <f>+'VALLE D''AOSTA - Vallée d''Aoste'!D27+'TRENTINO-ALTO ADIGE - Südtirol'!D27+'BOLZANO-Bozen'!D27+TRENTO!D27+'FRIULI-VENEZIA GIULIA'!D27+SICILIA!D27+SARDEGNA!D27</f>
        <v>43406.659999999996</v>
      </c>
    </row>
    <row r="28" spans="1:4" s="5" customFormat="1" ht="11.25" x14ac:dyDescent="0.2">
      <c r="A28" s="7" t="s">
        <v>36</v>
      </c>
      <c r="B28" s="26">
        <f>+'VALLE D''AOSTA - Vallée d''Aoste'!B28+'TRENTINO-ALTO ADIGE - Südtirol'!B28+'BOLZANO-Bozen'!B28+TRENTO!B28+'FRIULI-VENEZIA GIULIA'!B28+SICILIA!B28+SARDEGNA!B28</f>
        <v>340606517.46999997</v>
      </c>
      <c r="C28" s="26">
        <f>+'VALLE D''AOSTA - Vallée d''Aoste'!C28+'TRENTINO-ALTO ADIGE - Südtirol'!C28+'BOLZANO-Bozen'!C28+TRENTO!C28+'FRIULI-VENEZIA GIULIA'!C28+SICILIA!C28+SARDEGNA!C28</f>
        <v>307244917.27999997</v>
      </c>
      <c r="D28" s="26">
        <f>+'VALLE D''AOSTA - Vallée d''Aoste'!D28+'TRENTINO-ALTO ADIGE - Südtirol'!D28+'BOLZANO-Bozen'!D28+TRENTO!D28+'FRIULI-VENEZIA GIULIA'!D28+SICILIA!D28+SARDEGNA!D28</f>
        <v>417179.26</v>
      </c>
    </row>
    <row r="29" spans="1:4" s="3" customFormat="1" ht="11.25" x14ac:dyDescent="0.2">
      <c r="A29" s="7" t="s">
        <v>37</v>
      </c>
      <c r="B29" s="26">
        <f>+'VALLE D''AOSTA - Vallée d''Aoste'!B29+'TRENTINO-ALTO ADIGE - Südtirol'!B29+'BOLZANO-Bozen'!B29+TRENTO!B29+'FRIULI-VENEZIA GIULIA'!B29+SICILIA!B29+SARDEGNA!B29</f>
        <v>581444.44000000006</v>
      </c>
      <c r="C29" s="26">
        <f>+'VALLE D''AOSTA - Vallée d''Aoste'!C29+'TRENTINO-ALTO ADIGE - Südtirol'!C29+'BOLZANO-Bozen'!C29+TRENTO!C29+'FRIULI-VENEZIA GIULIA'!C29+SICILIA!C29+SARDEGNA!C29</f>
        <v>148194.11000000002</v>
      </c>
      <c r="D29" s="26">
        <f>+'VALLE D''AOSTA - Vallée d''Aoste'!D29+'TRENTINO-ALTO ADIGE - Südtirol'!D29+'BOLZANO-Bozen'!D29+TRENTO!D29+'FRIULI-VENEZIA GIULIA'!D29+SICILIA!D29+SARDEGNA!D29</f>
        <v>165926.67000000001</v>
      </c>
    </row>
    <row r="30" spans="1:4" s="9" customFormat="1" ht="11.25" x14ac:dyDescent="0.2">
      <c r="A30" s="7" t="s">
        <v>38</v>
      </c>
      <c r="B30" s="26">
        <f>+'VALLE D''AOSTA - Vallée d''Aoste'!B30+'TRENTINO-ALTO ADIGE - Südtirol'!B30+'BOLZANO-Bozen'!B30+TRENTO!B30+'FRIULI-VENEZIA GIULIA'!B30+SICILIA!B30+SARDEGNA!B30</f>
        <v>253845334.15000001</v>
      </c>
      <c r="C30" s="26">
        <f>+'VALLE D''AOSTA - Vallée d''Aoste'!C30+'TRENTINO-ALTO ADIGE - Südtirol'!C30+'BOLZANO-Bozen'!C30+TRENTO!C30+'FRIULI-VENEZIA GIULIA'!C30+SICILIA!C30+SARDEGNA!C30</f>
        <v>83739710.709999993</v>
      </c>
      <c r="D30" s="26">
        <f>+'VALLE D''AOSTA - Vallée d''Aoste'!D30+'TRENTINO-ALTO ADIGE - Südtirol'!D30+'BOLZANO-Bozen'!D30+TRENTO!D30+'FRIULI-VENEZIA GIULIA'!D30+SICILIA!D30+SARDEGNA!D30</f>
        <v>171275975.31999999</v>
      </c>
    </row>
    <row r="31" spans="1:4" s="9" customFormat="1" ht="11.25" x14ac:dyDescent="0.2">
      <c r="A31" s="8" t="s">
        <v>68</v>
      </c>
      <c r="B31" s="27">
        <f>+'VALLE D''AOSTA - Vallée d''Aoste'!B31+'TRENTINO-ALTO ADIGE - Südtirol'!B31+'BOLZANO-Bozen'!B31+TRENTO!B31+'FRIULI-VENEZIA GIULIA'!B31+SICILIA!B31+SARDEGNA!B31</f>
        <v>252547541.47999999</v>
      </c>
      <c r="C31" s="27">
        <f>+'VALLE D''AOSTA - Vallée d''Aoste'!C31+'TRENTINO-ALTO ADIGE - Südtirol'!C31+'BOLZANO-Bozen'!C31+TRENTO!C31+'FRIULI-VENEZIA GIULIA'!C31+SICILIA!C31+SARDEGNA!C31</f>
        <v>82901563.75999999</v>
      </c>
      <c r="D31" s="27">
        <f>+'VALLE D''AOSTA - Vallée d''Aoste'!D31+'TRENTINO-ALTO ADIGE - Südtirol'!D31+'BOLZANO-Bozen'!D31+TRENTO!D31+'FRIULI-VENEZIA GIULIA'!D31+SICILIA!D31+SARDEGNA!D31</f>
        <v>170941812.93000001</v>
      </c>
    </row>
    <row r="32" spans="1:4" s="3" customFormat="1" ht="11.25" x14ac:dyDescent="0.2">
      <c r="A32" s="6" t="s">
        <v>50</v>
      </c>
      <c r="B32" s="25">
        <f>+'VALLE D''AOSTA - Vallée d''Aoste'!B32+'TRENTINO-ALTO ADIGE - Südtirol'!B32+'BOLZANO-Bozen'!B32+TRENTO!B32+'FRIULI-VENEZIA GIULIA'!B32+SICILIA!B32+SARDEGNA!B32</f>
        <v>1592723323.0400002</v>
      </c>
      <c r="C32" s="25">
        <f>+'VALLE D''AOSTA - Vallée d''Aoste'!C32+'TRENTINO-ALTO ADIGE - Südtirol'!C32+'BOLZANO-Bozen'!C32+TRENTO!C32+'FRIULI-VENEZIA GIULIA'!C32+SICILIA!C32+SARDEGNA!C32</f>
        <v>1361896032.2800002</v>
      </c>
      <c r="D32" s="25">
        <f>+'VALLE D''AOSTA - Vallée d''Aoste'!D32+'TRENTINO-ALTO ADIGE - Südtirol'!D32+'BOLZANO-Bozen'!D32+TRENTO!D32+'FRIULI-VENEZIA GIULIA'!D32+SICILIA!D32+SARDEGNA!D32</f>
        <v>120908914.38999997</v>
      </c>
    </row>
    <row r="33" spans="1:4" s="9" customFormat="1" ht="11.25" x14ac:dyDescent="0.2">
      <c r="A33" s="7" t="s">
        <v>39</v>
      </c>
      <c r="B33" s="26">
        <f>+'VALLE D''AOSTA - Vallée d''Aoste'!B33+'TRENTINO-ALTO ADIGE - Südtirol'!B33+'BOLZANO-Bozen'!B33+TRENTO!B33+'FRIULI-VENEZIA GIULIA'!B33+SICILIA!B33+SARDEGNA!B33</f>
        <v>427817732.62999994</v>
      </c>
      <c r="C33" s="26">
        <f>+'VALLE D''AOSTA - Vallée d''Aoste'!C33+'TRENTINO-ALTO ADIGE - Südtirol'!C33+'BOLZANO-Bozen'!C33+TRENTO!C33+'FRIULI-VENEZIA GIULIA'!C33+SICILIA!C33+SARDEGNA!C33</f>
        <v>409253293.51999992</v>
      </c>
      <c r="D33" s="26">
        <f>+'VALLE D''AOSTA - Vallée d''Aoste'!D33+'TRENTINO-ALTO ADIGE - Südtirol'!D33+'BOLZANO-Bozen'!D33+TRENTO!D33+'FRIULI-VENEZIA GIULIA'!D33+SICILIA!D33+SARDEGNA!D33</f>
        <v>14693721.680000002</v>
      </c>
    </row>
    <row r="34" spans="1:4" s="9" customFormat="1" ht="11.25" x14ac:dyDescent="0.2">
      <c r="A34" s="7" t="s">
        <v>40</v>
      </c>
      <c r="B34" s="26">
        <f>+'VALLE D''AOSTA - Vallée d''Aoste'!B34+'TRENTINO-ALTO ADIGE - Südtirol'!B34+'BOLZANO-Bozen'!B34+TRENTO!B34+'FRIULI-VENEZIA GIULIA'!B34+SICILIA!B34+SARDEGNA!B34</f>
        <v>167324026.01000002</v>
      </c>
      <c r="C34" s="26">
        <f>+'VALLE D''AOSTA - Vallée d''Aoste'!C34+'TRENTINO-ALTO ADIGE - Südtirol'!C34+'BOLZANO-Bozen'!C34+TRENTO!C34+'FRIULI-VENEZIA GIULIA'!C34+SICILIA!C34+SARDEGNA!C34</f>
        <v>148274107.68999997</v>
      </c>
      <c r="D34" s="26">
        <f>+'VALLE D''AOSTA - Vallée d''Aoste'!D34+'TRENTINO-ALTO ADIGE - Südtirol'!D34+'BOLZANO-Bozen'!D34+TRENTO!D34+'FRIULI-VENEZIA GIULIA'!D34+SICILIA!D34+SARDEGNA!D34</f>
        <v>39288181.419999987</v>
      </c>
    </row>
    <row r="35" spans="1:4" s="3" customFormat="1" ht="11.25" x14ac:dyDescent="0.2">
      <c r="A35" s="7" t="s">
        <v>41</v>
      </c>
      <c r="B35" s="26">
        <f>+'VALLE D''AOSTA - Vallée d''Aoste'!B35+'TRENTINO-ALTO ADIGE - Südtirol'!B35+'BOLZANO-Bozen'!B35+TRENTO!B35+'FRIULI-VENEZIA GIULIA'!B35+SICILIA!B35+SARDEGNA!B35</f>
        <v>28637840.810000002</v>
      </c>
      <c r="C35" s="26">
        <f>+'VALLE D''AOSTA - Vallée d''Aoste'!C35+'TRENTINO-ALTO ADIGE - Südtirol'!C35+'BOLZANO-Bozen'!C35+TRENTO!C35+'FRIULI-VENEZIA GIULIA'!C35+SICILIA!C35+SARDEGNA!C35</f>
        <v>22210525.279999997</v>
      </c>
      <c r="D35" s="26">
        <f>+'VALLE D''AOSTA - Vallée d''Aoste'!D35+'TRENTINO-ALTO ADIGE - Südtirol'!D35+'BOLZANO-Bozen'!D35+TRENTO!D35+'FRIULI-VENEZIA GIULIA'!D35+SICILIA!D35+SARDEGNA!D35</f>
        <v>948113.60000000009</v>
      </c>
    </row>
    <row r="36" spans="1:4" s="9" customFormat="1" ht="11.25" x14ac:dyDescent="0.2">
      <c r="A36" s="7" t="s">
        <v>42</v>
      </c>
      <c r="B36" s="26">
        <f>+'VALLE D''AOSTA - Vallée d''Aoste'!B36+'TRENTINO-ALTO ADIGE - Südtirol'!B36+'BOLZANO-Bozen'!B36+TRENTO!B36+'FRIULI-VENEZIA GIULIA'!B36+SICILIA!B36+SARDEGNA!B36</f>
        <v>63322353.800000004</v>
      </c>
      <c r="C36" s="26">
        <f>+'VALLE D''AOSTA - Vallée d''Aoste'!C36+'TRENTINO-ALTO ADIGE - Südtirol'!C36+'BOLZANO-Bozen'!C36+TRENTO!C36+'FRIULI-VENEZIA GIULIA'!C36+SICILIA!C36+SARDEGNA!C36</f>
        <v>63322353.800000004</v>
      </c>
      <c r="D36" s="26">
        <f>+'VALLE D''AOSTA - Vallée d''Aoste'!D36+'TRENTINO-ALTO ADIGE - Südtirol'!D36+'BOLZANO-Bozen'!D36+TRENTO!D36+'FRIULI-VENEZIA GIULIA'!D36+SICILIA!D36+SARDEGNA!D36</f>
        <v>175692.78</v>
      </c>
    </row>
    <row r="37" spans="1:4" s="9" customFormat="1" ht="11.25" x14ac:dyDescent="0.2">
      <c r="A37" s="7" t="s">
        <v>43</v>
      </c>
      <c r="B37" s="26">
        <f>+'VALLE D''AOSTA - Vallée d''Aoste'!B37+'TRENTINO-ALTO ADIGE - Südtirol'!B37+'BOLZANO-Bozen'!B37+TRENTO!B37+'FRIULI-VENEZIA GIULIA'!B37+SICILIA!B37+SARDEGNA!B37</f>
        <v>905621369.7900002</v>
      </c>
      <c r="C37" s="26">
        <f>+'VALLE D''AOSTA - Vallée d''Aoste'!C37+'TRENTINO-ALTO ADIGE - Südtirol'!C37+'BOLZANO-Bozen'!C37+TRENTO!C37+'FRIULI-VENEZIA GIULIA'!C37+SICILIA!C37+SARDEGNA!C37</f>
        <v>718835751.99000025</v>
      </c>
      <c r="D37" s="26">
        <f>+'VALLE D''AOSTA - Vallée d''Aoste'!D37+'TRENTINO-ALTO ADIGE - Südtirol'!D37+'BOLZANO-Bozen'!D37+TRENTO!D37+'FRIULI-VENEZIA GIULIA'!D37+SICILIA!D37+SARDEGNA!D37</f>
        <v>65803204.909999996</v>
      </c>
    </row>
    <row r="38" spans="1:4" s="9" customFormat="1" ht="11.25" x14ac:dyDescent="0.2">
      <c r="A38" s="6" t="s">
        <v>81</v>
      </c>
      <c r="B38" s="25">
        <f>+'VALLE D''AOSTA - Vallée d''Aoste'!B38+'TRENTINO-ALTO ADIGE - Südtirol'!B38+'BOLZANO-Bozen'!B38+TRENTO!B38+'FRIULI-VENEZIA GIULIA'!B38+SICILIA!B38+SARDEGNA!B38</f>
        <v>2484497435.0200005</v>
      </c>
      <c r="C38" s="25">
        <f>+'VALLE D''AOSTA - Vallée d''Aoste'!C38+'TRENTINO-ALTO ADIGE - Südtirol'!C38+'BOLZANO-Bozen'!C38+TRENTO!C38+'FRIULI-VENEZIA GIULIA'!C38+SICILIA!C38+SARDEGNA!C38</f>
        <v>1145780947.5799999</v>
      </c>
      <c r="D38" s="25">
        <f>+'VALLE D''AOSTA - Vallée d''Aoste'!D38+'TRENTINO-ALTO ADIGE - Südtirol'!D38+'BOLZANO-Bozen'!D38+TRENTO!D38+'FRIULI-VENEZIA GIULIA'!D38+SICILIA!D38+SARDEGNA!D38</f>
        <v>844115473.04999983</v>
      </c>
    </row>
    <row r="39" spans="1:4" s="9" customFormat="1" ht="11.25" x14ac:dyDescent="0.2">
      <c r="A39" s="7" t="s">
        <v>44</v>
      </c>
      <c r="B39" s="26">
        <f>+'VALLE D''AOSTA - Vallée d''Aoste'!B39+'TRENTINO-ALTO ADIGE - Südtirol'!B39+'BOLZANO-Bozen'!B39+TRENTO!B39+'FRIULI-VENEZIA GIULIA'!B39+SICILIA!B39+SARDEGNA!B39</f>
        <v>2290598832.1500006</v>
      </c>
      <c r="C39" s="26">
        <f>+'VALLE D''AOSTA - Vallée d''Aoste'!C39+'TRENTINO-ALTO ADIGE - Südtirol'!C39+'BOLZANO-Bozen'!C39+TRENTO!C39+'FRIULI-VENEZIA GIULIA'!C39+SICILIA!C39+SARDEGNA!C39</f>
        <v>999836676.88</v>
      </c>
      <c r="D39" s="26">
        <f>+'VALLE D''AOSTA - Vallée d''Aoste'!D39+'TRENTINO-ALTO ADIGE - Südtirol'!D39+'BOLZANO-Bozen'!D39+TRENTO!D39+'FRIULI-VENEZIA GIULIA'!D39+SICILIA!D39+SARDEGNA!D39</f>
        <v>830684020.87999988</v>
      </c>
    </row>
    <row r="40" spans="1:4" s="9" customFormat="1" ht="11.25" x14ac:dyDescent="0.2">
      <c r="A40" s="24" t="s">
        <v>69</v>
      </c>
      <c r="B40" s="28">
        <f>+'VALLE D''AOSTA - Vallée d''Aoste'!B40+'TRENTINO-ALTO ADIGE - Südtirol'!B40+'BOLZANO-Bozen'!B40+TRENTO!B40+'FRIULI-VENEZIA GIULIA'!B40+SICILIA!B40+SARDEGNA!B40</f>
        <v>1508430209.3600001</v>
      </c>
      <c r="C40" s="28">
        <f>+'VALLE D''AOSTA - Vallée d''Aoste'!C40+'TRENTINO-ALTO ADIGE - Südtirol'!C40+'BOLZANO-Bozen'!C40+TRENTO!C40+'FRIULI-VENEZIA GIULIA'!C40+SICILIA!C40+SARDEGNA!C40</f>
        <v>576312725.22000003</v>
      </c>
      <c r="D40" s="28">
        <f>+'VALLE D''AOSTA - Vallée d''Aoste'!D40+'TRENTINO-ALTO ADIGE - Südtirol'!D40+'BOLZANO-Bozen'!D40+TRENTO!D40+'FRIULI-VENEZIA GIULIA'!D40+SICILIA!D40+SARDEGNA!D40</f>
        <v>399500356.61000001</v>
      </c>
    </row>
    <row r="41" spans="1:4" s="9" customFormat="1" ht="11.25" x14ac:dyDescent="0.2">
      <c r="A41" s="24" t="s">
        <v>70</v>
      </c>
      <c r="B41" s="28">
        <f>+'VALLE D''AOSTA - Vallée d''Aoste'!B41+'TRENTINO-ALTO ADIGE - Südtirol'!B41+'BOLZANO-Bozen'!B41+TRENTO!B41+'FRIULI-VENEZIA GIULIA'!B41+SICILIA!B41+SARDEGNA!B41</f>
        <v>20331794.789999999</v>
      </c>
      <c r="C41" s="28">
        <f>+'VALLE D''AOSTA - Vallée d''Aoste'!C41+'TRENTINO-ALTO ADIGE - Südtirol'!C41+'BOLZANO-Bozen'!C41+TRENTO!C41+'FRIULI-VENEZIA GIULIA'!C41+SICILIA!C41+SARDEGNA!C41</f>
        <v>18114749.93</v>
      </c>
      <c r="D41" s="28">
        <f>+'VALLE D''AOSTA - Vallée d''Aoste'!D41+'TRENTINO-ALTO ADIGE - Südtirol'!D41+'BOLZANO-Bozen'!D41+TRENTO!D41+'FRIULI-VENEZIA GIULIA'!D41+SICILIA!D41+SARDEGNA!D41</f>
        <v>1878736.0399999998</v>
      </c>
    </row>
    <row r="42" spans="1:4" s="3" customFormat="1" ht="11.25" x14ac:dyDescent="0.2">
      <c r="A42" s="24" t="s">
        <v>71</v>
      </c>
      <c r="B42" s="28">
        <f>+'VALLE D''AOSTA - Vallée d''Aoste'!B42+'TRENTINO-ALTO ADIGE - Südtirol'!B42+'BOLZANO-Bozen'!B42+TRENTO!B42+'FRIULI-VENEZIA GIULIA'!B42+SICILIA!B42+SARDEGNA!B42</f>
        <v>724170993.08000016</v>
      </c>
      <c r="C42" s="28">
        <f>+'VALLE D''AOSTA - Vallée d''Aoste'!C42+'TRENTINO-ALTO ADIGE - Südtirol'!C42+'BOLZANO-Bozen'!C42+TRENTO!C42+'FRIULI-VENEZIA GIULIA'!C42+SICILIA!C42+SARDEGNA!C42</f>
        <v>371619515.16000003</v>
      </c>
      <c r="D42" s="28">
        <f>+'VALLE D''AOSTA - Vallée d''Aoste'!D42+'TRENTINO-ALTO ADIGE - Südtirol'!D42+'BOLZANO-Bozen'!D42+TRENTO!D42+'FRIULI-VENEZIA GIULIA'!D42+SICILIA!D42+SARDEGNA!D42</f>
        <v>427774686.37</v>
      </c>
    </row>
    <row r="43" spans="1:4" s="9" customFormat="1" ht="11.25" x14ac:dyDescent="0.2">
      <c r="A43" s="24" t="s">
        <v>80</v>
      </c>
      <c r="B43" s="28">
        <f>+'VALLE D''AOSTA - Vallée d''Aoste'!B43+'TRENTINO-ALTO ADIGE - Südtirol'!B43+'BOLZANO-Bozen'!B43+TRENTO!B43+'FRIULI-VENEZIA GIULIA'!B43+SICILIA!B43+SARDEGNA!B43</f>
        <v>14394745.08</v>
      </c>
      <c r="C43" s="28">
        <f>+'VALLE D''AOSTA - Vallée d''Aoste'!C43+'TRENTINO-ALTO ADIGE - Südtirol'!C43+'BOLZANO-Bozen'!C43+TRENTO!C43+'FRIULI-VENEZIA GIULIA'!C43+SICILIA!C43+SARDEGNA!C43</f>
        <v>10629757.459999999</v>
      </c>
      <c r="D43" s="28">
        <f>+'VALLE D''AOSTA - Vallée d''Aoste'!D43+'TRENTINO-ALTO ADIGE - Südtirol'!D43+'BOLZANO-Bozen'!D43+TRENTO!D43+'FRIULI-VENEZIA GIULIA'!D43+SICILIA!D43+SARDEGNA!D43</f>
        <v>1300538</v>
      </c>
    </row>
    <row r="44" spans="1:4" s="3" customFormat="1" ht="11.25" x14ac:dyDescent="0.2">
      <c r="A44" s="7" t="s">
        <v>45</v>
      </c>
      <c r="B44" s="26">
        <f>+'VALLE D''AOSTA - Vallée d''Aoste'!B44+'TRENTINO-ALTO ADIGE - Südtirol'!B44+'BOLZANO-Bozen'!B44+TRENTO!B44+'FRIULI-VENEZIA GIULIA'!B44+SICILIA!B44+SARDEGNA!B44</f>
        <v>96115570.850000009</v>
      </c>
      <c r="C44" s="26">
        <f>+'VALLE D''AOSTA - Vallée d''Aoste'!C44+'TRENTINO-ALTO ADIGE - Südtirol'!C44+'BOLZANO-Bozen'!C44+TRENTO!C44+'FRIULI-VENEZIA GIULIA'!C44+SICILIA!C44+SARDEGNA!C44</f>
        <v>83862109.200000003</v>
      </c>
      <c r="D44" s="26">
        <f>+'VALLE D''AOSTA - Vallée d''Aoste'!D44+'TRENTINO-ALTO ADIGE - Südtirol'!D44+'BOLZANO-Bozen'!D44+TRENTO!D44+'FRIULI-VENEZIA GIULIA'!D44+SICILIA!D44+SARDEGNA!D44</f>
        <v>6580477.9300000006</v>
      </c>
    </row>
    <row r="45" spans="1:4" s="3" customFormat="1" ht="11.25" x14ac:dyDescent="0.2">
      <c r="A45" s="7" t="s">
        <v>46</v>
      </c>
      <c r="B45" s="26">
        <f>+'VALLE D''AOSTA - Vallée d''Aoste'!B45+'TRENTINO-ALTO ADIGE - Südtirol'!B45+'BOLZANO-Bozen'!B45+TRENTO!B45+'FRIULI-VENEZIA GIULIA'!B45+SICILIA!B45+SARDEGNA!B45</f>
        <v>63695902.490000002</v>
      </c>
      <c r="C45" s="26">
        <f>+'VALLE D''AOSTA - Vallée d''Aoste'!C45+'TRENTINO-ALTO ADIGE - Südtirol'!C45+'BOLZANO-Bozen'!C45+TRENTO!C45+'FRIULI-VENEZIA GIULIA'!C45+SICILIA!C45+SARDEGNA!C45</f>
        <v>31069422.969999995</v>
      </c>
      <c r="D45" s="26">
        <f>+'VALLE D''AOSTA - Vallée d''Aoste'!D45+'TRENTINO-ALTO ADIGE - Südtirol'!D45+'BOLZANO-Bozen'!D45+TRENTO!D45+'FRIULI-VENEZIA GIULIA'!D45+SICILIA!D45+SARDEGNA!D45</f>
        <v>1342150.3400000001</v>
      </c>
    </row>
    <row r="46" spans="1:4" s="3" customFormat="1" ht="11.25" x14ac:dyDescent="0.2">
      <c r="A46" s="7" t="s">
        <v>57</v>
      </c>
      <c r="B46" s="26">
        <f>+'VALLE D''AOSTA - Vallée d''Aoste'!B46+'TRENTINO-ALTO ADIGE - Südtirol'!B46+'BOLZANO-Bozen'!B46+TRENTO!B46+'FRIULI-VENEZIA GIULIA'!B46+SICILIA!B46+SARDEGNA!B46</f>
        <v>34085467.170000002</v>
      </c>
      <c r="C46" s="26">
        <f>+'VALLE D''AOSTA - Vallée d''Aoste'!C46+'TRENTINO-ALTO ADIGE - Südtirol'!C46+'BOLZANO-Bozen'!C46+TRENTO!C46+'FRIULI-VENEZIA GIULIA'!C46+SICILIA!C46+SARDEGNA!C46</f>
        <v>31011076.169999998</v>
      </c>
      <c r="D46" s="26">
        <f>+'VALLE D''AOSTA - Vallée d''Aoste'!D46+'TRENTINO-ALTO ADIGE - Südtirol'!D46+'BOLZANO-Bozen'!D46+TRENTO!D46+'FRIULI-VENEZIA GIULIA'!D46+SICILIA!D46+SARDEGNA!D46</f>
        <v>5508823.9000000013</v>
      </c>
    </row>
    <row r="47" spans="1:4" s="9" customFormat="1" ht="11.25" x14ac:dyDescent="0.2">
      <c r="A47" s="6" t="s">
        <v>51</v>
      </c>
      <c r="B47" s="25">
        <f>+'VALLE D''AOSTA - Vallée d''Aoste'!B47+'TRENTINO-ALTO ADIGE - Südtirol'!B47+'BOLZANO-Bozen'!B47+TRENTO!B47+'FRIULI-VENEZIA GIULIA'!B47+SICILIA!B47+SARDEGNA!B47</f>
        <v>1865737742.3</v>
      </c>
      <c r="C47" s="25">
        <f>+'VALLE D''AOSTA - Vallée d''Aoste'!C47+'TRENTINO-ALTO ADIGE - Südtirol'!C47+'BOLZANO-Bozen'!C47+TRENTO!C47+'FRIULI-VENEZIA GIULIA'!C47+SICILIA!C47+SARDEGNA!C47</f>
        <v>1814202523.96</v>
      </c>
      <c r="D47" s="25">
        <f>+'VALLE D''AOSTA - Vallée d''Aoste'!D47+'TRENTINO-ALTO ADIGE - Südtirol'!D47+'BOLZANO-Bozen'!D47+TRENTO!D47+'FRIULI-VENEZIA GIULIA'!D47+SICILIA!D47+SARDEGNA!D47</f>
        <v>33054542.09</v>
      </c>
    </row>
    <row r="48" spans="1:4" s="9" customFormat="1" ht="11.25" x14ac:dyDescent="0.2">
      <c r="A48" s="7" t="s">
        <v>72</v>
      </c>
      <c r="B48" s="26">
        <f>+'VALLE D''AOSTA - Vallée d''Aoste'!B48+'TRENTINO-ALTO ADIGE - Südtirol'!B48+'BOLZANO-Bozen'!B48+TRENTO!B48+'FRIULI-VENEZIA GIULIA'!B48+SICILIA!B48+SARDEGNA!B48</f>
        <v>4642714.5</v>
      </c>
      <c r="C48" s="26">
        <f>+'VALLE D''AOSTA - Vallée d''Aoste'!C48+'TRENTINO-ALTO ADIGE - Südtirol'!C48+'BOLZANO-Bozen'!C48+TRENTO!C48+'FRIULI-VENEZIA GIULIA'!C48+SICILIA!C48+SARDEGNA!C48</f>
        <v>4623708.5999999996</v>
      </c>
      <c r="D48" s="26">
        <f>+'VALLE D''AOSTA - Vallée d''Aoste'!D48+'TRENTINO-ALTO ADIGE - Südtirol'!D48+'BOLZANO-Bozen'!D48+TRENTO!D48+'FRIULI-VENEZIA GIULIA'!D48+SICILIA!D48+SARDEGNA!D48</f>
        <v>27000</v>
      </c>
    </row>
    <row r="49" spans="1:4" s="9" customFormat="1" ht="11.25" x14ac:dyDescent="0.2">
      <c r="A49" s="7" t="s">
        <v>73</v>
      </c>
      <c r="B49" s="26">
        <f>+'VALLE D''AOSTA - Vallée d''Aoste'!B49+'TRENTINO-ALTO ADIGE - Südtirol'!B49+'BOLZANO-Bozen'!B49+TRENTO!B49+'FRIULI-VENEZIA GIULIA'!B49+SICILIA!B49+SARDEGNA!B49</f>
        <v>7085081.8700000001</v>
      </c>
      <c r="C49" s="26">
        <f>+'VALLE D''AOSTA - Vallée d''Aoste'!C49+'TRENTINO-ALTO ADIGE - Südtirol'!C49+'BOLZANO-Bozen'!C49+TRENTO!C49+'FRIULI-VENEZIA GIULIA'!C49+SICILIA!C49+SARDEGNA!C49</f>
        <v>7057535.4299999997</v>
      </c>
      <c r="D49" s="26">
        <f>+'VALLE D''AOSTA - Vallée d''Aoste'!D49+'TRENTINO-ALTO ADIGE - Südtirol'!D49+'BOLZANO-Bozen'!D49+TRENTO!D49+'FRIULI-VENEZIA GIULIA'!D49+SICILIA!D49+SARDEGNA!D49</f>
        <v>1698101.68</v>
      </c>
    </row>
    <row r="50" spans="1:4" s="9" customFormat="1" ht="11.25" x14ac:dyDescent="0.2">
      <c r="A50" s="7" t="s">
        <v>74</v>
      </c>
      <c r="B50" s="26">
        <f>+'VALLE D''AOSTA - Vallée d''Aoste'!B50+'TRENTINO-ALTO ADIGE - Südtirol'!B50+'BOLZANO-Bozen'!B50+TRENTO!B50+'FRIULI-VENEZIA GIULIA'!B50+SICILIA!B50+SARDEGNA!B50</f>
        <v>337579096.57999992</v>
      </c>
      <c r="C50" s="26">
        <f>+'VALLE D''AOSTA - Vallée d''Aoste'!C50+'TRENTINO-ALTO ADIGE - Südtirol'!C50+'BOLZANO-Bozen'!C50+TRENTO!C50+'FRIULI-VENEZIA GIULIA'!C50+SICILIA!C50+SARDEGNA!C50</f>
        <v>331138439.96999997</v>
      </c>
      <c r="D50" s="26">
        <f>+'VALLE D''AOSTA - Vallée d''Aoste'!D50+'TRENTINO-ALTO ADIGE - Südtirol'!D50+'BOLZANO-Bozen'!D50+TRENTO!D50+'FRIULI-VENEZIA GIULIA'!D50+SICILIA!D50+SARDEGNA!D50</f>
        <v>30085083.470000003</v>
      </c>
    </row>
    <row r="51" spans="1:4" s="9" customFormat="1" ht="11.25" x14ac:dyDescent="0.2">
      <c r="A51" s="7" t="s">
        <v>75</v>
      </c>
      <c r="B51" s="26">
        <f>+'VALLE D''AOSTA - Vallée d''Aoste'!B51+'TRENTINO-ALTO ADIGE - Südtirol'!B51+'BOLZANO-Bozen'!B51+TRENTO!B51+'FRIULI-VENEZIA GIULIA'!B51+SICILIA!B51+SARDEGNA!B51</f>
        <v>1516430849.3499999</v>
      </c>
      <c r="C51" s="26">
        <f>+'VALLE D''AOSTA - Vallée d''Aoste'!C51+'TRENTINO-ALTO ADIGE - Südtirol'!C51+'BOLZANO-Bozen'!C51+TRENTO!C51+'FRIULI-VENEZIA GIULIA'!C51+SICILIA!C51+SARDEGNA!C51</f>
        <v>1471382839.96</v>
      </c>
      <c r="D51" s="26">
        <f>+'VALLE D''AOSTA - Vallée d''Aoste'!D51+'TRENTINO-ALTO ADIGE - Südtirol'!D51+'BOLZANO-Bozen'!D51+TRENTO!D51+'FRIULI-VENEZIA GIULIA'!D51+SICILIA!D51+SARDEGNA!D51</f>
        <v>1244356.94</v>
      </c>
    </row>
    <row r="52" spans="1:4" s="9" customFormat="1" ht="11.25" x14ac:dyDescent="0.2">
      <c r="A52" s="6" t="s">
        <v>52</v>
      </c>
      <c r="B52" s="25">
        <f>+'VALLE D''AOSTA - Vallée d''Aoste'!B52+'TRENTINO-ALTO ADIGE - Südtirol'!B52+'BOLZANO-Bozen'!B52+TRENTO!B52+'FRIULI-VENEZIA GIULIA'!B52+SICILIA!B52+SARDEGNA!B52</f>
        <v>1793116231.8599999</v>
      </c>
      <c r="C52" s="25">
        <f>+'VALLE D''AOSTA - Vallée d''Aoste'!C52+'TRENTINO-ALTO ADIGE - Südtirol'!C52+'BOLZANO-Bozen'!C52+TRENTO!C52+'FRIULI-VENEZIA GIULIA'!C52+SICILIA!C52+SARDEGNA!C52</f>
        <v>1793116231.8599999</v>
      </c>
      <c r="D52" s="25">
        <f>+'VALLE D''AOSTA - Vallée d''Aoste'!D52+'TRENTINO-ALTO ADIGE - Südtirol'!D52+'BOLZANO-Bozen'!D52+TRENTO!D52+'FRIULI-VENEZIA GIULIA'!D52+SICILIA!D52+SARDEGNA!D52</f>
        <v>0</v>
      </c>
    </row>
    <row r="53" spans="1:4" s="9" customFormat="1" ht="11.25" x14ac:dyDescent="0.2">
      <c r="A53" s="24" t="s">
        <v>76</v>
      </c>
      <c r="B53" s="28">
        <f>+'VALLE D''AOSTA - Vallée d''Aoste'!B53+'TRENTINO-ALTO ADIGE - Südtirol'!B53+'BOLZANO-Bozen'!B53+TRENTO!B53+'FRIULI-VENEZIA GIULIA'!B53+SICILIA!B53+SARDEGNA!B53</f>
        <v>0</v>
      </c>
      <c r="C53" s="28">
        <f>+'VALLE D''AOSTA - Vallée d''Aoste'!C53+'TRENTINO-ALTO ADIGE - Südtirol'!C53+'BOLZANO-Bozen'!C53+TRENTO!C53+'FRIULI-VENEZIA GIULIA'!C53+SICILIA!C53+SARDEGNA!C53</f>
        <v>0</v>
      </c>
      <c r="D53" s="28">
        <f>+'VALLE D''AOSTA - Vallée d''Aoste'!D53+'TRENTINO-ALTO ADIGE - Südtirol'!D53+'BOLZANO-Bozen'!D53+TRENTO!D53+'FRIULI-VENEZIA GIULIA'!D53+SICILIA!D53+SARDEGNA!D53</f>
        <v>0</v>
      </c>
    </row>
    <row r="54" spans="1:4" s="3" customFormat="1" ht="11.25" x14ac:dyDescent="0.2">
      <c r="A54" s="24" t="s">
        <v>77</v>
      </c>
      <c r="B54" s="28">
        <f>+'VALLE D''AOSTA - Vallée d''Aoste'!B54+'TRENTINO-ALTO ADIGE - Südtirol'!B54+'BOLZANO-Bozen'!B54+TRENTO!B54+'FRIULI-VENEZIA GIULIA'!B54+SICILIA!B54+SARDEGNA!B54</f>
        <v>0</v>
      </c>
      <c r="C54" s="28">
        <f>+'VALLE D''AOSTA - Vallée d''Aoste'!C54+'TRENTINO-ALTO ADIGE - Südtirol'!C54+'BOLZANO-Bozen'!C54+TRENTO!C54+'FRIULI-VENEZIA GIULIA'!C54+SICILIA!C54+SARDEGNA!C54</f>
        <v>0</v>
      </c>
      <c r="D54" s="28">
        <f>+'VALLE D''AOSTA - Vallée d''Aoste'!D54+'TRENTINO-ALTO ADIGE - Südtirol'!D54+'BOLZANO-Bozen'!D54+TRENTO!D54+'FRIULI-VENEZIA GIULIA'!D54+SICILIA!D54+SARDEGNA!D54</f>
        <v>0</v>
      </c>
    </row>
    <row r="55" spans="1:4" s="3" customFormat="1" ht="11.25" x14ac:dyDescent="0.2">
      <c r="A55" s="24" t="s">
        <v>78</v>
      </c>
      <c r="B55" s="28">
        <f>+'VALLE D''AOSTA - Vallée d''Aoste'!B55+'TRENTINO-ALTO ADIGE - Südtirol'!B55+'BOLZANO-Bozen'!B55+TRENTO!B55+'FRIULI-VENEZIA GIULIA'!B55+SICILIA!B55+SARDEGNA!B55</f>
        <v>1793116231.8599999</v>
      </c>
      <c r="C55" s="28">
        <f>+'VALLE D''AOSTA - Vallée d''Aoste'!C55+'TRENTINO-ALTO ADIGE - Südtirol'!C55+'BOLZANO-Bozen'!C55+TRENTO!C55+'FRIULI-VENEZIA GIULIA'!C55+SICILIA!C55+SARDEGNA!C55</f>
        <v>1793116231.8599999</v>
      </c>
      <c r="D55" s="28">
        <f>+'VALLE D''AOSTA - Vallée d''Aoste'!D55+'TRENTINO-ALTO ADIGE - Südtirol'!D55+'BOLZANO-Bozen'!D55+TRENTO!D55+'FRIULI-VENEZIA GIULIA'!D55+SICILIA!D55+SARDEGNA!D55</f>
        <v>0</v>
      </c>
    </row>
    <row r="56" spans="1:4" s="9" customFormat="1" ht="11.25" x14ac:dyDescent="0.2">
      <c r="A56" s="6" t="s">
        <v>53</v>
      </c>
      <c r="B56" s="25">
        <f>+'VALLE D''AOSTA - Vallée d''Aoste'!B56+'TRENTINO-ALTO ADIGE - Südtirol'!B56+'BOLZANO-Bozen'!B56+TRENTO!B56+'FRIULI-VENEZIA GIULIA'!B56+SICILIA!B56+SARDEGNA!B56</f>
        <v>0</v>
      </c>
      <c r="C56" s="25">
        <f>+'VALLE D''AOSTA - Vallée d''Aoste'!C56+'TRENTINO-ALTO ADIGE - Südtirol'!C56+'BOLZANO-Bozen'!C56+TRENTO!C56+'FRIULI-VENEZIA GIULIA'!C56+SICILIA!C56+SARDEGNA!C56</f>
        <v>0</v>
      </c>
      <c r="D56" s="25">
        <f>+'VALLE D''AOSTA - Vallée d''Aoste'!D56+'TRENTINO-ALTO ADIGE - Südtirol'!D56+'BOLZANO-Bozen'!D56+TRENTO!D56+'FRIULI-VENEZIA GIULIA'!D56+SICILIA!D56+SARDEGNA!D56</f>
        <v>0</v>
      </c>
    </row>
    <row r="57" spans="1:4" s="9" customFormat="1" ht="11.25" x14ac:dyDescent="0.2">
      <c r="A57" s="6" t="s">
        <v>54</v>
      </c>
      <c r="B57" s="25">
        <f>+'VALLE D''AOSTA - Vallée d''Aoste'!B57+'TRENTINO-ALTO ADIGE - Südtirol'!B57+'BOLZANO-Bozen'!B57+TRENTO!B57+'FRIULI-VENEZIA GIULIA'!B57+SICILIA!B57+SARDEGNA!B57</f>
        <v>4529010931.6399994</v>
      </c>
      <c r="C57" s="25">
        <f>+'VALLE D''AOSTA - Vallée d''Aoste'!C57+'TRENTINO-ALTO ADIGE - Südtirol'!C57+'BOLZANO-Bozen'!C57+TRENTO!C57+'FRIULI-VENEZIA GIULIA'!C57+SICILIA!C57+SARDEGNA!C57</f>
        <v>4461693640.5699997</v>
      </c>
      <c r="D57" s="25">
        <f>+'VALLE D''AOSTA - Vallée d''Aoste'!D57+'TRENTINO-ALTO ADIGE - Südtirol'!D57+'BOLZANO-Bozen'!D57+TRENTO!D57+'FRIULI-VENEZIA GIULIA'!D57+SICILIA!D57+SARDEGNA!D57</f>
        <v>9076912.5600000005</v>
      </c>
    </row>
    <row r="58" spans="1:4" s="9" customFormat="1" ht="11.25" x14ac:dyDescent="0.2">
      <c r="A58" s="7" t="s">
        <v>47</v>
      </c>
      <c r="B58" s="26">
        <f>+'VALLE D''AOSTA - Vallée d''Aoste'!B58+'TRENTINO-ALTO ADIGE - Südtirol'!B58+'BOLZANO-Bozen'!B58+TRENTO!B58+'FRIULI-VENEZIA GIULIA'!B58+SICILIA!B58+SARDEGNA!B58</f>
        <v>4410899519.8199997</v>
      </c>
      <c r="C58" s="26">
        <f>+'VALLE D''AOSTA - Vallée d''Aoste'!C58+'TRENTINO-ALTO ADIGE - Südtirol'!C58+'BOLZANO-Bozen'!C58+TRENTO!C58+'FRIULI-VENEZIA GIULIA'!C58+SICILIA!C58+SARDEGNA!C58</f>
        <v>4369071004.6999998</v>
      </c>
      <c r="D58" s="26">
        <f>+'VALLE D''AOSTA - Vallée d''Aoste'!D58+'TRENTINO-ALTO ADIGE - Südtirol'!D58+'BOLZANO-Bozen'!D58+TRENTO!D58+'FRIULI-VENEZIA GIULIA'!D58+SICILIA!D58+SARDEGNA!D58</f>
        <v>4257227.26</v>
      </c>
    </row>
    <row r="59" spans="1:4" s="9" customFormat="1" ht="11.25" x14ac:dyDescent="0.2">
      <c r="A59" s="7" t="s">
        <v>48</v>
      </c>
      <c r="B59" s="26">
        <f>+'VALLE D''AOSTA - Vallée d''Aoste'!B59+'TRENTINO-ALTO ADIGE - Südtirol'!B59+'BOLZANO-Bozen'!B59+TRENTO!B59+'FRIULI-VENEZIA GIULIA'!B59+SICILIA!B59+SARDEGNA!B59</f>
        <v>118111411.81999999</v>
      </c>
      <c r="C59" s="26">
        <f>+'VALLE D''AOSTA - Vallée d''Aoste'!C59+'TRENTINO-ALTO ADIGE - Südtirol'!C59+'BOLZANO-Bozen'!C59+TRENTO!C59+'FRIULI-VENEZIA GIULIA'!C59+SICILIA!C59+SARDEGNA!C59</f>
        <v>92622635.870000005</v>
      </c>
      <c r="D59" s="26">
        <f>+'VALLE D''AOSTA - Vallée d''Aoste'!D59+'TRENTINO-ALTO ADIGE - Südtirol'!D59+'BOLZANO-Bozen'!D59+TRENTO!D59+'FRIULI-VENEZIA GIULIA'!D59+SICILIA!D59+SARDEGNA!D59</f>
        <v>4819685.3000000007</v>
      </c>
    </row>
    <row r="60" spans="1:4" s="9" customFormat="1" ht="11.25" x14ac:dyDescent="0.2">
      <c r="A60" s="10" t="s">
        <v>6</v>
      </c>
      <c r="B60" s="35">
        <f>+'VALLE D''AOSTA - Vallée d''Aoste'!B60+'TRENTINO-ALTO ADIGE - Südtirol'!B60+'BOLZANO-Bozen'!B60+TRENTO!B60+'FRIULI-VENEZIA GIULIA'!B60+SICILIA!B60+SARDEGNA!B60</f>
        <v>55638815722.039993</v>
      </c>
      <c r="C60" s="35">
        <f>+'VALLE D''AOSTA - Vallée d''Aoste'!C60+'TRENTINO-ALTO ADIGE - Südtirol'!C60+'BOLZANO-Bozen'!C60+TRENTO!C60+'FRIULI-VENEZIA GIULIA'!C60+SICILIA!C60+SARDEGNA!C60</f>
        <v>51705935568.260002</v>
      </c>
      <c r="D60" s="35">
        <f>+'VALLE D''AOSTA - Vallée d''Aoste'!D60+'TRENTINO-ALTO ADIGE - Südtirol'!D60+'BOLZANO-Bozen'!D60+TRENTO!D60+'FRIULI-VENEZIA GIULIA'!D60+SICILIA!D60+SARDEGNA!D60</f>
        <v>4411492262.5299997</v>
      </c>
    </row>
    <row r="61" spans="1:4" ht="13.5" thickBot="1" x14ac:dyDescent="0.25">
      <c r="A61" s="11"/>
      <c r="B61" s="21"/>
      <c r="C61" s="21"/>
      <c r="D61" s="21"/>
    </row>
    <row r="62" spans="1:4" x14ac:dyDescent="0.2">
      <c r="B62" s="31"/>
      <c r="C62" s="31"/>
      <c r="D62" s="3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2.855468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24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1100955339.3799999</v>
      </c>
      <c r="C9" s="25">
        <v>993474059.47000003</v>
      </c>
      <c r="D9" s="25">
        <v>115435033.13999999</v>
      </c>
    </row>
    <row r="10" spans="1:4" s="3" customFormat="1" ht="11.25" x14ac:dyDescent="0.2">
      <c r="A10" s="7" t="s">
        <v>31</v>
      </c>
      <c r="B10" s="26">
        <v>129958434.70999999</v>
      </c>
      <c r="C10" s="26">
        <v>106923171.26000001</v>
      </c>
      <c r="D10" s="26">
        <v>16833205.449999999</v>
      </c>
    </row>
    <row r="11" spans="1:4" s="9" customFormat="1" ht="11.25" x14ac:dyDescent="0.2">
      <c r="A11" s="8" t="s">
        <v>60</v>
      </c>
      <c r="B11" s="27">
        <v>55029577.079999998</v>
      </c>
      <c r="C11" s="27">
        <v>43215100.120000005</v>
      </c>
      <c r="D11" s="27">
        <v>10685308.84</v>
      </c>
    </row>
    <row r="12" spans="1:4" s="9" customFormat="1" ht="11.25" x14ac:dyDescent="0.2">
      <c r="A12" s="8" t="s">
        <v>59</v>
      </c>
      <c r="B12" s="27">
        <v>20489435.800000001</v>
      </c>
      <c r="C12" s="27">
        <v>18857175.140000001</v>
      </c>
      <c r="D12" s="27">
        <v>1748744.21</v>
      </c>
    </row>
    <row r="13" spans="1:4" s="9" customFormat="1" ht="11.25" x14ac:dyDescent="0.2">
      <c r="A13" s="8" t="s">
        <v>61</v>
      </c>
      <c r="B13" s="27">
        <v>22508664.830000002</v>
      </c>
      <c r="C13" s="27">
        <v>21409725.530000001</v>
      </c>
      <c r="D13" s="27">
        <v>4038832.85</v>
      </c>
    </row>
    <row r="14" spans="1:4" s="9" customFormat="1" ht="11.25" x14ac:dyDescent="0.2">
      <c r="A14" s="7" t="s">
        <v>32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58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62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63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33</v>
      </c>
      <c r="B18" s="26">
        <v>970996904.66999984</v>
      </c>
      <c r="C18" s="26">
        <v>886550888.21000004</v>
      </c>
      <c r="D18" s="26">
        <v>98601827.689999983</v>
      </c>
    </row>
    <row r="19" spans="1:4" s="3" customFormat="1" ht="11.25" x14ac:dyDescent="0.2">
      <c r="A19" s="7" t="s">
        <v>55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84712520.629999965</v>
      </c>
      <c r="C22" s="25">
        <v>69152221.359999999</v>
      </c>
      <c r="D22" s="25">
        <v>9261203.1600000001</v>
      </c>
    </row>
    <row r="23" spans="1:4" s="3" customFormat="1" ht="11.25" x14ac:dyDescent="0.2">
      <c r="A23" s="7" t="s">
        <v>34</v>
      </c>
      <c r="B23" s="26">
        <v>74145319.069999978</v>
      </c>
      <c r="C23" s="26">
        <v>63069591.479999997</v>
      </c>
      <c r="D23" s="26">
        <v>5787873.0300000003</v>
      </c>
    </row>
    <row r="24" spans="1:4" s="3" customFormat="1" ht="11.25" x14ac:dyDescent="0.2">
      <c r="A24" s="8" t="s">
        <v>65</v>
      </c>
      <c r="B24" s="27">
        <v>72607376.689999983</v>
      </c>
      <c r="C24" s="27">
        <v>62385065.309999995</v>
      </c>
      <c r="D24" s="27">
        <v>5161399.17</v>
      </c>
    </row>
    <row r="25" spans="1:4" s="3" customFormat="1" ht="11.25" x14ac:dyDescent="0.2">
      <c r="A25" s="8" t="s">
        <v>66</v>
      </c>
      <c r="B25" s="27">
        <v>1537942.3799999997</v>
      </c>
      <c r="C25" s="27">
        <v>684526.17</v>
      </c>
      <c r="D25" s="27">
        <v>626473.8600000001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66072.53</v>
      </c>
      <c r="C27" s="26">
        <v>64838.36</v>
      </c>
      <c r="D27" s="26">
        <v>7931.14</v>
      </c>
    </row>
    <row r="28" spans="1:4" s="5" customFormat="1" ht="11.25" x14ac:dyDescent="0.2">
      <c r="A28" s="7" t="s">
        <v>36</v>
      </c>
      <c r="B28" s="26">
        <v>3900218.8000000003</v>
      </c>
      <c r="C28" s="26">
        <v>3868161.7800000003</v>
      </c>
      <c r="D28" s="26">
        <v>313.64</v>
      </c>
    </row>
    <row r="29" spans="1:4" s="3" customFormat="1" ht="11.25" x14ac:dyDescent="0.2">
      <c r="A29" s="7" t="s">
        <v>37</v>
      </c>
      <c r="B29" s="26">
        <v>136727.63</v>
      </c>
      <c r="C29" s="26">
        <v>80359.750000000015</v>
      </c>
      <c r="D29" s="26">
        <v>161677.04</v>
      </c>
    </row>
    <row r="30" spans="1:4" s="9" customFormat="1" ht="11.25" x14ac:dyDescent="0.2">
      <c r="A30" s="7" t="s">
        <v>38</v>
      </c>
      <c r="B30" s="26">
        <v>6464182.5999999978</v>
      </c>
      <c r="C30" s="26">
        <v>2069269.99</v>
      </c>
      <c r="D30" s="26">
        <v>3303408.31</v>
      </c>
    </row>
    <row r="31" spans="1:4" s="9" customFormat="1" ht="11.25" x14ac:dyDescent="0.2">
      <c r="A31" s="8" t="s">
        <v>68</v>
      </c>
      <c r="B31" s="27">
        <v>6464182.5999999978</v>
      </c>
      <c r="C31" s="27">
        <v>2069269.99</v>
      </c>
      <c r="D31" s="27">
        <v>3303408.31</v>
      </c>
    </row>
    <row r="32" spans="1:4" s="3" customFormat="1" ht="11.25" x14ac:dyDescent="0.2">
      <c r="A32" s="6" t="s">
        <v>50</v>
      </c>
      <c r="B32" s="25">
        <v>118069855.32999998</v>
      </c>
      <c r="C32" s="25">
        <v>115298356.21000001</v>
      </c>
      <c r="D32" s="25">
        <v>2077279.2800000005</v>
      </c>
    </row>
    <row r="33" spans="1:4" s="9" customFormat="1" ht="11.25" x14ac:dyDescent="0.2">
      <c r="A33" s="7" t="s">
        <v>39</v>
      </c>
      <c r="B33" s="26">
        <v>38910093.479999997</v>
      </c>
      <c r="C33" s="26">
        <v>37786474.109999985</v>
      </c>
      <c r="D33" s="26">
        <v>654918.59</v>
      </c>
    </row>
    <row r="34" spans="1:4" s="9" customFormat="1" ht="11.25" x14ac:dyDescent="0.2">
      <c r="A34" s="7" t="s">
        <v>40</v>
      </c>
      <c r="B34" s="26">
        <v>9682140.6999999993</v>
      </c>
      <c r="C34" s="26">
        <v>9328606.8100000005</v>
      </c>
      <c r="D34" s="26">
        <v>686126.07000000007</v>
      </c>
    </row>
    <row r="35" spans="1:4" s="3" customFormat="1" ht="11.25" x14ac:dyDescent="0.2">
      <c r="A35" s="7" t="s">
        <v>41</v>
      </c>
      <c r="B35" s="26">
        <v>210993.87</v>
      </c>
      <c r="C35" s="26">
        <v>204461.72</v>
      </c>
      <c r="D35" s="26">
        <v>3350.3500000000004</v>
      </c>
    </row>
    <row r="36" spans="1:4" s="9" customFormat="1" ht="11.25" x14ac:dyDescent="0.2">
      <c r="A36" s="7" t="s">
        <v>42</v>
      </c>
      <c r="B36" s="26">
        <v>2183259</v>
      </c>
      <c r="C36" s="26">
        <v>2183259</v>
      </c>
      <c r="D36" s="26">
        <v>0</v>
      </c>
    </row>
    <row r="37" spans="1:4" s="9" customFormat="1" ht="11.25" x14ac:dyDescent="0.2">
      <c r="A37" s="7" t="s">
        <v>43</v>
      </c>
      <c r="B37" s="26">
        <v>67083368.280000001</v>
      </c>
      <c r="C37" s="26">
        <v>65795554.570000023</v>
      </c>
      <c r="D37" s="26">
        <v>732884.27000000025</v>
      </c>
    </row>
    <row r="38" spans="1:4" s="9" customFormat="1" ht="11.25" x14ac:dyDescent="0.2">
      <c r="A38" s="6" t="s">
        <v>81</v>
      </c>
      <c r="B38" s="25">
        <v>68797551.540000007</v>
      </c>
      <c r="C38" s="25">
        <v>49924230.780000001</v>
      </c>
      <c r="D38" s="25">
        <v>15980648.18</v>
      </c>
    </row>
    <row r="39" spans="1:4" s="9" customFormat="1" ht="11.25" x14ac:dyDescent="0.2">
      <c r="A39" s="7" t="s">
        <v>44</v>
      </c>
      <c r="B39" s="26">
        <v>55813982.960000008</v>
      </c>
      <c r="C39" s="26">
        <v>38707916.160000004</v>
      </c>
      <c r="D39" s="26">
        <v>13298395</v>
      </c>
    </row>
    <row r="40" spans="1:4" s="9" customFormat="1" ht="11.25" x14ac:dyDescent="0.2">
      <c r="A40" s="24" t="s">
        <v>69</v>
      </c>
      <c r="B40" s="28">
        <v>52207570.470000006</v>
      </c>
      <c r="C40" s="28">
        <v>37200133.979999997</v>
      </c>
      <c r="D40" s="28">
        <v>8574331.6400000006</v>
      </c>
    </row>
    <row r="41" spans="1:4" s="9" customFormat="1" ht="11.25" x14ac:dyDescent="0.2">
      <c r="A41" s="24" t="s">
        <v>70</v>
      </c>
      <c r="B41" s="28">
        <v>391495.06</v>
      </c>
      <c r="C41" s="28">
        <v>17652.439999999999</v>
      </c>
      <c r="D41" s="28">
        <v>357516.69000000006</v>
      </c>
    </row>
    <row r="42" spans="1:4" s="3" customFormat="1" ht="11.25" x14ac:dyDescent="0.2">
      <c r="A42" s="24" t="s">
        <v>71</v>
      </c>
      <c r="B42" s="28">
        <v>3214917.43</v>
      </c>
      <c r="C42" s="28">
        <v>1490129.7399999998</v>
      </c>
      <c r="D42" s="28">
        <v>4173442.78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9736352.75</v>
      </c>
      <c r="C44" s="26">
        <v>8139042.0499999998</v>
      </c>
      <c r="D44" s="26">
        <v>2635504.92</v>
      </c>
    </row>
    <row r="45" spans="1:4" s="3" customFormat="1" ht="11.25" x14ac:dyDescent="0.2">
      <c r="A45" s="7" t="s">
        <v>46</v>
      </c>
      <c r="B45" s="26">
        <v>622036.59</v>
      </c>
      <c r="C45" s="26">
        <v>452093.32999999996</v>
      </c>
      <c r="D45" s="26">
        <v>46748.259999999995</v>
      </c>
    </row>
    <row r="46" spans="1:4" s="3" customFormat="1" ht="11.25" x14ac:dyDescent="0.2">
      <c r="A46" s="7" t="s">
        <v>57</v>
      </c>
      <c r="B46" s="26">
        <v>2625179.2400000002</v>
      </c>
      <c r="C46" s="26">
        <v>2625179.2400000002</v>
      </c>
      <c r="D46" s="26">
        <v>0</v>
      </c>
    </row>
    <row r="47" spans="1:4" s="9" customFormat="1" ht="11.25" x14ac:dyDescent="0.2">
      <c r="A47" s="6" t="s">
        <v>51</v>
      </c>
      <c r="B47" s="25">
        <v>534525155.25999999</v>
      </c>
      <c r="C47" s="25">
        <v>531570385.10000002</v>
      </c>
      <c r="D47" s="25">
        <v>27000</v>
      </c>
    </row>
    <row r="48" spans="1:4" s="9" customFormat="1" ht="11.25" x14ac:dyDescent="0.2">
      <c r="A48" s="7" t="s">
        <v>72</v>
      </c>
      <c r="B48" s="26">
        <v>20000</v>
      </c>
      <c r="C48" s="26">
        <v>994.1</v>
      </c>
      <c r="D48" s="26">
        <v>27000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0</v>
      </c>
      <c r="C50" s="26">
        <v>0</v>
      </c>
      <c r="D50" s="26">
        <v>0</v>
      </c>
    </row>
    <row r="51" spans="1:4" s="9" customFormat="1" ht="11.25" x14ac:dyDescent="0.2">
      <c r="A51" s="7" t="s">
        <v>75</v>
      </c>
      <c r="B51" s="26">
        <v>534505155.25999999</v>
      </c>
      <c r="C51" s="26">
        <v>531569391</v>
      </c>
      <c r="D51" s="26">
        <v>0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89696615.290000007</v>
      </c>
      <c r="C57" s="25">
        <v>88915523.410000026</v>
      </c>
      <c r="D57" s="25">
        <v>412141.88999999996</v>
      </c>
    </row>
    <row r="58" spans="1:4" s="9" customFormat="1" ht="11.25" x14ac:dyDescent="0.2">
      <c r="A58" s="7" t="s">
        <v>47</v>
      </c>
      <c r="B58" s="26">
        <v>77884354.13000001</v>
      </c>
      <c r="C58" s="26">
        <v>77745388.650000021</v>
      </c>
      <c r="D58" s="26">
        <v>130225.93</v>
      </c>
    </row>
    <row r="59" spans="1:4" s="9" customFormat="1" ht="11.25" x14ac:dyDescent="0.2">
      <c r="A59" s="7" t="s">
        <v>48</v>
      </c>
      <c r="B59" s="26">
        <v>11812261.159999998</v>
      </c>
      <c r="C59" s="26">
        <v>11170134.76</v>
      </c>
      <c r="D59" s="26">
        <v>281915.95999999996</v>
      </c>
    </row>
    <row r="60" spans="1:4" s="9" customFormat="1" ht="11.25" x14ac:dyDescent="0.2">
      <c r="A60" s="10" t="s">
        <v>6</v>
      </c>
      <c r="B60" s="25">
        <v>1996757037.4299996</v>
      </c>
      <c r="C60" s="25">
        <v>1848334776.3300002</v>
      </c>
      <c r="D60" s="25">
        <v>143193305.64999998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rgb="FFFFFF00"/>
    <pageSetUpPr fitToPage="1"/>
  </sheetPr>
  <dimension ref="A1:D63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7.5703125" style="22" bestFit="1" customWidth="1"/>
    <col min="4" max="4" width="11.570312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5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11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f>SUM(PIEMONTE:CALABRIA!B9)</f>
        <v>114879745006.97</v>
      </c>
      <c r="C9" s="25">
        <f>SUM(PIEMONTE:CALABRIA!C9)</f>
        <v>103346638798.93997</v>
      </c>
      <c r="D9" s="25">
        <f>SUM(PIEMONTE:CALABRIA!D9)</f>
        <v>11393102877.710003</v>
      </c>
    </row>
    <row r="10" spans="1:4" s="3" customFormat="1" ht="11.25" x14ac:dyDescent="0.2">
      <c r="A10" s="7" t="s">
        <v>31</v>
      </c>
      <c r="B10" s="26">
        <f>SUM(PIEMONTE:CALABRIA!B10)</f>
        <v>13978199230.130001</v>
      </c>
      <c r="C10" s="26">
        <f>SUM(PIEMONTE:CALABRIA!C10)</f>
        <v>9761547204.8099976</v>
      </c>
      <c r="D10" s="26">
        <f>SUM(PIEMONTE:CALABRIA!D10)</f>
        <v>3391868708.5700006</v>
      </c>
    </row>
    <row r="11" spans="1:4" s="9" customFormat="1" ht="11.25" x14ac:dyDescent="0.2">
      <c r="A11" s="8" t="s">
        <v>60</v>
      </c>
      <c r="B11" s="27">
        <f>SUM(PIEMONTE:CALABRIA!B11)</f>
        <v>3061068361.9199996</v>
      </c>
      <c r="C11" s="27">
        <f>SUM(PIEMONTE:CALABRIA!C11)</f>
        <v>2604539674.8099999</v>
      </c>
      <c r="D11" s="27">
        <f>SUM(PIEMONTE:CALABRIA!D11)</f>
        <v>518214480.25999987</v>
      </c>
    </row>
    <row r="12" spans="1:4" s="9" customFormat="1" ht="11.25" x14ac:dyDescent="0.2">
      <c r="A12" s="8" t="s">
        <v>59</v>
      </c>
      <c r="B12" s="27">
        <f>SUM(PIEMONTE:CALABRIA!B12)</f>
        <v>2630324154.1100001</v>
      </c>
      <c r="C12" s="27">
        <f>SUM(PIEMONTE:CALABRIA!C12)</f>
        <v>63588521.689999998</v>
      </c>
      <c r="D12" s="27">
        <f>SUM(PIEMONTE:CALABRIA!D12)</f>
        <v>2468290014.6100001</v>
      </c>
    </row>
    <row r="13" spans="1:4" s="9" customFormat="1" ht="11.25" x14ac:dyDescent="0.2">
      <c r="A13" s="8" t="s">
        <v>61</v>
      </c>
      <c r="B13" s="27">
        <f>SUM(PIEMONTE:CALABRIA!B13)</f>
        <v>5206301347.4699984</v>
      </c>
      <c r="C13" s="27">
        <f>SUM(PIEMONTE:CALABRIA!C13)</f>
        <v>5107262012.4800005</v>
      </c>
      <c r="D13" s="27">
        <f>SUM(PIEMONTE:CALABRIA!D13)</f>
        <v>98083402.239999995</v>
      </c>
    </row>
    <row r="14" spans="1:4" s="9" customFormat="1" ht="11.25" x14ac:dyDescent="0.2">
      <c r="A14" s="7" t="s">
        <v>32</v>
      </c>
      <c r="B14" s="26">
        <f>SUM(PIEMONTE:CALABRIA!B14)</f>
        <v>91367141086.889999</v>
      </c>
      <c r="C14" s="26">
        <f>SUM(PIEMONTE:CALABRIA!C14)</f>
        <v>84517335453.429993</v>
      </c>
      <c r="D14" s="26">
        <f>SUM(PIEMONTE:CALABRIA!D14)</f>
        <v>7559194388.0900002</v>
      </c>
    </row>
    <row r="15" spans="1:4" s="9" customFormat="1" ht="11.25" x14ac:dyDescent="0.2">
      <c r="A15" s="8" t="s">
        <v>58</v>
      </c>
      <c r="B15" s="27">
        <f>SUM(PIEMONTE:CALABRIA!B15)</f>
        <v>17661492623.110001</v>
      </c>
      <c r="C15" s="27">
        <f>SUM(PIEMONTE:CALABRIA!C15)</f>
        <v>12766365414.470001</v>
      </c>
      <c r="D15" s="27">
        <f>SUM(PIEMONTE:CALABRIA!D15)</f>
        <v>3900863801.6600003</v>
      </c>
    </row>
    <row r="16" spans="1:4" s="3" customFormat="1" ht="11.25" x14ac:dyDescent="0.2">
      <c r="A16" s="8" t="s">
        <v>62</v>
      </c>
      <c r="B16" s="27">
        <f>SUM(PIEMONTE:CALABRIA!B16)</f>
        <v>8532025572.21</v>
      </c>
      <c r="C16" s="27">
        <f>SUM(PIEMONTE:CALABRIA!C16)</f>
        <v>8285359211.8999996</v>
      </c>
      <c r="D16" s="27">
        <f>SUM(PIEMONTE:CALABRIA!D16)</f>
        <v>145837995.25999999</v>
      </c>
    </row>
    <row r="17" spans="1:4" s="3" customFormat="1" ht="11.25" x14ac:dyDescent="0.2">
      <c r="A17" s="8" t="s">
        <v>63</v>
      </c>
      <c r="B17" s="27">
        <f>SUM(PIEMONTE:CALABRIA!B17)</f>
        <v>64687297609.289993</v>
      </c>
      <c r="C17" s="27">
        <f>SUM(PIEMONTE:CALABRIA!C17)</f>
        <v>63377931929.779999</v>
      </c>
      <c r="D17" s="27">
        <f>SUM(PIEMONTE:CALABRIA!D17)</f>
        <v>2806165056.46</v>
      </c>
    </row>
    <row r="18" spans="1:4" s="3" customFormat="1" ht="11.25" x14ac:dyDescent="0.2">
      <c r="A18" s="7" t="s">
        <v>33</v>
      </c>
      <c r="B18" s="26">
        <f>SUM(PIEMONTE:CALABRIA!B18)</f>
        <v>78453.67</v>
      </c>
      <c r="C18" s="26">
        <f>SUM(PIEMONTE:CALABRIA!C18)</f>
        <v>78453.67</v>
      </c>
      <c r="D18" s="26">
        <f>SUM(PIEMONTE:CALABRIA!D18)</f>
        <v>0</v>
      </c>
    </row>
    <row r="19" spans="1:4" s="3" customFormat="1" ht="11.25" x14ac:dyDescent="0.2">
      <c r="A19" s="7" t="s">
        <v>55</v>
      </c>
      <c r="B19" s="26">
        <f>SUM(PIEMONTE:CALABRIA!B19)</f>
        <v>3529116222.5299997</v>
      </c>
      <c r="C19" s="26">
        <f>SUM(PIEMONTE:CALABRIA!C19)</f>
        <v>3524648676.79</v>
      </c>
      <c r="D19" s="26">
        <f>SUM(PIEMONTE:CALABRIA!D19)</f>
        <v>32165807.620000001</v>
      </c>
    </row>
    <row r="20" spans="1:4" s="3" customFormat="1" ht="11.25" x14ac:dyDescent="0.2">
      <c r="A20" s="8" t="s">
        <v>64</v>
      </c>
      <c r="B20" s="27">
        <f>SUM(PIEMONTE:CALABRIA!B20)</f>
        <v>414695540</v>
      </c>
      <c r="C20" s="27">
        <f>SUM(PIEMONTE:CALABRIA!C20)</f>
        <v>414043851</v>
      </c>
      <c r="D20" s="27">
        <f>SUM(PIEMONTE:CALABRIA!D20)</f>
        <v>0</v>
      </c>
    </row>
    <row r="21" spans="1:4" s="3" customFormat="1" ht="11.25" x14ac:dyDescent="0.2">
      <c r="A21" s="7" t="s">
        <v>56</v>
      </c>
      <c r="B21" s="26">
        <f>SUM(PIEMONTE:CALABRIA!B21)</f>
        <v>6005210013.75</v>
      </c>
      <c r="C21" s="26">
        <f>SUM(PIEMONTE:CALABRIA!C21)</f>
        <v>5543029010.2399988</v>
      </c>
      <c r="D21" s="26">
        <f>SUM(PIEMONTE:CALABRIA!D21)</f>
        <v>409873973.43000001</v>
      </c>
    </row>
    <row r="22" spans="1:4" s="3" customFormat="1" ht="11.25" x14ac:dyDescent="0.2">
      <c r="A22" s="6" t="s">
        <v>49</v>
      </c>
      <c r="B22" s="25">
        <f>SUM(PIEMONTE:CALABRIA!B22)</f>
        <v>19271832120.549999</v>
      </c>
      <c r="C22" s="25">
        <f>SUM(PIEMONTE:CALABRIA!C22)</f>
        <v>14927142429.939997</v>
      </c>
      <c r="D22" s="25">
        <f>SUM(PIEMONTE:CALABRIA!D22)</f>
        <v>3930134351.6799998</v>
      </c>
    </row>
    <row r="23" spans="1:4" s="3" customFormat="1" ht="11.25" x14ac:dyDescent="0.2">
      <c r="A23" s="7" t="s">
        <v>34</v>
      </c>
      <c r="B23" s="26">
        <f>SUM(PIEMONTE:CALABRIA!B23)</f>
        <v>16242194612.92</v>
      </c>
      <c r="C23" s="26">
        <f>SUM(PIEMONTE:CALABRIA!C23)</f>
        <v>12848956292.449999</v>
      </c>
      <c r="D23" s="26">
        <f>SUM(PIEMONTE:CALABRIA!D23)</f>
        <v>3068631560.0700002</v>
      </c>
    </row>
    <row r="24" spans="1:4" s="3" customFormat="1" ht="11.25" x14ac:dyDescent="0.2">
      <c r="A24" s="8" t="s">
        <v>65</v>
      </c>
      <c r="B24" s="27">
        <f>SUM(PIEMONTE:CALABRIA!B24)</f>
        <v>15990141833.1</v>
      </c>
      <c r="C24" s="27">
        <f>SUM(PIEMONTE:CALABRIA!C24)</f>
        <v>12670099050.799999</v>
      </c>
      <c r="D24" s="27">
        <f>SUM(PIEMONTE:CALABRIA!D24)</f>
        <v>3050822281.6400003</v>
      </c>
    </row>
    <row r="25" spans="1:4" s="3" customFormat="1" ht="11.25" x14ac:dyDescent="0.2">
      <c r="A25" s="8" t="s">
        <v>66</v>
      </c>
      <c r="B25" s="27">
        <f>SUM(PIEMONTE:CALABRIA!B25)</f>
        <v>242223664.31000006</v>
      </c>
      <c r="C25" s="27">
        <f>SUM(PIEMONTE:CALABRIA!C25)</f>
        <v>169552999.96000004</v>
      </c>
      <c r="D25" s="27">
        <f>SUM(PIEMONTE:CALABRIA!D25)</f>
        <v>17755437.810000002</v>
      </c>
    </row>
    <row r="26" spans="1:4" s="3" customFormat="1" ht="11.25" x14ac:dyDescent="0.2">
      <c r="A26" s="8" t="s">
        <v>67</v>
      </c>
      <c r="B26" s="27">
        <f>SUM(PIEMONTE:CALABRIA!B26)</f>
        <v>9796631.5300000012</v>
      </c>
      <c r="C26" s="27">
        <f>SUM(PIEMONTE:CALABRIA!C26)</f>
        <v>9304241.6899999995</v>
      </c>
      <c r="D26" s="27">
        <f>SUM(PIEMONTE:CALABRIA!D26)</f>
        <v>39416.149999999994</v>
      </c>
    </row>
    <row r="27" spans="1:4" s="3" customFormat="1" ht="11.25" x14ac:dyDescent="0.2">
      <c r="A27" s="7" t="s">
        <v>35</v>
      </c>
      <c r="B27" s="26">
        <f>SUM(PIEMONTE:CALABRIA!B27)</f>
        <v>1107983.9500000002</v>
      </c>
      <c r="C27" s="26">
        <f>SUM(PIEMONTE:CALABRIA!C27)</f>
        <v>1077872.1400000001</v>
      </c>
      <c r="D27" s="26">
        <f>SUM(PIEMONTE:CALABRIA!D27)</f>
        <v>28520</v>
      </c>
    </row>
    <row r="28" spans="1:4" s="5" customFormat="1" ht="11.25" x14ac:dyDescent="0.2">
      <c r="A28" s="7" t="s">
        <v>36</v>
      </c>
      <c r="B28" s="26">
        <f>SUM(PIEMONTE:CALABRIA!B28)</f>
        <v>2124477136.2400005</v>
      </c>
      <c r="C28" s="26">
        <f>SUM(PIEMONTE:CALABRIA!C28)</f>
        <v>1714665581.4800003</v>
      </c>
      <c r="D28" s="26">
        <f>SUM(PIEMONTE:CALABRIA!D28)</f>
        <v>36331032.940000005</v>
      </c>
    </row>
    <row r="29" spans="1:4" s="3" customFormat="1" ht="11.25" x14ac:dyDescent="0.2">
      <c r="A29" s="7" t="s">
        <v>37</v>
      </c>
      <c r="B29" s="26">
        <f>SUM(PIEMONTE:CALABRIA!B29)</f>
        <v>6268451.1100000022</v>
      </c>
      <c r="C29" s="26">
        <f>SUM(PIEMONTE:CALABRIA!C29)</f>
        <v>2906645.6999999997</v>
      </c>
      <c r="D29" s="26">
        <f>SUM(PIEMONTE:CALABRIA!D29)</f>
        <v>451208.92000000004</v>
      </c>
    </row>
    <row r="30" spans="1:4" s="9" customFormat="1" ht="11.25" x14ac:dyDescent="0.2">
      <c r="A30" s="7" t="s">
        <v>38</v>
      </c>
      <c r="B30" s="26">
        <f>SUM(PIEMONTE:CALABRIA!B30)</f>
        <v>897783936.32999992</v>
      </c>
      <c r="C30" s="26">
        <f>SUM(PIEMONTE:CALABRIA!C30)</f>
        <v>359536038.17000008</v>
      </c>
      <c r="D30" s="26">
        <f>SUM(PIEMONTE:CALABRIA!D30)</f>
        <v>824692029.74999976</v>
      </c>
    </row>
    <row r="31" spans="1:4" s="9" customFormat="1" ht="11.25" x14ac:dyDescent="0.2">
      <c r="A31" s="8" t="s">
        <v>68</v>
      </c>
      <c r="B31" s="27">
        <f>SUM(PIEMONTE:CALABRIA!B31)</f>
        <v>877508000.55000019</v>
      </c>
      <c r="C31" s="27">
        <f>SUM(PIEMONTE:CALABRIA!C31)</f>
        <v>354354841.62000006</v>
      </c>
      <c r="D31" s="27">
        <f>SUM(PIEMONTE:CALABRIA!D31)</f>
        <v>821245092.03999984</v>
      </c>
    </row>
    <row r="32" spans="1:4" s="3" customFormat="1" ht="11.25" x14ac:dyDescent="0.2">
      <c r="A32" s="6" t="s">
        <v>50</v>
      </c>
      <c r="B32" s="25">
        <f>SUM(PIEMONTE:CALABRIA!B32)</f>
        <v>4507591043.8399868</v>
      </c>
      <c r="C32" s="25">
        <f>SUM(PIEMONTE:CALABRIA!C32)</f>
        <v>3569108205.7799911</v>
      </c>
      <c r="D32" s="25">
        <f>SUM(PIEMONTE:CALABRIA!D32)</f>
        <v>1003187548.4700004</v>
      </c>
    </row>
    <row r="33" spans="1:4" s="9" customFormat="1" ht="11.25" x14ac:dyDescent="0.2">
      <c r="A33" s="7" t="s">
        <v>39</v>
      </c>
      <c r="B33" s="26">
        <f>SUM(PIEMONTE:CALABRIA!B33)</f>
        <v>2932767772.159986</v>
      </c>
      <c r="C33" s="26">
        <f>SUM(PIEMONTE:CALABRIA!C33)</f>
        <v>2459253965.2099905</v>
      </c>
      <c r="D33" s="26">
        <f>SUM(PIEMONTE:CALABRIA!D33)</f>
        <v>823393742.11000025</v>
      </c>
    </row>
    <row r="34" spans="1:4" s="9" customFormat="1" ht="11.25" x14ac:dyDescent="0.2">
      <c r="A34" s="7" t="s">
        <v>40</v>
      </c>
      <c r="B34" s="26">
        <f>SUM(PIEMONTE:CALABRIA!B34)</f>
        <v>236448879.32999998</v>
      </c>
      <c r="C34" s="26">
        <f>SUM(PIEMONTE:CALABRIA!C34)</f>
        <v>205011094.41000003</v>
      </c>
      <c r="D34" s="26">
        <f>SUM(PIEMONTE:CALABRIA!D34)</f>
        <v>7020443.6000000006</v>
      </c>
    </row>
    <row r="35" spans="1:4" s="3" customFormat="1" ht="11.25" x14ac:dyDescent="0.2">
      <c r="A35" s="7" t="s">
        <v>41</v>
      </c>
      <c r="B35" s="26">
        <f>SUM(PIEMONTE:CALABRIA!B35)</f>
        <v>69657293.510000005</v>
      </c>
      <c r="C35" s="26">
        <f>SUM(PIEMONTE:CALABRIA!C35)</f>
        <v>60008486.219999999</v>
      </c>
      <c r="D35" s="26">
        <f>SUM(PIEMONTE:CALABRIA!D35)</f>
        <v>8168301.299999997</v>
      </c>
    </row>
    <row r="36" spans="1:4" s="9" customFormat="1" ht="11.25" x14ac:dyDescent="0.2">
      <c r="A36" s="7" t="s">
        <v>42</v>
      </c>
      <c r="B36" s="26">
        <f>SUM(PIEMONTE:CALABRIA!B36)</f>
        <v>112246048.69</v>
      </c>
      <c r="C36" s="26">
        <f>SUM(PIEMONTE:CALABRIA!C36)</f>
        <v>23467145.899999999</v>
      </c>
      <c r="D36" s="26">
        <f>SUM(PIEMONTE:CALABRIA!D36)</f>
        <v>13473768.279999999</v>
      </c>
    </row>
    <row r="37" spans="1:4" s="9" customFormat="1" ht="11.25" x14ac:dyDescent="0.2">
      <c r="A37" s="7" t="s">
        <v>43</v>
      </c>
      <c r="B37" s="26">
        <f>SUM(PIEMONTE:CALABRIA!B37)</f>
        <v>1156471050.1499999</v>
      </c>
      <c r="C37" s="26">
        <f>SUM(PIEMONTE:CALABRIA!C37)</f>
        <v>821367514.03999996</v>
      </c>
      <c r="D37" s="26">
        <f>SUM(PIEMONTE:CALABRIA!D37)</f>
        <v>151131293.18000001</v>
      </c>
    </row>
    <row r="38" spans="1:4" s="9" customFormat="1" ht="11.25" x14ac:dyDescent="0.2">
      <c r="A38" s="6" t="s">
        <v>81</v>
      </c>
      <c r="B38" s="25">
        <f>SUM(PIEMONTE:CALABRIA!B38)</f>
        <v>7249814474.4899998</v>
      </c>
      <c r="C38" s="25">
        <f>SUM(PIEMONTE:CALABRIA!C38)</f>
        <v>2726125919.3300004</v>
      </c>
      <c r="D38" s="25">
        <f>SUM(PIEMONTE:CALABRIA!D38)</f>
        <v>3214200777.4400005</v>
      </c>
    </row>
    <row r="39" spans="1:4" s="9" customFormat="1" ht="11.25" x14ac:dyDescent="0.2">
      <c r="A39" s="7" t="s">
        <v>44</v>
      </c>
      <c r="B39" s="26">
        <f>SUM(PIEMONTE:CALABRIA!B39)</f>
        <v>6723129131.5500002</v>
      </c>
      <c r="C39" s="26">
        <f>SUM(PIEMONTE:CALABRIA!C39)</f>
        <v>2345850544.8500004</v>
      </c>
      <c r="D39" s="26">
        <f>SUM(PIEMONTE:CALABRIA!D39)</f>
        <v>3125943273.79</v>
      </c>
    </row>
    <row r="40" spans="1:4" s="9" customFormat="1" ht="11.25" x14ac:dyDescent="0.2">
      <c r="A40" s="24" t="s">
        <v>69</v>
      </c>
      <c r="B40" s="28">
        <f>SUM(PIEMONTE:CALABRIA!B40)</f>
        <v>4946037740.0900011</v>
      </c>
      <c r="C40" s="28">
        <f>SUM(PIEMONTE:CALABRIA!C40)</f>
        <v>1561622012.6099999</v>
      </c>
      <c r="D40" s="28">
        <f>SUM(PIEMONTE:CALABRIA!D40)</f>
        <v>1361106384.8999999</v>
      </c>
    </row>
    <row r="41" spans="1:4" s="9" customFormat="1" ht="11.25" x14ac:dyDescent="0.2">
      <c r="A41" s="24" t="s">
        <v>70</v>
      </c>
      <c r="B41" s="28">
        <f>SUM(PIEMONTE:CALABRIA!B41)</f>
        <v>268855854.53999996</v>
      </c>
      <c r="C41" s="28">
        <f>SUM(PIEMONTE:CALABRIA!C41)</f>
        <v>255209201.42999998</v>
      </c>
      <c r="D41" s="28">
        <f>SUM(PIEMONTE:CALABRIA!D41)</f>
        <v>101655697.60000001</v>
      </c>
    </row>
    <row r="42" spans="1:4" s="3" customFormat="1" ht="11.25" x14ac:dyDescent="0.2">
      <c r="A42" s="24" t="s">
        <v>71</v>
      </c>
      <c r="B42" s="28">
        <f>SUM(PIEMONTE:CALABRIA!B42)</f>
        <v>1461933111.0899999</v>
      </c>
      <c r="C42" s="28">
        <f>SUM(PIEMONTE:CALABRIA!C42)</f>
        <v>495423624.08999991</v>
      </c>
      <c r="D42" s="28">
        <f>SUM(PIEMONTE:CALABRIA!D42)</f>
        <v>1645472566.9000006</v>
      </c>
    </row>
    <row r="43" spans="1:4" s="9" customFormat="1" ht="11.25" x14ac:dyDescent="0.2">
      <c r="A43" s="24" t="s">
        <v>80</v>
      </c>
      <c r="B43" s="28">
        <f>SUM(PIEMONTE:CALABRIA!B43)</f>
        <v>33568783.930000007</v>
      </c>
      <c r="C43" s="28">
        <f>SUM(PIEMONTE:CALABRIA!C43)</f>
        <v>25874744.460000005</v>
      </c>
      <c r="D43" s="28">
        <f>SUM(PIEMONTE:CALABRIA!D43)</f>
        <v>6857300.0499999998</v>
      </c>
    </row>
    <row r="44" spans="1:4" s="3" customFormat="1" ht="11.25" x14ac:dyDescent="0.2">
      <c r="A44" s="7" t="s">
        <v>45</v>
      </c>
      <c r="B44" s="26">
        <f>SUM(PIEMONTE:CALABRIA!B44)</f>
        <v>266748996.92999998</v>
      </c>
      <c r="C44" s="26">
        <f>SUM(PIEMONTE:CALABRIA!C44)</f>
        <v>183031014.93000001</v>
      </c>
      <c r="D44" s="26">
        <f>SUM(PIEMONTE:CALABRIA!D44)</f>
        <v>66043930.469999999</v>
      </c>
    </row>
    <row r="45" spans="1:4" s="3" customFormat="1" ht="11.25" x14ac:dyDescent="0.2">
      <c r="A45" s="7" t="s">
        <v>46</v>
      </c>
      <c r="B45" s="26">
        <f>SUM(PIEMONTE:CALABRIA!B45)</f>
        <v>45419116.830000006</v>
      </c>
      <c r="C45" s="26">
        <f>SUM(PIEMONTE:CALABRIA!C45)</f>
        <v>43528489.200000003</v>
      </c>
      <c r="D45" s="26">
        <f>SUM(PIEMONTE:CALABRIA!D45)</f>
        <v>1320422.96</v>
      </c>
    </row>
    <row r="46" spans="1:4" s="3" customFormat="1" ht="11.25" x14ac:dyDescent="0.2">
      <c r="A46" s="7" t="s">
        <v>57</v>
      </c>
      <c r="B46" s="26">
        <f>SUM(PIEMONTE:CALABRIA!B46)</f>
        <v>214051949.82999998</v>
      </c>
      <c r="C46" s="26">
        <f>SUM(PIEMONTE:CALABRIA!C46)</f>
        <v>153250591.00000003</v>
      </c>
      <c r="D46" s="26">
        <f>SUM(PIEMONTE:CALABRIA!D46)</f>
        <v>20892274.719999999</v>
      </c>
    </row>
    <row r="47" spans="1:4" s="9" customFormat="1" ht="11.25" x14ac:dyDescent="0.2">
      <c r="A47" s="6" t="s">
        <v>51</v>
      </c>
      <c r="B47" s="25">
        <f>SUM(PIEMONTE:CALABRIA!B47)</f>
        <v>9760772897.4799976</v>
      </c>
      <c r="C47" s="25">
        <f>SUM(PIEMONTE:CALABRIA!C47)</f>
        <v>6707593103.3199987</v>
      </c>
      <c r="D47" s="25">
        <f>SUM(PIEMONTE:CALABRIA!D47)</f>
        <v>2477023761.1100001</v>
      </c>
    </row>
    <row r="48" spans="1:4" s="9" customFormat="1" ht="11.25" x14ac:dyDescent="0.2">
      <c r="A48" s="7" t="s">
        <v>72</v>
      </c>
      <c r="B48" s="26">
        <f>SUM(PIEMONTE:CALABRIA!B48)</f>
        <v>557259592.62</v>
      </c>
      <c r="C48" s="26">
        <f>SUM(PIEMONTE:CALABRIA!C48)</f>
        <v>519466810.13</v>
      </c>
      <c r="D48" s="26">
        <f>SUM(PIEMONTE:CALABRIA!D48)</f>
        <v>15015662.039999999</v>
      </c>
    </row>
    <row r="49" spans="1:4" s="9" customFormat="1" ht="11.25" x14ac:dyDescent="0.2">
      <c r="A49" s="7" t="s">
        <v>73</v>
      </c>
      <c r="B49" s="26">
        <f>SUM(PIEMONTE:CALABRIA!B49)</f>
        <v>22818620.419999998</v>
      </c>
      <c r="C49" s="26">
        <f>SUM(PIEMONTE:CALABRIA!C49)</f>
        <v>16099240.6</v>
      </c>
      <c r="D49" s="26">
        <f>SUM(PIEMONTE:CALABRIA!D49)</f>
        <v>187784048.38000003</v>
      </c>
    </row>
    <row r="50" spans="1:4" s="9" customFormat="1" ht="11.25" x14ac:dyDescent="0.2">
      <c r="A50" s="7" t="s">
        <v>74</v>
      </c>
      <c r="B50" s="26">
        <f>SUM(PIEMONTE:CALABRIA!B50)</f>
        <v>57845870.400000013</v>
      </c>
      <c r="C50" s="26">
        <f>SUM(PIEMONTE:CALABRIA!C50)</f>
        <v>47965012.899999999</v>
      </c>
      <c r="D50" s="26">
        <f>SUM(PIEMONTE:CALABRIA!D50)</f>
        <v>6919749.4300000006</v>
      </c>
    </row>
    <row r="51" spans="1:4" s="9" customFormat="1" ht="11.25" x14ac:dyDescent="0.2">
      <c r="A51" s="7" t="s">
        <v>75</v>
      </c>
      <c r="B51" s="26">
        <f>SUM(PIEMONTE:CALABRIA!B51)</f>
        <v>9122848814.0399971</v>
      </c>
      <c r="C51" s="26">
        <f>SUM(PIEMONTE:CALABRIA!C51)</f>
        <v>6124062039.6899996</v>
      </c>
      <c r="D51" s="26">
        <f>SUM(PIEMONTE:CALABRIA!D51)</f>
        <v>2267304301.2600002</v>
      </c>
    </row>
    <row r="52" spans="1:4" s="9" customFormat="1" ht="11.25" x14ac:dyDescent="0.2">
      <c r="A52" s="6" t="s">
        <v>52</v>
      </c>
      <c r="B52" s="25">
        <f>SUM(PIEMONTE:CALABRIA!B52)</f>
        <v>2422536219.9400001</v>
      </c>
      <c r="C52" s="25">
        <f>SUM(PIEMONTE:CALABRIA!C52)</f>
        <v>2334201371.8099999</v>
      </c>
      <c r="D52" s="25">
        <f>SUM(PIEMONTE:CALABRIA!D52)</f>
        <v>55979697.950000003</v>
      </c>
    </row>
    <row r="53" spans="1:4" s="9" customFormat="1" ht="11.25" x14ac:dyDescent="0.2">
      <c r="A53" s="24" t="s">
        <v>76</v>
      </c>
      <c r="B53" s="28">
        <f>SUM(PIEMONTE:CALABRIA!B53)</f>
        <v>0</v>
      </c>
      <c r="C53" s="28">
        <f>SUM(PIEMONTE:CALABRIA!C53)</f>
        <v>0</v>
      </c>
      <c r="D53" s="28">
        <f>SUM(PIEMONTE:CALABRIA!D53)</f>
        <v>0</v>
      </c>
    </row>
    <row r="54" spans="1:4" s="3" customFormat="1" ht="11.25" x14ac:dyDescent="0.2">
      <c r="A54" s="24" t="s">
        <v>77</v>
      </c>
      <c r="B54" s="28">
        <f>SUM(PIEMONTE:CALABRIA!B54)</f>
        <v>0</v>
      </c>
      <c r="C54" s="28">
        <f>SUM(PIEMONTE:CALABRIA!C54)</f>
        <v>0</v>
      </c>
      <c r="D54" s="28">
        <f>SUM(PIEMONTE:CALABRIA!D54)</f>
        <v>0</v>
      </c>
    </row>
    <row r="55" spans="1:4" s="3" customFormat="1" ht="11.25" x14ac:dyDescent="0.2">
      <c r="A55" s="24" t="s">
        <v>78</v>
      </c>
      <c r="B55" s="28">
        <f>SUM(PIEMONTE:CALABRIA!B55)</f>
        <v>2422536219.9400001</v>
      </c>
      <c r="C55" s="28">
        <f>SUM(PIEMONTE:CALABRIA!C55)</f>
        <v>2334201371.8099999</v>
      </c>
      <c r="D55" s="28">
        <f>SUM(PIEMONTE:CALABRIA!D55)</f>
        <v>55979697.950000003</v>
      </c>
    </row>
    <row r="56" spans="1:4" s="9" customFormat="1" ht="11.25" x14ac:dyDescent="0.2">
      <c r="A56" s="6" t="s">
        <v>53</v>
      </c>
      <c r="B56" s="25">
        <f>SUM(PIEMONTE:CALABRIA!B56)</f>
        <v>0</v>
      </c>
      <c r="C56" s="25">
        <f>SUM(PIEMONTE:CALABRIA!C56)</f>
        <v>0</v>
      </c>
      <c r="D56" s="25">
        <f>SUM(PIEMONTE:CALABRIA!D56)</f>
        <v>0</v>
      </c>
    </row>
    <row r="57" spans="1:4" s="9" customFormat="1" ht="11.25" x14ac:dyDescent="0.2">
      <c r="A57" s="6" t="s">
        <v>54</v>
      </c>
      <c r="B57" s="25">
        <f>SUM(PIEMONTE:CALABRIA!B57)</f>
        <v>18258403223.440002</v>
      </c>
      <c r="C57" s="25">
        <f>SUM(PIEMONTE:CALABRIA!C57)</f>
        <v>16688507723.129995</v>
      </c>
      <c r="D57" s="25">
        <f>SUM(PIEMONTE:CALABRIA!D57)</f>
        <v>571617865.63999999</v>
      </c>
    </row>
    <row r="58" spans="1:4" s="9" customFormat="1" ht="11.25" x14ac:dyDescent="0.2">
      <c r="A58" s="7" t="s">
        <v>47</v>
      </c>
      <c r="B58" s="26">
        <f>SUM(PIEMONTE:CALABRIA!B58)</f>
        <v>18024593338.689995</v>
      </c>
      <c r="C58" s="26">
        <f>SUM(PIEMONTE:CALABRIA!C58)</f>
        <v>16475757847.52</v>
      </c>
      <c r="D58" s="26">
        <f>SUM(PIEMONTE:CALABRIA!D58)</f>
        <v>558298484.55999994</v>
      </c>
    </row>
    <row r="59" spans="1:4" s="9" customFormat="1" ht="11.25" x14ac:dyDescent="0.2">
      <c r="A59" s="7" t="s">
        <v>48</v>
      </c>
      <c r="B59" s="26">
        <f>SUM(PIEMONTE:CALABRIA!B59)</f>
        <v>233809884.75</v>
      </c>
      <c r="C59" s="26">
        <f>SUM(PIEMONTE:CALABRIA!C59)</f>
        <v>212749875.61000001</v>
      </c>
      <c r="D59" s="26">
        <f>SUM(PIEMONTE:CALABRIA!D59)</f>
        <v>13319381.080000002</v>
      </c>
    </row>
    <row r="60" spans="1:4" s="9" customFormat="1" ht="11.25" x14ac:dyDescent="0.2">
      <c r="A60" s="10" t="s">
        <v>6</v>
      </c>
      <c r="B60" s="25">
        <f>SUM(PIEMONTE:CALABRIA!B60)</f>
        <v>176350694986.71002</v>
      </c>
      <c r="C60" s="25">
        <f>SUM(PIEMONTE:CALABRIA!C60)</f>
        <v>150299317552.25</v>
      </c>
      <c r="D60" s="25">
        <f>SUM(PIEMONTE:CALABRIA!D60)</f>
        <v>22645246880.000004</v>
      </c>
    </row>
    <row r="61" spans="1:4" ht="13.5" thickBot="1" x14ac:dyDescent="0.25">
      <c r="A61" s="11"/>
      <c r="B61" s="21"/>
      <c r="C61" s="21"/>
      <c r="D61" s="21"/>
    </row>
    <row r="62" spans="1:4" x14ac:dyDescent="0.2">
      <c r="B62" s="32"/>
      <c r="C62" s="32"/>
      <c r="D62" s="32"/>
    </row>
    <row r="63" spans="1:4" x14ac:dyDescent="0.2">
      <c r="B63" s="33"/>
      <c r="C63" s="33"/>
      <c r="D63" s="33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2.855468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30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359633286.61000001</v>
      </c>
      <c r="C9" s="25">
        <v>352613466.95999998</v>
      </c>
      <c r="D9" s="25">
        <v>49157243.869999997</v>
      </c>
    </row>
    <row r="10" spans="1:4" s="3" customFormat="1" ht="11.25" x14ac:dyDescent="0.2">
      <c r="A10" s="7" t="s">
        <v>31</v>
      </c>
      <c r="B10" s="26">
        <v>0</v>
      </c>
      <c r="C10" s="26">
        <v>0</v>
      </c>
      <c r="D10" s="26">
        <v>0</v>
      </c>
    </row>
    <row r="11" spans="1:4" s="9" customFormat="1" ht="11.25" x14ac:dyDescent="0.2">
      <c r="A11" s="8" t="s">
        <v>60</v>
      </c>
      <c r="B11" s="27">
        <v>0</v>
      </c>
      <c r="C11" s="27">
        <v>0</v>
      </c>
      <c r="D11" s="27">
        <v>0</v>
      </c>
    </row>
    <row r="12" spans="1:4" s="9" customFormat="1" ht="11.25" x14ac:dyDescent="0.2">
      <c r="A12" s="8" t="s">
        <v>59</v>
      </c>
      <c r="B12" s="27">
        <v>0</v>
      </c>
      <c r="C12" s="27">
        <v>0</v>
      </c>
      <c r="D12" s="27">
        <v>0</v>
      </c>
    </row>
    <row r="13" spans="1:4" s="9" customFormat="1" ht="11.25" x14ac:dyDescent="0.2">
      <c r="A13" s="8" t="s">
        <v>61</v>
      </c>
      <c r="B13" s="27">
        <v>0</v>
      </c>
      <c r="C13" s="27">
        <v>0</v>
      </c>
      <c r="D13" s="27">
        <v>0</v>
      </c>
    </row>
    <row r="14" spans="1:4" s="9" customFormat="1" ht="11.25" x14ac:dyDescent="0.2">
      <c r="A14" s="7" t="s">
        <v>32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58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62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63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33</v>
      </c>
      <c r="B18" s="26">
        <v>359633286.61000001</v>
      </c>
      <c r="C18" s="26">
        <v>352613466.95999998</v>
      </c>
      <c r="D18" s="26">
        <v>49157243.869999997</v>
      </c>
    </row>
    <row r="19" spans="1:4" s="3" customFormat="1" ht="11.25" x14ac:dyDescent="0.2">
      <c r="A19" s="7" t="s">
        <v>55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39315470.07</v>
      </c>
      <c r="C22" s="25">
        <v>39307972.07</v>
      </c>
      <c r="D22" s="25">
        <v>0</v>
      </c>
    </row>
    <row r="23" spans="1:4" s="3" customFormat="1" ht="11.25" x14ac:dyDescent="0.2">
      <c r="A23" s="7" t="s">
        <v>34</v>
      </c>
      <c r="B23" s="26">
        <v>39315470.07</v>
      </c>
      <c r="C23" s="26">
        <v>39307972.07</v>
      </c>
      <c r="D23" s="26">
        <v>0</v>
      </c>
    </row>
    <row r="24" spans="1:4" s="3" customFormat="1" ht="11.25" x14ac:dyDescent="0.2">
      <c r="A24" s="8" t="s">
        <v>65</v>
      </c>
      <c r="B24" s="27">
        <v>7498</v>
      </c>
      <c r="C24" s="27">
        <v>0</v>
      </c>
      <c r="D24" s="27">
        <v>0</v>
      </c>
    </row>
    <row r="25" spans="1:4" s="3" customFormat="1" ht="11.25" x14ac:dyDescent="0.2">
      <c r="A25" s="8" t="s">
        <v>66</v>
      </c>
      <c r="B25" s="27">
        <v>0</v>
      </c>
      <c r="C25" s="27">
        <v>0</v>
      </c>
      <c r="D25" s="27">
        <v>0</v>
      </c>
    </row>
    <row r="26" spans="1:4" s="3" customFormat="1" ht="11.25" x14ac:dyDescent="0.2">
      <c r="A26" s="8" t="s">
        <v>67</v>
      </c>
      <c r="B26" s="27">
        <v>39307972.07</v>
      </c>
      <c r="C26" s="27">
        <v>39307972.07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0</v>
      </c>
      <c r="C28" s="26">
        <v>0</v>
      </c>
      <c r="D28" s="26">
        <v>0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0</v>
      </c>
      <c r="C30" s="26">
        <v>0</v>
      </c>
      <c r="D30" s="26">
        <v>0</v>
      </c>
    </row>
    <row r="31" spans="1:4" s="9" customFormat="1" ht="11.25" x14ac:dyDescent="0.2">
      <c r="A31" s="8" t="s">
        <v>68</v>
      </c>
      <c r="B31" s="27">
        <v>0</v>
      </c>
      <c r="C31" s="27">
        <v>0</v>
      </c>
      <c r="D31" s="27">
        <v>0</v>
      </c>
    </row>
    <row r="32" spans="1:4" s="3" customFormat="1" ht="11.25" x14ac:dyDescent="0.2">
      <c r="A32" s="6" t="s">
        <v>50</v>
      </c>
      <c r="B32" s="25">
        <v>15007423.300000001</v>
      </c>
      <c r="C32" s="25">
        <v>14780630.850000001</v>
      </c>
      <c r="D32" s="25">
        <v>92451.87</v>
      </c>
    </row>
    <row r="33" spans="1:4" s="9" customFormat="1" ht="11.25" x14ac:dyDescent="0.2">
      <c r="A33" s="7" t="s">
        <v>39</v>
      </c>
      <c r="B33" s="26">
        <v>400</v>
      </c>
      <c r="C33" s="26">
        <v>400</v>
      </c>
      <c r="D33" s="26">
        <v>0</v>
      </c>
    </row>
    <row r="34" spans="1:4" s="9" customFormat="1" ht="11.25" x14ac:dyDescent="0.2">
      <c r="A34" s="7" t="s">
        <v>40</v>
      </c>
      <c r="B34" s="26">
        <v>0</v>
      </c>
      <c r="C34" s="26">
        <v>0</v>
      </c>
      <c r="D34" s="26">
        <v>0</v>
      </c>
    </row>
    <row r="35" spans="1:4" s="3" customFormat="1" ht="11.25" x14ac:dyDescent="0.2">
      <c r="A35" s="7" t="s">
        <v>41</v>
      </c>
      <c r="B35" s="26">
        <v>120.71000000000001</v>
      </c>
      <c r="C35" s="26">
        <v>66.2</v>
      </c>
      <c r="D35" s="26">
        <v>0</v>
      </c>
    </row>
    <row r="36" spans="1:4" s="9" customFormat="1" ht="11.25" x14ac:dyDescent="0.2">
      <c r="A36" s="7" t="s">
        <v>42</v>
      </c>
      <c r="B36" s="26">
        <v>5237843.74</v>
      </c>
      <c r="C36" s="26">
        <v>5237843.74</v>
      </c>
      <c r="D36" s="26">
        <v>0</v>
      </c>
    </row>
    <row r="37" spans="1:4" s="9" customFormat="1" ht="11.25" x14ac:dyDescent="0.2">
      <c r="A37" s="7" t="s">
        <v>43</v>
      </c>
      <c r="B37" s="26">
        <v>9769058.8500000015</v>
      </c>
      <c r="C37" s="26">
        <v>9542320.910000002</v>
      </c>
      <c r="D37" s="26">
        <v>92451.87</v>
      </c>
    </row>
    <row r="38" spans="1:4" s="9" customFormat="1" ht="11.25" x14ac:dyDescent="0.2">
      <c r="A38" s="6" t="s">
        <v>81</v>
      </c>
      <c r="B38" s="25">
        <v>4600</v>
      </c>
      <c r="C38" s="25">
        <v>4600</v>
      </c>
      <c r="D38" s="25">
        <v>0</v>
      </c>
    </row>
    <row r="39" spans="1:4" s="9" customFormat="1" ht="11.25" x14ac:dyDescent="0.2">
      <c r="A39" s="7" t="s">
        <v>44</v>
      </c>
      <c r="B39" s="26">
        <v>0</v>
      </c>
      <c r="C39" s="26">
        <v>0</v>
      </c>
      <c r="D39" s="26">
        <v>0</v>
      </c>
    </row>
    <row r="40" spans="1:4" s="9" customFormat="1" ht="11.25" x14ac:dyDescent="0.2">
      <c r="A40" s="24" t="s">
        <v>69</v>
      </c>
      <c r="B40" s="28">
        <v>0</v>
      </c>
      <c r="C40" s="28">
        <v>0</v>
      </c>
      <c r="D40" s="28">
        <v>0</v>
      </c>
    </row>
    <row r="41" spans="1:4" s="9" customFormat="1" ht="11.25" x14ac:dyDescent="0.2">
      <c r="A41" s="24" t="s">
        <v>70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71</v>
      </c>
      <c r="B42" s="28">
        <v>0</v>
      </c>
      <c r="C42" s="28">
        <v>0</v>
      </c>
      <c r="D42" s="28">
        <v>0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46</v>
      </c>
      <c r="B45" s="26">
        <v>4600</v>
      </c>
      <c r="C45" s="26">
        <v>4600</v>
      </c>
      <c r="D45" s="26">
        <v>0</v>
      </c>
    </row>
    <row r="46" spans="1:4" s="3" customFormat="1" ht="11.25" x14ac:dyDescent="0.2">
      <c r="A46" s="7" t="s">
        <v>57</v>
      </c>
      <c r="B46" s="26">
        <v>0</v>
      </c>
      <c r="C46" s="26">
        <v>0</v>
      </c>
      <c r="D46" s="26">
        <v>0</v>
      </c>
    </row>
    <row r="47" spans="1:4" s="9" customFormat="1" ht="11.25" x14ac:dyDescent="0.2">
      <c r="A47" s="6" t="s">
        <v>51</v>
      </c>
      <c r="B47" s="25">
        <v>26792738.699999999</v>
      </c>
      <c r="C47" s="25">
        <v>26792738.699999999</v>
      </c>
      <c r="D47" s="25">
        <v>0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26792738.699999999</v>
      </c>
      <c r="C50" s="26">
        <v>26792738.699999999</v>
      </c>
      <c r="D50" s="26">
        <v>0</v>
      </c>
    </row>
    <row r="51" spans="1:4" s="9" customFormat="1" ht="11.25" x14ac:dyDescent="0.2">
      <c r="A51" s="7" t="s">
        <v>75</v>
      </c>
      <c r="B51" s="26">
        <v>0</v>
      </c>
      <c r="C51" s="26">
        <v>0</v>
      </c>
      <c r="D51" s="26">
        <v>0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11155549.940000001</v>
      </c>
      <c r="C57" s="25">
        <v>11125549.940000001</v>
      </c>
      <c r="D57" s="25">
        <v>20000</v>
      </c>
    </row>
    <row r="58" spans="1:4" s="9" customFormat="1" ht="11.25" x14ac:dyDescent="0.2">
      <c r="A58" s="7" t="s">
        <v>47</v>
      </c>
      <c r="B58" s="26">
        <v>11155549.940000001</v>
      </c>
      <c r="C58" s="26">
        <v>11125549.940000001</v>
      </c>
      <c r="D58" s="26">
        <v>20000</v>
      </c>
    </row>
    <row r="59" spans="1:4" s="9" customFormat="1" ht="11.25" x14ac:dyDescent="0.2">
      <c r="A59" s="7" t="s">
        <v>48</v>
      </c>
      <c r="B59" s="26">
        <v>0</v>
      </c>
      <c r="C59" s="26">
        <v>0</v>
      </c>
      <c r="D59" s="26">
        <v>0</v>
      </c>
    </row>
    <row r="60" spans="1:4" s="9" customFormat="1" ht="11.25" x14ac:dyDescent="0.2">
      <c r="A60" s="10" t="s">
        <v>6</v>
      </c>
      <c r="B60" s="25">
        <v>451909068.62</v>
      </c>
      <c r="C60" s="25">
        <v>444624958.51999998</v>
      </c>
      <c r="D60" s="25">
        <v>49269695.739999995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2.855468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25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5060731346.2300005</v>
      </c>
      <c r="C9" s="25">
        <v>4846835719.7200003</v>
      </c>
      <c r="D9" s="25">
        <v>166835414.16999999</v>
      </c>
    </row>
    <row r="10" spans="1:4" s="3" customFormat="1" ht="11.25" x14ac:dyDescent="0.2">
      <c r="A10" s="7" t="s">
        <v>31</v>
      </c>
      <c r="B10" s="26">
        <v>431939889.25999999</v>
      </c>
      <c r="C10" s="26">
        <v>357887552.64999998</v>
      </c>
      <c r="D10" s="26">
        <v>71483411.739999995</v>
      </c>
    </row>
    <row r="11" spans="1:4" s="9" customFormat="1" ht="11.25" x14ac:dyDescent="0.2">
      <c r="A11" s="8" t="s">
        <v>60</v>
      </c>
      <c r="B11" s="27">
        <v>285830459.08999997</v>
      </c>
      <c r="C11" s="27">
        <v>214613017.22999999</v>
      </c>
      <c r="D11" s="27">
        <v>68014204.280000001</v>
      </c>
    </row>
    <row r="12" spans="1:4" s="9" customFormat="1" ht="11.25" x14ac:dyDescent="0.2">
      <c r="A12" s="8" t="s">
        <v>59</v>
      </c>
      <c r="B12" s="27">
        <v>22658637.82</v>
      </c>
      <c r="C12" s="27">
        <v>21322279.710000001</v>
      </c>
      <c r="D12" s="27">
        <v>1513459.08</v>
      </c>
    </row>
    <row r="13" spans="1:4" s="9" customFormat="1" ht="11.25" x14ac:dyDescent="0.2">
      <c r="A13" s="8" t="s">
        <v>61</v>
      </c>
      <c r="B13" s="27">
        <v>79864580.430000007</v>
      </c>
      <c r="C13" s="27">
        <v>78983694.489999995</v>
      </c>
      <c r="D13" s="27">
        <v>1365766.97</v>
      </c>
    </row>
    <row r="14" spans="1:4" s="9" customFormat="1" ht="11.25" x14ac:dyDescent="0.2">
      <c r="A14" s="7" t="s">
        <v>32</v>
      </c>
      <c r="B14" s="26">
        <v>0</v>
      </c>
      <c r="C14" s="26">
        <v>0</v>
      </c>
      <c r="D14" s="26">
        <v>0</v>
      </c>
    </row>
    <row r="15" spans="1:4" s="9" customFormat="1" ht="10.5" customHeight="1" x14ac:dyDescent="0.2">
      <c r="A15" s="8" t="s">
        <v>58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62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63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33</v>
      </c>
      <c r="B18" s="26">
        <v>4628791456.9700003</v>
      </c>
      <c r="C18" s="26">
        <v>4488948167.0700006</v>
      </c>
      <c r="D18" s="26">
        <v>95352002.429999992</v>
      </c>
    </row>
    <row r="19" spans="1:4" s="3" customFormat="1" ht="12" customHeight="1" x14ac:dyDescent="0.2">
      <c r="A19" s="7" t="s">
        <v>55</v>
      </c>
      <c r="B19" s="26">
        <v>0</v>
      </c>
      <c r="C19" s="26">
        <v>0</v>
      </c>
      <c r="D19" s="26">
        <v>0</v>
      </c>
    </row>
    <row r="20" spans="1:4" s="3" customFormat="1" ht="12.75" customHeight="1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2.75" customHeight="1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2.75" customHeight="1" x14ac:dyDescent="0.2">
      <c r="A22" s="6" t="s">
        <v>49</v>
      </c>
      <c r="B22" s="25">
        <v>720859014.34999979</v>
      </c>
      <c r="C22" s="25">
        <v>602475435.99000001</v>
      </c>
      <c r="D22" s="25">
        <v>117848928.83</v>
      </c>
    </row>
    <row r="23" spans="1:4" s="3" customFormat="1" ht="12.75" customHeight="1" x14ac:dyDescent="0.2">
      <c r="A23" s="7" t="s">
        <v>34</v>
      </c>
      <c r="B23" s="26">
        <v>676437153.14999974</v>
      </c>
      <c r="C23" s="26">
        <v>567987725.88</v>
      </c>
      <c r="D23" s="26">
        <v>105724295.63999999</v>
      </c>
    </row>
    <row r="24" spans="1:4" s="3" customFormat="1" ht="12.75" customHeight="1" x14ac:dyDescent="0.2">
      <c r="A24" s="8" t="s">
        <v>65</v>
      </c>
      <c r="B24" s="27">
        <v>653014402.13</v>
      </c>
      <c r="C24" s="27">
        <v>545109948.86000001</v>
      </c>
      <c r="D24" s="27">
        <v>105698084.78999999</v>
      </c>
    </row>
    <row r="25" spans="1:4" s="3" customFormat="1" ht="12.75" customHeight="1" x14ac:dyDescent="0.2">
      <c r="A25" s="8" t="s">
        <v>66</v>
      </c>
      <c r="B25" s="27">
        <v>23422751.020000003</v>
      </c>
      <c r="C25" s="27">
        <v>22877777.020000003</v>
      </c>
      <c r="D25" s="27">
        <v>26210.85</v>
      </c>
    </row>
    <row r="26" spans="1:4" s="3" customFormat="1" ht="12.75" customHeight="1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2.75" customHeight="1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2.75" customHeight="1" x14ac:dyDescent="0.2">
      <c r="A28" s="7" t="s">
        <v>36</v>
      </c>
      <c r="B28" s="26">
        <v>16963249.34</v>
      </c>
      <c r="C28" s="26">
        <v>16644901.609999999</v>
      </c>
      <c r="D28" s="26">
        <v>137702.68</v>
      </c>
    </row>
    <row r="29" spans="1:4" s="3" customFormat="1" ht="12.75" customHeight="1" x14ac:dyDescent="0.2">
      <c r="A29" s="7" t="s">
        <v>37</v>
      </c>
      <c r="B29" s="26">
        <v>2500</v>
      </c>
      <c r="C29" s="26">
        <v>2500</v>
      </c>
      <c r="D29" s="26">
        <v>0</v>
      </c>
    </row>
    <row r="30" spans="1:4" s="9" customFormat="1" ht="12.75" customHeight="1" x14ac:dyDescent="0.2">
      <c r="A30" s="7" t="s">
        <v>38</v>
      </c>
      <c r="B30" s="26">
        <v>27456111.859999996</v>
      </c>
      <c r="C30" s="26">
        <v>17840308.5</v>
      </c>
      <c r="D30" s="26">
        <v>11986930.51</v>
      </c>
    </row>
    <row r="31" spans="1:4" s="9" customFormat="1" ht="12.75" customHeight="1" x14ac:dyDescent="0.2">
      <c r="A31" s="8" t="s">
        <v>68</v>
      </c>
      <c r="B31" s="27">
        <v>27456111.859999996</v>
      </c>
      <c r="C31" s="27">
        <v>17840308.5</v>
      </c>
      <c r="D31" s="27">
        <v>11986930.51</v>
      </c>
    </row>
    <row r="32" spans="1:4" s="3" customFormat="1" ht="12.75" customHeight="1" x14ac:dyDescent="0.2">
      <c r="A32" s="6" t="s">
        <v>50</v>
      </c>
      <c r="B32" s="25">
        <v>217901842.66000003</v>
      </c>
      <c r="C32" s="25">
        <v>196594623.21999997</v>
      </c>
      <c r="D32" s="25">
        <v>17880191.209999997</v>
      </c>
    </row>
    <row r="33" spans="1:4" s="9" customFormat="1" ht="12.75" customHeight="1" x14ac:dyDescent="0.2">
      <c r="A33" s="7" t="s">
        <v>39</v>
      </c>
      <c r="B33" s="26">
        <v>76333321.99000001</v>
      </c>
      <c r="C33" s="26">
        <v>65274729.379999973</v>
      </c>
      <c r="D33" s="26">
        <v>3996760.4000000004</v>
      </c>
    </row>
    <row r="34" spans="1:4" s="9" customFormat="1" ht="12.75" customHeight="1" x14ac:dyDescent="0.2">
      <c r="A34" s="7" t="s">
        <v>40</v>
      </c>
      <c r="B34" s="26">
        <v>4621926.9399999995</v>
      </c>
      <c r="C34" s="26">
        <v>2701756.64</v>
      </c>
      <c r="D34" s="26">
        <v>538549.91999999993</v>
      </c>
    </row>
    <row r="35" spans="1:4" s="3" customFormat="1" ht="12.75" customHeight="1" x14ac:dyDescent="0.2">
      <c r="A35" s="7" t="s">
        <v>41</v>
      </c>
      <c r="B35" s="26">
        <v>797332.60999999987</v>
      </c>
      <c r="C35" s="26">
        <v>648172.98</v>
      </c>
      <c r="D35" s="26">
        <v>384032.21</v>
      </c>
    </row>
    <row r="36" spans="1:4" s="9" customFormat="1" ht="12.75" customHeight="1" x14ac:dyDescent="0.2">
      <c r="A36" s="7" t="s">
        <v>42</v>
      </c>
      <c r="B36" s="26">
        <v>21054895</v>
      </c>
      <c r="C36" s="26">
        <v>21054895</v>
      </c>
      <c r="D36" s="26">
        <v>0</v>
      </c>
    </row>
    <row r="37" spans="1:4" s="9" customFormat="1" ht="12.75" customHeight="1" x14ac:dyDescent="0.2">
      <c r="A37" s="7" t="s">
        <v>43</v>
      </c>
      <c r="B37" s="26">
        <v>115094366.12000002</v>
      </c>
      <c r="C37" s="26">
        <v>106915069.22</v>
      </c>
      <c r="D37" s="26">
        <v>12960848.679999998</v>
      </c>
    </row>
    <row r="38" spans="1:4" s="9" customFormat="1" ht="12.75" customHeight="1" x14ac:dyDescent="0.2">
      <c r="A38" s="6" t="s">
        <v>81</v>
      </c>
      <c r="B38" s="25">
        <v>177727553.91</v>
      </c>
      <c r="C38" s="25">
        <v>101119642.41999999</v>
      </c>
      <c r="D38" s="25">
        <v>24260936.59</v>
      </c>
    </row>
    <row r="39" spans="1:4" s="9" customFormat="1" ht="12.75" customHeight="1" x14ac:dyDescent="0.2">
      <c r="A39" s="7" t="s">
        <v>44</v>
      </c>
      <c r="B39" s="26">
        <v>80458756.000000015</v>
      </c>
      <c r="C39" s="26">
        <v>37506507.280000001</v>
      </c>
      <c r="D39" s="26">
        <v>15191092.399999999</v>
      </c>
    </row>
    <row r="40" spans="1:4" s="9" customFormat="1" ht="12.75" customHeight="1" x14ac:dyDescent="0.2">
      <c r="A40" s="24" t="s">
        <v>69</v>
      </c>
      <c r="B40" s="28">
        <v>67644751.409999996</v>
      </c>
      <c r="C40" s="28">
        <v>30040848.66</v>
      </c>
      <c r="D40" s="28">
        <v>6265011.9700000007</v>
      </c>
    </row>
    <row r="41" spans="1:4" s="9" customFormat="1" ht="12.75" customHeight="1" x14ac:dyDescent="0.2">
      <c r="A41" s="24" t="s">
        <v>70</v>
      </c>
      <c r="B41" s="28">
        <v>209752.43</v>
      </c>
      <c r="C41" s="28">
        <v>209752.43</v>
      </c>
      <c r="D41" s="28">
        <v>111670.69</v>
      </c>
    </row>
    <row r="42" spans="1:4" s="3" customFormat="1" ht="12.75" customHeight="1" x14ac:dyDescent="0.2">
      <c r="A42" s="24" t="s">
        <v>71</v>
      </c>
      <c r="B42" s="28">
        <v>12594252.16</v>
      </c>
      <c r="C42" s="28">
        <v>7255906.1899999995</v>
      </c>
      <c r="D42" s="28">
        <v>8814409.7400000002</v>
      </c>
    </row>
    <row r="43" spans="1:4" s="9" customFormat="1" ht="12.75" customHeight="1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2.75" customHeight="1" x14ac:dyDescent="0.2">
      <c r="A44" s="7" t="s">
        <v>45</v>
      </c>
      <c r="B44" s="26">
        <v>16247120.66</v>
      </c>
      <c r="C44" s="26">
        <v>16247120.66</v>
      </c>
      <c r="D44" s="26">
        <v>3375932.54</v>
      </c>
    </row>
    <row r="45" spans="1:4" s="3" customFormat="1" ht="12.75" customHeight="1" x14ac:dyDescent="0.2">
      <c r="A45" s="7" t="s">
        <v>46</v>
      </c>
      <c r="B45" s="26">
        <v>55849785.849999994</v>
      </c>
      <c r="C45" s="26">
        <v>23719195.849999998</v>
      </c>
      <c r="D45" s="26">
        <v>629889.39</v>
      </c>
    </row>
    <row r="46" spans="1:4" s="3" customFormat="1" ht="12.75" customHeight="1" x14ac:dyDescent="0.2">
      <c r="A46" s="7" t="s">
        <v>57</v>
      </c>
      <c r="B46" s="26">
        <v>25171891.399999999</v>
      </c>
      <c r="C46" s="26">
        <v>23646818.629999999</v>
      </c>
      <c r="D46" s="26">
        <v>5064022.2600000007</v>
      </c>
    </row>
    <row r="47" spans="1:4" s="9" customFormat="1" ht="12.75" customHeight="1" x14ac:dyDescent="0.2">
      <c r="A47" s="6" t="s">
        <v>51</v>
      </c>
      <c r="B47" s="25">
        <v>261254143.60999998</v>
      </c>
      <c r="C47" s="25">
        <v>255162751.03999999</v>
      </c>
      <c r="D47" s="25">
        <v>7479419.21</v>
      </c>
    </row>
    <row r="48" spans="1:4" s="9" customFormat="1" ht="12.75" customHeight="1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2.75" customHeight="1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2.75" customHeight="1" x14ac:dyDescent="0.2">
      <c r="A50" s="7" t="s">
        <v>74</v>
      </c>
      <c r="B50" s="26">
        <v>261254143.60999998</v>
      </c>
      <c r="C50" s="26">
        <v>255162751.03999999</v>
      </c>
      <c r="D50" s="26">
        <v>7479419.21</v>
      </c>
    </row>
    <row r="51" spans="1:4" s="9" customFormat="1" ht="12.75" customHeight="1" x14ac:dyDescent="0.2">
      <c r="A51" s="7" t="s">
        <v>75</v>
      </c>
      <c r="B51" s="26">
        <v>0</v>
      </c>
      <c r="C51" s="26">
        <v>0</v>
      </c>
      <c r="D51" s="26">
        <v>0</v>
      </c>
    </row>
    <row r="52" spans="1:4" s="9" customFormat="1" ht="12.75" customHeight="1" x14ac:dyDescent="0.2">
      <c r="A52" s="6" t="s">
        <v>52</v>
      </c>
      <c r="B52" s="25">
        <v>102000000</v>
      </c>
      <c r="C52" s="25">
        <v>102000000</v>
      </c>
      <c r="D52" s="25">
        <v>0</v>
      </c>
    </row>
    <row r="53" spans="1:4" s="9" customFormat="1" ht="12.75" customHeight="1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2.75" customHeight="1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2.75" customHeight="1" x14ac:dyDescent="0.2">
      <c r="A55" s="24" t="s">
        <v>78</v>
      </c>
      <c r="B55" s="28">
        <v>102000000</v>
      </c>
      <c r="C55" s="28">
        <v>102000000</v>
      </c>
      <c r="D55" s="28">
        <v>0</v>
      </c>
    </row>
    <row r="56" spans="1:4" s="9" customFormat="1" ht="12.75" customHeight="1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2.75" customHeight="1" x14ac:dyDescent="0.2">
      <c r="A57" s="6" t="s">
        <v>54</v>
      </c>
      <c r="B57" s="25">
        <v>447253092.77999991</v>
      </c>
      <c r="C57" s="25">
        <v>446655400.03000003</v>
      </c>
      <c r="D57" s="25">
        <v>2147015.2200000002</v>
      </c>
    </row>
    <row r="58" spans="1:4" s="9" customFormat="1" ht="12.75" customHeight="1" x14ac:dyDescent="0.2">
      <c r="A58" s="7" t="s">
        <v>47</v>
      </c>
      <c r="B58" s="26">
        <v>426055397.43999994</v>
      </c>
      <c r="C58" s="26">
        <v>426031033.73000002</v>
      </c>
      <c r="D58" s="26">
        <v>1981645.59</v>
      </c>
    </row>
    <row r="59" spans="1:4" s="9" customFormat="1" ht="12.75" customHeight="1" x14ac:dyDescent="0.2">
      <c r="A59" s="7" t="s">
        <v>48</v>
      </c>
      <c r="B59" s="26">
        <v>21197695.34</v>
      </c>
      <c r="C59" s="26">
        <v>20624366.300000001</v>
      </c>
      <c r="D59" s="26">
        <v>165369.63</v>
      </c>
    </row>
    <row r="60" spans="1:4" s="9" customFormat="1" ht="12.75" customHeight="1" x14ac:dyDescent="0.2">
      <c r="A60" s="10" t="s">
        <v>6</v>
      </c>
      <c r="B60" s="25">
        <v>6987726993.539999</v>
      </c>
      <c r="C60" s="25">
        <v>6550843572.4200001</v>
      </c>
      <c r="D60" s="25">
        <v>336451905.22999996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2.855468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26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4368976667.0600004</v>
      </c>
      <c r="C9" s="25">
        <v>4182154848.23</v>
      </c>
      <c r="D9" s="25">
        <v>232661358.32999998</v>
      </c>
    </row>
    <row r="10" spans="1:4" s="3" customFormat="1" ht="11.25" x14ac:dyDescent="0.2">
      <c r="A10" s="7" t="s">
        <v>31</v>
      </c>
      <c r="B10" s="26">
        <v>427761681.06000006</v>
      </c>
      <c r="C10" s="26">
        <v>376678447.82000005</v>
      </c>
      <c r="D10" s="26">
        <v>51526054.25</v>
      </c>
    </row>
    <row r="11" spans="1:4" s="9" customFormat="1" ht="11.25" x14ac:dyDescent="0.2">
      <c r="A11" s="8" t="s">
        <v>60</v>
      </c>
      <c r="B11" s="27">
        <v>198257403.63</v>
      </c>
      <c r="C11" s="27">
        <v>154607739.80000001</v>
      </c>
      <c r="D11" s="27">
        <v>45126658.990000002</v>
      </c>
    </row>
    <row r="12" spans="1:4" s="9" customFormat="1" ht="11.25" x14ac:dyDescent="0.2">
      <c r="A12" s="8" t="s">
        <v>59</v>
      </c>
      <c r="B12" s="27">
        <v>91962759.030000001</v>
      </c>
      <c r="C12" s="27">
        <v>84558134.260000005</v>
      </c>
      <c r="D12" s="27">
        <v>6354694.8499999996</v>
      </c>
    </row>
    <row r="13" spans="1:4" s="9" customFormat="1" ht="11.25" x14ac:dyDescent="0.2">
      <c r="A13" s="8" t="s">
        <v>61</v>
      </c>
      <c r="B13" s="27">
        <v>75377401.019999996</v>
      </c>
      <c r="C13" s="27">
        <v>75377401.019999996</v>
      </c>
      <c r="D13" s="27">
        <v>1417.06</v>
      </c>
    </row>
    <row r="14" spans="1:4" s="9" customFormat="1" ht="11.25" x14ac:dyDescent="0.2">
      <c r="A14" s="7" t="s">
        <v>32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58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62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63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33</v>
      </c>
      <c r="B18" s="26">
        <v>3941214986</v>
      </c>
      <c r="C18" s="26">
        <v>3805476400.4099998</v>
      </c>
      <c r="D18" s="26">
        <v>181135304.07999998</v>
      </c>
    </row>
    <row r="19" spans="1:4" s="3" customFormat="1" ht="11.25" x14ac:dyDescent="0.2">
      <c r="A19" s="7" t="s">
        <v>55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262378725.16000009</v>
      </c>
      <c r="C22" s="25">
        <v>245547449.99000004</v>
      </c>
      <c r="D22" s="25">
        <v>23811464.989999998</v>
      </c>
    </row>
    <row r="23" spans="1:4" s="3" customFormat="1" ht="11.25" x14ac:dyDescent="0.2">
      <c r="A23" s="7" t="s">
        <v>34</v>
      </c>
      <c r="B23" s="26">
        <v>235529732.22000006</v>
      </c>
      <c r="C23" s="26">
        <v>227936010.83000001</v>
      </c>
      <c r="D23" s="26">
        <v>6709826.8999999985</v>
      </c>
    </row>
    <row r="24" spans="1:4" s="3" customFormat="1" ht="11.25" x14ac:dyDescent="0.2">
      <c r="A24" s="8" t="s">
        <v>65</v>
      </c>
      <c r="B24" s="27">
        <v>173274013.21000001</v>
      </c>
      <c r="C24" s="27">
        <v>166349711.55000001</v>
      </c>
      <c r="D24" s="27">
        <v>4558560.7200000007</v>
      </c>
    </row>
    <row r="25" spans="1:4" s="3" customFormat="1" ht="11.25" x14ac:dyDescent="0.2">
      <c r="A25" s="8" t="s">
        <v>66</v>
      </c>
      <c r="B25" s="27">
        <v>62255719.010000005</v>
      </c>
      <c r="C25" s="27">
        <v>61586299.280000009</v>
      </c>
      <c r="D25" s="27">
        <v>2151266.1800000002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17216737.640000001</v>
      </c>
      <c r="C28" s="26">
        <v>17216737.640000001</v>
      </c>
      <c r="D28" s="26">
        <v>0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9632255.2999999989</v>
      </c>
      <c r="C30" s="26">
        <v>394701.52</v>
      </c>
      <c r="D30" s="26">
        <v>17101638.09</v>
      </c>
    </row>
    <row r="31" spans="1:4" s="9" customFormat="1" ht="11.25" x14ac:dyDescent="0.2">
      <c r="A31" s="8" t="s">
        <v>68</v>
      </c>
      <c r="B31" s="27">
        <v>9632255.2999999989</v>
      </c>
      <c r="C31" s="27">
        <v>394701.52</v>
      </c>
      <c r="D31" s="27">
        <v>17101638.09</v>
      </c>
    </row>
    <row r="32" spans="1:4" s="3" customFormat="1" ht="11.25" x14ac:dyDescent="0.2">
      <c r="A32" s="6" t="s">
        <v>50</v>
      </c>
      <c r="B32" s="25">
        <v>257542993.11000004</v>
      </c>
      <c r="C32" s="25">
        <v>236051322.88</v>
      </c>
      <c r="D32" s="25">
        <v>23678657.129999999</v>
      </c>
    </row>
    <row r="33" spans="1:4" s="9" customFormat="1" ht="11.25" x14ac:dyDescent="0.2">
      <c r="A33" s="7" t="s">
        <v>39</v>
      </c>
      <c r="B33" s="26">
        <v>74659251.659999996</v>
      </c>
      <c r="C33" s="26">
        <v>73598713.569999978</v>
      </c>
      <c r="D33" s="26">
        <v>554947.8899999999</v>
      </c>
    </row>
    <row r="34" spans="1:4" s="9" customFormat="1" ht="11.25" x14ac:dyDescent="0.2">
      <c r="A34" s="7" t="s">
        <v>40</v>
      </c>
      <c r="B34" s="26">
        <v>6333554.6899999995</v>
      </c>
      <c r="C34" s="26">
        <v>5576411.3899999997</v>
      </c>
      <c r="D34" s="26">
        <v>99050.96</v>
      </c>
    </row>
    <row r="35" spans="1:4" s="3" customFormat="1" ht="11.25" x14ac:dyDescent="0.2">
      <c r="A35" s="7" t="s">
        <v>41</v>
      </c>
      <c r="B35" s="26">
        <v>315593.69000000006</v>
      </c>
      <c r="C35" s="26">
        <v>171263.96</v>
      </c>
      <c r="D35" s="26">
        <v>60915.76</v>
      </c>
    </row>
    <row r="36" spans="1:4" s="9" customFormat="1" ht="11.25" x14ac:dyDescent="0.2">
      <c r="A36" s="7" t="s">
        <v>42</v>
      </c>
      <c r="B36" s="26">
        <v>31272866.740000002</v>
      </c>
      <c r="C36" s="26">
        <v>31272866.740000002</v>
      </c>
      <c r="D36" s="26">
        <v>0</v>
      </c>
    </row>
    <row r="37" spans="1:4" s="9" customFormat="1" ht="11.25" x14ac:dyDescent="0.2">
      <c r="A37" s="7" t="s">
        <v>43</v>
      </c>
      <c r="B37" s="26">
        <v>144961726.33000004</v>
      </c>
      <c r="C37" s="26">
        <v>125432067.22000003</v>
      </c>
      <c r="D37" s="26">
        <v>22963742.52</v>
      </c>
    </row>
    <row r="38" spans="1:4" s="9" customFormat="1" ht="11.25" x14ac:dyDescent="0.2">
      <c r="A38" s="6" t="s">
        <v>81</v>
      </c>
      <c r="B38" s="25">
        <v>164422577.43000001</v>
      </c>
      <c r="C38" s="25">
        <v>134696448.05000001</v>
      </c>
      <c r="D38" s="25">
        <v>13246017.529999999</v>
      </c>
    </row>
    <row r="39" spans="1:4" s="9" customFormat="1" ht="11.25" x14ac:dyDescent="0.2">
      <c r="A39" s="7" t="s">
        <v>44</v>
      </c>
      <c r="B39" s="26">
        <v>162869944.16</v>
      </c>
      <c r="C39" s="26">
        <v>133427283.78000002</v>
      </c>
      <c r="D39" s="26">
        <v>12603243.1</v>
      </c>
    </row>
    <row r="40" spans="1:4" s="9" customFormat="1" ht="11.25" x14ac:dyDescent="0.2">
      <c r="A40" s="24" t="s">
        <v>69</v>
      </c>
      <c r="B40" s="28">
        <v>136907797.36000001</v>
      </c>
      <c r="C40" s="28">
        <v>113953988.18000001</v>
      </c>
      <c r="D40" s="28">
        <v>1104981.3700000001</v>
      </c>
    </row>
    <row r="41" spans="1:4" s="9" customFormat="1" ht="11.25" x14ac:dyDescent="0.2">
      <c r="A41" s="24" t="s">
        <v>70</v>
      </c>
      <c r="B41" s="28">
        <v>16232293.42</v>
      </c>
      <c r="C41" s="28">
        <v>14895266.9</v>
      </c>
      <c r="D41" s="28">
        <v>367414.39</v>
      </c>
    </row>
    <row r="42" spans="1:4" s="3" customFormat="1" ht="11.25" x14ac:dyDescent="0.2">
      <c r="A42" s="24" t="s">
        <v>71</v>
      </c>
      <c r="B42" s="28">
        <v>5952865.7599999988</v>
      </c>
      <c r="C42" s="28">
        <v>4566028.7</v>
      </c>
      <c r="D42" s="28">
        <v>9830309.3399999999</v>
      </c>
    </row>
    <row r="43" spans="1:4" s="9" customFormat="1" ht="11.25" x14ac:dyDescent="0.2">
      <c r="A43" s="24" t="s">
        <v>80</v>
      </c>
      <c r="B43" s="28">
        <v>3768987.62</v>
      </c>
      <c r="C43" s="28">
        <v>4000</v>
      </c>
      <c r="D43" s="28">
        <v>1300538</v>
      </c>
    </row>
    <row r="44" spans="1:4" s="3" customFormat="1" ht="11.25" x14ac:dyDescent="0.2">
      <c r="A44" s="7" t="s">
        <v>45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46</v>
      </c>
      <c r="B45" s="26">
        <v>1552633.2699999998</v>
      </c>
      <c r="C45" s="26">
        <v>1269164.2699999998</v>
      </c>
      <c r="D45" s="26">
        <v>642774.43000000005</v>
      </c>
    </row>
    <row r="46" spans="1:4" s="3" customFormat="1" ht="11.25" x14ac:dyDescent="0.2">
      <c r="A46" s="7" t="s">
        <v>57</v>
      </c>
      <c r="B46" s="26">
        <v>0</v>
      </c>
      <c r="C46" s="26">
        <v>0</v>
      </c>
      <c r="D46" s="26">
        <v>0</v>
      </c>
    </row>
    <row r="47" spans="1:4" s="9" customFormat="1" ht="11.25" x14ac:dyDescent="0.2">
      <c r="A47" s="6" t="s">
        <v>51</v>
      </c>
      <c r="B47" s="25">
        <v>65368604.849999994</v>
      </c>
      <c r="C47" s="25">
        <v>65368604.849999994</v>
      </c>
      <c r="D47" s="25">
        <v>33872.899999999994</v>
      </c>
    </row>
    <row r="48" spans="1:4" s="9" customFormat="1" ht="11.25" x14ac:dyDescent="0.2">
      <c r="A48" s="7" t="s">
        <v>72</v>
      </c>
      <c r="B48" s="26">
        <v>4605871.5</v>
      </c>
      <c r="C48" s="26">
        <v>4605871.5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31337951.329999998</v>
      </c>
      <c r="C50" s="26">
        <v>31337951.329999998</v>
      </c>
      <c r="D50" s="26">
        <v>0</v>
      </c>
    </row>
    <row r="51" spans="1:4" s="9" customFormat="1" ht="11.25" x14ac:dyDescent="0.2">
      <c r="A51" s="7" t="s">
        <v>75</v>
      </c>
      <c r="B51" s="26">
        <v>29424782.02</v>
      </c>
      <c r="C51" s="26">
        <v>29424782.02</v>
      </c>
      <c r="D51" s="26">
        <v>33872.899999999994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300751795.36000001</v>
      </c>
      <c r="C57" s="25">
        <v>275376256.44</v>
      </c>
      <c r="D57" s="25">
        <v>5473463.3200000003</v>
      </c>
    </row>
    <row r="58" spans="1:4" s="9" customFormat="1" ht="11.25" x14ac:dyDescent="0.2">
      <c r="A58" s="7" t="s">
        <v>47</v>
      </c>
      <c r="B58" s="26">
        <v>261838992.28999999</v>
      </c>
      <c r="C58" s="26">
        <v>260413568.41000003</v>
      </c>
      <c r="D58" s="26">
        <v>1328990.8900000001</v>
      </c>
    </row>
    <row r="59" spans="1:4" s="9" customFormat="1" ht="11.25" x14ac:dyDescent="0.2">
      <c r="A59" s="7" t="s">
        <v>48</v>
      </c>
      <c r="B59" s="26">
        <v>38912803.069999993</v>
      </c>
      <c r="C59" s="26">
        <v>14962688.029999999</v>
      </c>
      <c r="D59" s="26">
        <v>4144472.43</v>
      </c>
    </row>
    <row r="60" spans="1:4" s="9" customFormat="1" ht="11.25" x14ac:dyDescent="0.2">
      <c r="A60" s="10" t="s">
        <v>6</v>
      </c>
      <c r="B60" s="25">
        <v>5419441362.9700003</v>
      </c>
      <c r="C60" s="25">
        <v>5139194930.4400005</v>
      </c>
      <c r="D60" s="25">
        <v>298904834.19999993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2.855468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27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6098660030.329999</v>
      </c>
      <c r="C9" s="25">
        <v>5855817098.8200016</v>
      </c>
      <c r="D9" s="25">
        <v>314269628.39999998</v>
      </c>
    </row>
    <row r="10" spans="1:4" s="3" customFormat="1" ht="11.25" x14ac:dyDescent="0.2">
      <c r="A10" s="7" t="s">
        <v>31</v>
      </c>
      <c r="B10" s="26">
        <v>839878133.28999984</v>
      </c>
      <c r="C10" s="26">
        <v>674490707.3599999</v>
      </c>
      <c r="D10" s="26">
        <v>125321119.90000001</v>
      </c>
    </row>
    <row r="11" spans="1:4" s="9" customFormat="1" ht="11.25" x14ac:dyDescent="0.2">
      <c r="A11" s="8" t="s">
        <v>60</v>
      </c>
      <c r="B11" s="27">
        <v>543478135.08000004</v>
      </c>
      <c r="C11" s="27">
        <v>397229121.02000004</v>
      </c>
      <c r="D11" s="27">
        <v>106018817.37</v>
      </c>
    </row>
    <row r="12" spans="1:4" s="9" customFormat="1" ht="11.25" x14ac:dyDescent="0.2">
      <c r="A12" s="8" t="s">
        <v>59</v>
      </c>
      <c r="B12" s="27">
        <v>216723732.25</v>
      </c>
      <c r="C12" s="27">
        <v>198130817.15000001</v>
      </c>
      <c r="D12" s="27">
        <v>18686621.199999999</v>
      </c>
    </row>
    <row r="13" spans="1:4" s="9" customFormat="1" ht="11.25" x14ac:dyDescent="0.2">
      <c r="A13" s="8" t="s">
        <v>61</v>
      </c>
      <c r="B13" s="27">
        <v>0</v>
      </c>
      <c r="C13" s="27">
        <v>0</v>
      </c>
      <c r="D13" s="27">
        <v>0</v>
      </c>
    </row>
    <row r="14" spans="1:4" s="9" customFormat="1" ht="11.25" x14ac:dyDescent="0.2">
      <c r="A14" s="7" t="s">
        <v>32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58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62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63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33</v>
      </c>
      <c r="B18" s="26">
        <v>5258781897.039999</v>
      </c>
      <c r="C18" s="26">
        <v>5181326391.4600019</v>
      </c>
      <c r="D18" s="26">
        <v>188948508.5</v>
      </c>
    </row>
    <row r="19" spans="1:4" s="3" customFormat="1" ht="11.25" x14ac:dyDescent="0.2">
      <c r="A19" s="7" t="s">
        <v>55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646636596.30000007</v>
      </c>
      <c r="C22" s="25">
        <v>538285417.06000006</v>
      </c>
      <c r="D22" s="25">
        <v>87525470.779999986</v>
      </c>
    </row>
    <row r="23" spans="1:4" s="3" customFormat="1" ht="11.25" x14ac:dyDescent="0.2">
      <c r="A23" s="7" t="s">
        <v>34</v>
      </c>
      <c r="B23" s="26">
        <v>561621406.74000013</v>
      </c>
      <c r="C23" s="26">
        <v>491886083.20000005</v>
      </c>
      <c r="D23" s="26">
        <v>69600213.319999993</v>
      </c>
    </row>
    <row r="24" spans="1:4" s="3" customFormat="1" ht="11.25" x14ac:dyDescent="0.2">
      <c r="A24" s="8" t="s">
        <v>65</v>
      </c>
      <c r="B24" s="27">
        <v>389946676.34000003</v>
      </c>
      <c r="C24" s="27">
        <v>358835035.02000004</v>
      </c>
      <c r="D24" s="27">
        <v>27413995.809999999</v>
      </c>
    </row>
    <row r="25" spans="1:4" s="3" customFormat="1" ht="11.25" x14ac:dyDescent="0.2">
      <c r="A25" s="8" t="s">
        <v>66</v>
      </c>
      <c r="B25" s="27">
        <v>169292989.53</v>
      </c>
      <c r="C25" s="27">
        <v>130935986.5</v>
      </c>
      <c r="D25" s="27">
        <v>41703399.939999998</v>
      </c>
    </row>
    <row r="26" spans="1:4" s="3" customFormat="1" ht="11.25" x14ac:dyDescent="0.2">
      <c r="A26" s="8" t="s">
        <v>67</v>
      </c>
      <c r="B26" s="27">
        <v>2381740.87</v>
      </c>
      <c r="C26" s="27">
        <v>2115061.6799999997</v>
      </c>
      <c r="D26" s="27">
        <v>482817.57</v>
      </c>
    </row>
    <row r="27" spans="1:4" s="3" customFormat="1" ht="11.25" x14ac:dyDescent="0.2">
      <c r="A27" s="7" t="s">
        <v>35</v>
      </c>
      <c r="B27" s="26">
        <v>650356.57999999996</v>
      </c>
      <c r="C27" s="26">
        <v>650356.57999999996</v>
      </c>
      <c r="D27" s="26">
        <v>0</v>
      </c>
    </row>
    <row r="28" spans="1:4" s="5" customFormat="1" ht="11.25" x14ac:dyDescent="0.2">
      <c r="A28" s="7" t="s">
        <v>36</v>
      </c>
      <c r="B28" s="26">
        <v>69938472.489999995</v>
      </c>
      <c r="C28" s="26">
        <v>44427277.049999997</v>
      </c>
      <c r="D28" s="26">
        <v>279162.94</v>
      </c>
    </row>
    <row r="29" spans="1:4" s="3" customFormat="1" ht="11.25" x14ac:dyDescent="0.2">
      <c r="A29" s="7" t="s">
        <v>37</v>
      </c>
      <c r="B29" s="26">
        <v>441916.81000000006</v>
      </c>
      <c r="C29" s="26">
        <v>65034.36</v>
      </c>
      <c r="D29" s="26">
        <v>4249.63</v>
      </c>
    </row>
    <row r="30" spans="1:4" s="9" customFormat="1" ht="11.25" x14ac:dyDescent="0.2">
      <c r="A30" s="7" t="s">
        <v>38</v>
      </c>
      <c r="B30" s="26">
        <v>13984443.679999998</v>
      </c>
      <c r="C30" s="26">
        <v>1256665.8700000001</v>
      </c>
      <c r="D30" s="26">
        <v>17641844.889999997</v>
      </c>
    </row>
    <row r="31" spans="1:4" s="9" customFormat="1" ht="11.25" x14ac:dyDescent="0.2">
      <c r="A31" s="8" t="s">
        <v>68</v>
      </c>
      <c r="B31" s="27">
        <v>12908303.249999998</v>
      </c>
      <c r="C31" s="27">
        <v>562604.87</v>
      </c>
      <c r="D31" s="27">
        <v>17369134.449999999</v>
      </c>
    </row>
    <row r="32" spans="1:4" s="3" customFormat="1" ht="11.25" x14ac:dyDescent="0.2">
      <c r="A32" s="6" t="s">
        <v>50</v>
      </c>
      <c r="B32" s="25">
        <v>166730474.83000004</v>
      </c>
      <c r="C32" s="25">
        <v>157758680.91000003</v>
      </c>
      <c r="D32" s="25">
        <v>8413179.4600000009</v>
      </c>
    </row>
    <row r="33" spans="1:4" s="9" customFormat="1" ht="11.25" x14ac:dyDescent="0.2">
      <c r="A33" s="7" t="s">
        <v>39</v>
      </c>
      <c r="B33" s="26">
        <v>112080775.41</v>
      </c>
      <c r="C33" s="26">
        <v>110621628.96000001</v>
      </c>
      <c r="D33" s="26">
        <v>6364524.3499999996</v>
      </c>
    </row>
    <row r="34" spans="1:4" s="9" customFormat="1" ht="11.25" x14ac:dyDescent="0.2">
      <c r="A34" s="7" t="s">
        <v>40</v>
      </c>
      <c r="B34" s="26">
        <v>1415061.4</v>
      </c>
      <c r="C34" s="26">
        <v>969884.21999999974</v>
      </c>
      <c r="D34" s="26">
        <v>201076.78</v>
      </c>
    </row>
    <row r="35" spans="1:4" s="3" customFormat="1" ht="11.25" x14ac:dyDescent="0.2">
      <c r="A35" s="7" t="s">
        <v>41</v>
      </c>
      <c r="B35" s="26">
        <v>586388.29000000015</v>
      </c>
      <c r="C35" s="26">
        <v>571176.69999999995</v>
      </c>
      <c r="D35" s="26">
        <v>9516.17</v>
      </c>
    </row>
    <row r="36" spans="1:4" s="9" customFormat="1" ht="11.25" x14ac:dyDescent="0.2">
      <c r="A36" s="7" t="s">
        <v>42</v>
      </c>
      <c r="B36" s="26">
        <v>3168806.27</v>
      </c>
      <c r="C36" s="26">
        <v>3168806.27</v>
      </c>
      <c r="D36" s="26">
        <v>0</v>
      </c>
    </row>
    <row r="37" spans="1:4" s="9" customFormat="1" ht="11.25" x14ac:dyDescent="0.2">
      <c r="A37" s="7" t="s">
        <v>43</v>
      </c>
      <c r="B37" s="26">
        <v>49479443.460000031</v>
      </c>
      <c r="C37" s="26">
        <v>42427184.760000028</v>
      </c>
      <c r="D37" s="26">
        <v>1838062.1600000001</v>
      </c>
    </row>
    <row r="38" spans="1:4" s="9" customFormat="1" ht="11.25" x14ac:dyDescent="0.2">
      <c r="A38" s="6" t="s">
        <v>81</v>
      </c>
      <c r="B38" s="25">
        <v>184631561.80999997</v>
      </c>
      <c r="C38" s="25">
        <v>133623643.41000003</v>
      </c>
      <c r="D38" s="25">
        <v>58359995.460000008</v>
      </c>
    </row>
    <row r="39" spans="1:4" s="9" customFormat="1" ht="11.25" x14ac:dyDescent="0.2">
      <c r="A39" s="7" t="s">
        <v>44</v>
      </c>
      <c r="B39" s="26">
        <v>180614603.33999997</v>
      </c>
      <c r="C39" s="26">
        <v>129644153.14000002</v>
      </c>
      <c r="D39" s="26">
        <v>58351347.270000011</v>
      </c>
    </row>
    <row r="40" spans="1:4" s="9" customFormat="1" ht="11.25" x14ac:dyDescent="0.2">
      <c r="A40" s="24" t="s">
        <v>69</v>
      </c>
      <c r="B40" s="28">
        <v>163866213.47999996</v>
      </c>
      <c r="C40" s="28">
        <v>121399286.23000002</v>
      </c>
      <c r="D40" s="28">
        <v>26689841.380000003</v>
      </c>
    </row>
    <row r="41" spans="1:4" s="9" customFormat="1" ht="11.25" x14ac:dyDescent="0.2">
      <c r="A41" s="24" t="s">
        <v>70</v>
      </c>
      <c r="B41" s="28">
        <v>528110.57000000007</v>
      </c>
      <c r="C41" s="28">
        <v>315461.21000000002</v>
      </c>
      <c r="D41" s="28">
        <v>989650.60999999987</v>
      </c>
    </row>
    <row r="42" spans="1:4" s="3" customFormat="1" ht="11.25" x14ac:dyDescent="0.2">
      <c r="A42" s="24" t="s">
        <v>71</v>
      </c>
      <c r="B42" s="28">
        <v>15703832.109999999</v>
      </c>
      <c r="C42" s="28">
        <v>7514119.25</v>
      </c>
      <c r="D42" s="28">
        <v>30635255.309999999</v>
      </c>
    </row>
    <row r="43" spans="1:4" s="9" customFormat="1" ht="11.25" x14ac:dyDescent="0.2">
      <c r="A43" s="24" t="s">
        <v>80</v>
      </c>
      <c r="B43" s="28">
        <v>415286.45</v>
      </c>
      <c r="C43" s="28">
        <v>415286.45</v>
      </c>
      <c r="D43" s="28">
        <v>0</v>
      </c>
    </row>
    <row r="44" spans="1:4" s="3" customFormat="1" ht="11.25" x14ac:dyDescent="0.2">
      <c r="A44" s="7" t="s">
        <v>45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46</v>
      </c>
      <c r="B45" s="26">
        <v>386965.26</v>
      </c>
      <c r="C45" s="26">
        <v>386965.26</v>
      </c>
      <c r="D45" s="26">
        <v>0</v>
      </c>
    </row>
    <row r="46" spans="1:4" s="3" customFormat="1" ht="11.25" x14ac:dyDescent="0.2">
      <c r="A46" s="7" t="s">
        <v>57</v>
      </c>
      <c r="B46" s="26">
        <v>3628330.8500000006</v>
      </c>
      <c r="C46" s="26">
        <v>3590862.6500000008</v>
      </c>
      <c r="D46" s="26">
        <v>8648.1899999999987</v>
      </c>
    </row>
    <row r="47" spans="1:4" s="9" customFormat="1" ht="11.25" x14ac:dyDescent="0.2">
      <c r="A47" s="6" t="s">
        <v>51</v>
      </c>
      <c r="B47" s="25">
        <v>112246553.31999999</v>
      </c>
      <c r="C47" s="25">
        <v>100430598.52</v>
      </c>
      <c r="D47" s="25">
        <v>24978565.629999999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4119286.19</v>
      </c>
      <c r="C49" s="26">
        <v>4091739.7499999995</v>
      </c>
      <c r="D49" s="26">
        <v>1396234</v>
      </c>
    </row>
    <row r="50" spans="1:4" s="9" customFormat="1" ht="11.25" x14ac:dyDescent="0.2">
      <c r="A50" s="7" t="s">
        <v>74</v>
      </c>
      <c r="B50" s="26">
        <v>12097762.279999999</v>
      </c>
      <c r="C50" s="26">
        <v>11754099.049999997</v>
      </c>
      <c r="D50" s="26">
        <v>22371847.59</v>
      </c>
    </row>
    <row r="51" spans="1:4" s="9" customFormat="1" ht="11.25" x14ac:dyDescent="0.2">
      <c r="A51" s="7" t="s">
        <v>75</v>
      </c>
      <c r="B51" s="26">
        <v>96029504.849999994</v>
      </c>
      <c r="C51" s="26">
        <v>84584759.719999999</v>
      </c>
      <c r="D51" s="26">
        <v>1210484.04</v>
      </c>
    </row>
    <row r="52" spans="1:4" s="9" customFormat="1" ht="11.25" x14ac:dyDescent="0.2">
      <c r="A52" s="6" t="s">
        <v>52</v>
      </c>
      <c r="B52" s="25">
        <v>130801131.03999999</v>
      </c>
      <c r="C52" s="25">
        <v>130801131.03999999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130801131.03999999</v>
      </c>
      <c r="C55" s="28">
        <v>130801131.03999999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458532005.67000002</v>
      </c>
      <c r="C57" s="25">
        <v>418420784.37</v>
      </c>
      <c r="D57" s="25">
        <v>227733.05</v>
      </c>
    </row>
    <row r="58" spans="1:4" s="9" customFormat="1" ht="11.25" x14ac:dyDescent="0.2">
      <c r="A58" s="7" t="s">
        <v>47</v>
      </c>
      <c r="B58" s="26">
        <v>445251164.90000004</v>
      </c>
      <c r="C58" s="26">
        <v>405463149.06999999</v>
      </c>
      <c r="D58" s="26">
        <v>7881.77</v>
      </c>
    </row>
    <row r="59" spans="1:4" s="9" customFormat="1" ht="11.25" x14ac:dyDescent="0.2">
      <c r="A59" s="7" t="s">
        <v>48</v>
      </c>
      <c r="B59" s="26">
        <v>13280840.770000001</v>
      </c>
      <c r="C59" s="26">
        <v>12957635.300000003</v>
      </c>
      <c r="D59" s="26">
        <v>219851.28</v>
      </c>
    </row>
    <row r="60" spans="1:4" s="9" customFormat="1" ht="11.25" x14ac:dyDescent="0.2">
      <c r="A60" s="10" t="s">
        <v>6</v>
      </c>
      <c r="B60" s="25">
        <v>7798238353.2999992</v>
      </c>
      <c r="C60" s="25">
        <v>7335137354.130002</v>
      </c>
      <c r="D60" s="25">
        <v>493774572.77999991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2.855468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28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12395380504.790003</v>
      </c>
      <c r="C9" s="25">
        <v>12120579837.540003</v>
      </c>
      <c r="D9" s="25">
        <v>586849966.4000001</v>
      </c>
    </row>
    <row r="10" spans="1:4" s="3" customFormat="1" ht="11.25" x14ac:dyDescent="0.2">
      <c r="A10" s="7" t="s">
        <v>31</v>
      </c>
      <c r="B10" s="26">
        <v>522987284.43999994</v>
      </c>
      <c r="C10" s="26">
        <v>462945938.30999994</v>
      </c>
      <c r="D10" s="26">
        <v>47738917.430000007</v>
      </c>
    </row>
    <row r="11" spans="1:4" s="9" customFormat="1" ht="11.25" x14ac:dyDescent="0.2">
      <c r="A11" s="8" t="s">
        <v>60</v>
      </c>
      <c r="B11" s="27">
        <v>111881595.93000001</v>
      </c>
      <c r="C11" s="27">
        <v>51881595.93</v>
      </c>
      <c r="D11" s="27">
        <v>45842360.270000003</v>
      </c>
    </row>
    <row r="12" spans="1:4" s="9" customFormat="1" ht="11.25" x14ac:dyDescent="0.2">
      <c r="A12" s="8" t="s">
        <v>59</v>
      </c>
      <c r="B12" s="27">
        <v>21173.73</v>
      </c>
      <c r="C12" s="27">
        <v>21173.73</v>
      </c>
      <c r="D12" s="27">
        <v>0</v>
      </c>
    </row>
    <row r="13" spans="1:4" s="9" customFormat="1" ht="11.25" x14ac:dyDescent="0.2">
      <c r="A13" s="8" t="s">
        <v>61</v>
      </c>
      <c r="B13" s="27">
        <v>251061872.12</v>
      </c>
      <c r="C13" s="27">
        <v>251061872.12</v>
      </c>
      <c r="D13" s="27">
        <v>1718145.85</v>
      </c>
    </row>
    <row r="14" spans="1:4" s="9" customFormat="1" ht="11.25" x14ac:dyDescent="0.2">
      <c r="A14" s="7" t="s">
        <v>32</v>
      </c>
      <c r="B14" s="26">
        <v>1632174500</v>
      </c>
      <c r="C14" s="26">
        <v>1417415178.8800001</v>
      </c>
      <c r="D14" s="26">
        <v>334989873.19</v>
      </c>
    </row>
    <row r="15" spans="1:4" s="9" customFormat="1" ht="11.25" x14ac:dyDescent="0.2">
      <c r="A15" s="8" t="s">
        <v>58</v>
      </c>
      <c r="B15" s="27">
        <v>1142620500</v>
      </c>
      <c r="C15" s="27">
        <v>982171612.10000002</v>
      </c>
      <c r="D15" s="27">
        <v>292840389.17000002</v>
      </c>
    </row>
    <row r="16" spans="1:4" s="3" customFormat="1" ht="11.25" x14ac:dyDescent="0.2">
      <c r="A16" s="8" t="s">
        <v>62</v>
      </c>
      <c r="B16" s="27">
        <v>489554000</v>
      </c>
      <c r="C16" s="27">
        <v>435243566.77999997</v>
      </c>
      <c r="D16" s="27">
        <v>42149484.020000003</v>
      </c>
    </row>
    <row r="17" spans="1:4" s="3" customFormat="1" ht="11.25" x14ac:dyDescent="0.2">
      <c r="A17" s="8" t="s">
        <v>63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33</v>
      </c>
      <c r="B18" s="26">
        <v>10240218720.350002</v>
      </c>
      <c r="C18" s="26">
        <v>10240218720.350002</v>
      </c>
      <c r="D18" s="26">
        <v>204121175.78000006</v>
      </c>
    </row>
    <row r="19" spans="1:4" s="3" customFormat="1" ht="11.25" x14ac:dyDescent="0.2">
      <c r="A19" s="7" t="s">
        <v>55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4464168909.7999983</v>
      </c>
      <c r="C22" s="25">
        <v>3870600791.9999986</v>
      </c>
      <c r="D22" s="25">
        <v>1487902113.05</v>
      </c>
    </row>
    <row r="23" spans="1:4" s="3" customFormat="1" ht="11.25" x14ac:dyDescent="0.2">
      <c r="A23" s="7" t="s">
        <v>34</v>
      </c>
      <c r="B23" s="26">
        <v>4132070486.1499982</v>
      </c>
      <c r="C23" s="26">
        <v>3643517977.8399982</v>
      </c>
      <c r="D23" s="26">
        <v>1424244961.8</v>
      </c>
    </row>
    <row r="24" spans="1:4" s="3" customFormat="1" ht="11.25" x14ac:dyDescent="0.2">
      <c r="A24" s="8" t="s">
        <v>65</v>
      </c>
      <c r="B24" s="27">
        <v>4116189265.8099985</v>
      </c>
      <c r="C24" s="27">
        <v>3627755757.4999986</v>
      </c>
      <c r="D24" s="27">
        <v>1414745022.73</v>
      </c>
    </row>
    <row r="25" spans="1:4" s="3" customFormat="1" ht="11.25" x14ac:dyDescent="0.2">
      <c r="A25" s="8" t="s">
        <v>66</v>
      </c>
      <c r="B25" s="27">
        <v>119000</v>
      </c>
      <c r="C25" s="27">
        <v>0</v>
      </c>
      <c r="D25" s="27">
        <v>0</v>
      </c>
    </row>
    <row r="26" spans="1:4" s="3" customFormat="1" ht="11.25" x14ac:dyDescent="0.2">
      <c r="A26" s="8" t="s">
        <v>67</v>
      </c>
      <c r="B26" s="27">
        <v>15762220.34</v>
      </c>
      <c r="C26" s="27">
        <v>15762220.34</v>
      </c>
      <c r="D26" s="27">
        <v>9499939.0700000003</v>
      </c>
    </row>
    <row r="27" spans="1:4" s="3" customFormat="1" ht="11.25" x14ac:dyDescent="0.2">
      <c r="A27" s="7" t="s">
        <v>35</v>
      </c>
      <c r="B27" s="26">
        <v>5953618.5800000001</v>
      </c>
      <c r="C27" s="26">
        <v>5953618.5800000001</v>
      </c>
      <c r="D27" s="26">
        <v>35475.519999999997</v>
      </c>
    </row>
    <row r="28" spans="1:4" s="5" customFormat="1" ht="11.25" x14ac:dyDescent="0.2">
      <c r="A28" s="7" t="s">
        <v>36</v>
      </c>
      <c r="B28" s="26">
        <v>160374692.30000001</v>
      </c>
      <c r="C28" s="26">
        <v>160374692.30000001</v>
      </c>
      <c r="D28" s="26">
        <v>0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165770112.77000001</v>
      </c>
      <c r="C30" s="26">
        <v>60754503.280000001</v>
      </c>
      <c r="D30" s="26">
        <v>63621675.729999997</v>
      </c>
    </row>
    <row r="31" spans="1:4" s="9" customFormat="1" ht="11.25" x14ac:dyDescent="0.2">
      <c r="A31" s="8" t="s">
        <v>68</v>
      </c>
      <c r="B31" s="27">
        <v>165770112.77000001</v>
      </c>
      <c r="C31" s="27">
        <v>60754503.280000001</v>
      </c>
      <c r="D31" s="27">
        <v>63621675.729999997</v>
      </c>
    </row>
    <row r="32" spans="1:4" s="3" customFormat="1" ht="11.25" x14ac:dyDescent="0.2">
      <c r="A32" s="6" t="s">
        <v>50</v>
      </c>
      <c r="B32" s="25">
        <v>545958430.57000005</v>
      </c>
      <c r="C32" s="25">
        <v>415705668.41000009</v>
      </c>
      <c r="D32" s="25">
        <v>53625142.419999987</v>
      </c>
    </row>
    <row r="33" spans="1:4" s="9" customFormat="1" ht="11.25" x14ac:dyDescent="0.2">
      <c r="A33" s="7" t="s">
        <v>39</v>
      </c>
      <c r="B33" s="26">
        <v>121169847.33999999</v>
      </c>
      <c r="C33" s="26">
        <v>117955993.81999996</v>
      </c>
      <c r="D33" s="26">
        <v>2741863.9799999995</v>
      </c>
    </row>
    <row r="34" spans="1:4" s="9" customFormat="1" ht="11.25" x14ac:dyDescent="0.2">
      <c r="A34" s="7" t="s">
        <v>40</v>
      </c>
      <c r="B34" s="26">
        <v>142039142.48000002</v>
      </c>
      <c r="C34" s="26">
        <v>126922806.20999999</v>
      </c>
      <c r="D34" s="26">
        <v>37669111.159999989</v>
      </c>
    </row>
    <row r="35" spans="1:4" s="3" customFormat="1" ht="11.25" x14ac:dyDescent="0.2">
      <c r="A35" s="7" t="s">
        <v>41</v>
      </c>
      <c r="B35" s="26">
        <v>22817080.609999999</v>
      </c>
      <c r="C35" s="26">
        <v>20548284.039999999</v>
      </c>
      <c r="D35" s="26">
        <v>378346.3600000001</v>
      </c>
    </row>
    <row r="36" spans="1:4" s="9" customFormat="1" ht="11.25" x14ac:dyDescent="0.2">
      <c r="A36" s="7" t="s">
        <v>42</v>
      </c>
      <c r="B36" s="26">
        <v>404683.05</v>
      </c>
      <c r="C36" s="26">
        <v>404683.05</v>
      </c>
      <c r="D36" s="26">
        <v>0</v>
      </c>
    </row>
    <row r="37" spans="1:4" s="9" customFormat="1" ht="11.25" x14ac:dyDescent="0.2">
      <c r="A37" s="7" t="s">
        <v>43</v>
      </c>
      <c r="B37" s="26">
        <v>259527677.09</v>
      </c>
      <c r="C37" s="26">
        <v>149873901.29000008</v>
      </c>
      <c r="D37" s="26">
        <v>12835820.919999998</v>
      </c>
    </row>
    <row r="38" spans="1:4" s="9" customFormat="1" ht="11.25" x14ac:dyDescent="0.2">
      <c r="A38" s="6" t="s">
        <v>81</v>
      </c>
      <c r="B38" s="25">
        <v>1595155493.0600007</v>
      </c>
      <c r="C38" s="25">
        <v>664554539.87999988</v>
      </c>
      <c r="D38" s="25">
        <v>411613700.87</v>
      </c>
    </row>
    <row r="39" spans="1:4" s="9" customFormat="1" ht="11.25" x14ac:dyDescent="0.2">
      <c r="A39" s="7" t="s">
        <v>44</v>
      </c>
      <c r="B39" s="26">
        <v>1520186030.8600006</v>
      </c>
      <c r="C39" s="26">
        <v>601197964.27999997</v>
      </c>
      <c r="D39" s="26">
        <v>411046882.97000003</v>
      </c>
    </row>
    <row r="40" spans="1:4" s="9" customFormat="1" ht="11.25" x14ac:dyDescent="0.2">
      <c r="A40" s="24" t="s">
        <v>69</v>
      </c>
      <c r="B40" s="28">
        <v>845343590.1500001</v>
      </c>
      <c r="C40" s="28">
        <v>229754931.74000001</v>
      </c>
      <c r="D40" s="28">
        <v>180341008.81</v>
      </c>
    </row>
    <row r="41" spans="1:4" s="9" customFormat="1" ht="11.25" x14ac:dyDescent="0.2">
      <c r="A41" s="24" t="s">
        <v>70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71</v>
      </c>
      <c r="B42" s="28">
        <v>654042440.71000016</v>
      </c>
      <c r="C42" s="28">
        <v>350643032.54000002</v>
      </c>
      <c r="D42" s="28">
        <v>230705874.16</v>
      </c>
    </row>
    <row r="43" spans="1:4" s="9" customFormat="1" ht="11.25" x14ac:dyDescent="0.2">
      <c r="A43" s="24" t="s">
        <v>80</v>
      </c>
      <c r="B43" s="28">
        <v>800000</v>
      </c>
      <c r="C43" s="28">
        <v>800000</v>
      </c>
      <c r="D43" s="28">
        <v>0</v>
      </c>
    </row>
    <row r="44" spans="1:4" s="3" customFormat="1" ht="11.25" x14ac:dyDescent="0.2">
      <c r="A44" s="7" t="s">
        <v>45</v>
      </c>
      <c r="B44" s="26">
        <v>69019944.49000001</v>
      </c>
      <c r="C44" s="26">
        <v>58363793.539999999</v>
      </c>
      <c r="D44" s="26">
        <v>566817.9</v>
      </c>
    </row>
    <row r="45" spans="1:4" s="3" customFormat="1" ht="11.25" x14ac:dyDescent="0.2">
      <c r="A45" s="7" t="s">
        <v>46</v>
      </c>
      <c r="B45" s="26">
        <v>4847782.0600000005</v>
      </c>
      <c r="C45" s="26">
        <v>4847782.0600000005</v>
      </c>
      <c r="D45" s="26">
        <v>0</v>
      </c>
    </row>
    <row r="46" spans="1:4" s="3" customFormat="1" ht="11.25" x14ac:dyDescent="0.2">
      <c r="A46" s="7" t="s">
        <v>57</v>
      </c>
      <c r="B46" s="26">
        <v>1101735.6499999999</v>
      </c>
      <c r="C46" s="26">
        <v>145000</v>
      </c>
      <c r="D46" s="26">
        <v>0</v>
      </c>
    </row>
    <row r="47" spans="1:4" s="9" customFormat="1" ht="11.25" x14ac:dyDescent="0.2">
      <c r="A47" s="6" t="s">
        <v>51</v>
      </c>
      <c r="B47" s="25">
        <v>476605507.59000003</v>
      </c>
      <c r="C47" s="25">
        <v>445938007.59000003</v>
      </c>
      <c r="D47" s="25">
        <v>301867.68</v>
      </c>
    </row>
    <row r="48" spans="1:4" s="9" customFormat="1" ht="11.25" x14ac:dyDescent="0.2">
      <c r="A48" s="7" t="s">
        <v>72</v>
      </c>
      <c r="B48" s="26">
        <v>16843</v>
      </c>
      <c r="C48" s="26">
        <v>16843</v>
      </c>
      <c r="D48" s="26">
        <v>0</v>
      </c>
    </row>
    <row r="49" spans="1:4" s="9" customFormat="1" ht="11.25" x14ac:dyDescent="0.2">
      <c r="A49" s="7" t="s">
        <v>73</v>
      </c>
      <c r="B49" s="26">
        <v>2965795.68</v>
      </c>
      <c r="C49" s="26">
        <v>2965795.68</v>
      </c>
      <c r="D49" s="26">
        <v>301867.68</v>
      </c>
    </row>
    <row r="50" spans="1:4" s="9" customFormat="1" ht="11.25" x14ac:dyDescent="0.2">
      <c r="A50" s="7" t="s">
        <v>74</v>
      </c>
      <c r="B50" s="26">
        <v>87913.82</v>
      </c>
      <c r="C50" s="26">
        <v>87913.82</v>
      </c>
      <c r="D50" s="26">
        <v>0</v>
      </c>
    </row>
    <row r="51" spans="1:4" s="9" customFormat="1" ht="11.25" x14ac:dyDescent="0.2">
      <c r="A51" s="7" t="s">
        <v>75</v>
      </c>
      <c r="B51" s="26">
        <v>473534955.09000003</v>
      </c>
      <c r="C51" s="26">
        <v>442867455.09000003</v>
      </c>
      <c r="D51" s="26">
        <v>0</v>
      </c>
    </row>
    <row r="52" spans="1:4" s="9" customFormat="1" ht="11.25" x14ac:dyDescent="0.2">
      <c r="A52" s="6" t="s">
        <v>52</v>
      </c>
      <c r="B52" s="25">
        <v>1500000000</v>
      </c>
      <c r="C52" s="25">
        <v>1500000000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1500000000</v>
      </c>
      <c r="C55" s="28">
        <v>1500000000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3063436040.2599993</v>
      </c>
      <c r="C57" s="25">
        <v>3063238411.9999995</v>
      </c>
      <c r="D57" s="25">
        <v>671661.27</v>
      </c>
    </row>
    <row r="58" spans="1:4" s="9" customFormat="1" ht="11.25" x14ac:dyDescent="0.2">
      <c r="A58" s="7" t="s">
        <v>47</v>
      </c>
      <c r="B58" s="26">
        <v>3063380199.0399995</v>
      </c>
      <c r="C58" s="26">
        <v>3063182570.7799997</v>
      </c>
      <c r="D58" s="26">
        <v>671661.27</v>
      </c>
    </row>
    <row r="59" spans="1:4" s="9" customFormat="1" ht="11.25" x14ac:dyDescent="0.2">
      <c r="A59" s="7" t="s">
        <v>48</v>
      </c>
      <c r="B59" s="26">
        <v>55841.22</v>
      </c>
      <c r="C59" s="26">
        <v>55841.22</v>
      </c>
      <c r="D59" s="26">
        <v>0</v>
      </c>
    </row>
    <row r="60" spans="1:4" s="9" customFormat="1" ht="11.25" x14ac:dyDescent="0.2">
      <c r="A60" s="10" t="s">
        <v>6</v>
      </c>
      <c r="B60" s="25">
        <v>24040704886.07</v>
      </c>
      <c r="C60" s="25">
        <v>22080617257.419998</v>
      </c>
      <c r="D60" s="25">
        <v>2540964451.6900001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customWidth="1"/>
    <col min="4" max="4" width="12.855468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29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7087314163.9899998</v>
      </c>
      <c r="C9" s="25">
        <v>6859302736.0300007</v>
      </c>
      <c r="D9" s="25">
        <v>98158547.950000018</v>
      </c>
    </row>
    <row r="10" spans="1:4" s="3" customFormat="1" ht="11.25" x14ac:dyDescent="0.2">
      <c r="A10" s="7" t="s">
        <v>31</v>
      </c>
      <c r="B10" s="26">
        <v>10773632.41</v>
      </c>
      <c r="C10" s="26">
        <v>7604859.0899999989</v>
      </c>
      <c r="D10" s="26">
        <v>2168.37</v>
      </c>
    </row>
    <row r="11" spans="1:4" s="9" customFormat="1" ht="11.25" x14ac:dyDescent="0.2">
      <c r="A11" s="8" t="s">
        <v>60</v>
      </c>
      <c r="B11" s="27">
        <v>173153.47</v>
      </c>
      <c r="C11" s="27">
        <v>173153.47</v>
      </c>
      <c r="D11" s="27">
        <v>0</v>
      </c>
    </row>
    <row r="12" spans="1:4" s="9" customFormat="1" ht="11.25" x14ac:dyDescent="0.2">
      <c r="A12" s="8" t="s">
        <v>59</v>
      </c>
      <c r="B12" s="27">
        <v>0</v>
      </c>
      <c r="C12" s="27">
        <v>0</v>
      </c>
      <c r="D12" s="27">
        <v>0</v>
      </c>
    </row>
    <row r="13" spans="1:4" s="9" customFormat="1" ht="11.25" x14ac:dyDescent="0.2">
      <c r="A13" s="8" t="s">
        <v>61</v>
      </c>
      <c r="B13" s="27">
        <v>0</v>
      </c>
      <c r="C13" s="27">
        <v>0</v>
      </c>
      <c r="D13" s="27">
        <v>0</v>
      </c>
    </row>
    <row r="14" spans="1:4" s="9" customFormat="1" ht="11.25" x14ac:dyDescent="0.2">
      <c r="A14" s="7" t="s">
        <v>32</v>
      </c>
      <c r="B14" s="26">
        <v>657974426.32000005</v>
      </c>
      <c r="C14" s="26">
        <v>559622417.63</v>
      </c>
      <c r="D14" s="26">
        <v>91461776.930000007</v>
      </c>
    </row>
    <row r="15" spans="1:4" s="9" customFormat="1" ht="11.25" x14ac:dyDescent="0.2">
      <c r="A15" s="8" t="s">
        <v>58</v>
      </c>
      <c r="B15" s="27">
        <v>477908549.04000002</v>
      </c>
      <c r="C15" s="27">
        <v>395340927.56999999</v>
      </c>
      <c r="D15" s="27">
        <v>76286177.450000003</v>
      </c>
    </row>
    <row r="16" spans="1:4" s="3" customFormat="1" ht="11.25" x14ac:dyDescent="0.2">
      <c r="A16" s="8" t="s">
        <v>62</v>
      </c>
      <c r="B16" s="27">
        <v>180065877.28</v>
      </c>
      <c r="C16" s="27">
        <v>164281490.06</v>
      </c>
      <c r="D16" s="27">
        <v>15175599.48</v>
      </c>
    </row>
    <row r="17" spans="1:4" s="3" customFormat="1" ht="11.25" x14ac:dyDescent="0.2">
      <c r="A17" s="8" t="s">
        <v>63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33</v>
      </c>
      <c r="B18" s="26">
        <v>6418566105.2599993</v>
      </c>
      <c r="C18" s="26">
        <v>6292075459.3100004</v>
      </c>
      <c r="D18" s="26">
        <v>6694602.6500000004</v>
      </c>
    </row>
    <row r="19" spans="1:4" s="3" customFormat="1" ht="11.25" x14ac:dyDescent="0.2">
      <c r="A19" s="7" t="s">
        <v>55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684007483.47999978</v>
      </c>
      <c r="C22" s="25">
        <v>553099136.76999986</v>
      </c>
      <c r="D22" s="25">
        <v>114620047.37</v>
      </c>
    </row>
    <row r="23" spans="1:4" s="3" customFormat="1" ht="11.25" x14ac:dyDescent="0.2">
      <c r="A23" s="7" t="s">
        <v>34</v>
      </c>
      <c r="B23" s="26">
        <v>581228266.01999986</v>
      </c>
      <c r="C23" s="26">
        <v>486933885.69999987</v>
      </c>
      <c r="D23" s="26">
        <v>56999569.580000006</v>
      </c>
    </row>
    <row r="24" spans="1:4" s="3" customFormat="1" ht="11.25" x14ac:dyDescent="0.2">
      <c r="A24" s="8" t="s">
        <v>65</v>
      </c>
      <c r="B24" s="27">
        <v>575851475.98999989</v>
      </c>
      <c r="C24" s="27">
        <v>485799882.42999989</v>
      </c>
      <c r="D24" s="27">
        <v>54656697.74000001</v>
      </c>
    </row>
    <row r="25" spans="1:4" s="3" customFormat="1" ht="11.25" x14ac:dyDescent="0.2">
      <c r="A25" s="8" t="s">
        <v>66</v>
      </c>
      <c r="B25" s="27">
        <v>5376790.0300000003</v>
      </c>
      <c r="C25" s="27">
        <v>1134003.27</v>
      </c>
      <c r="D25" s="27">
        <v>2342871.84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27542.620000000003</v>
      </c>
      <c r="C27" s="26">
        <v>27542.620000000003</v>
      </c>
      <c r="D27" s="26">
        <v>0</v>
      </c>
    </row>
    <row r="28" spans="1:4" s="5" customFormat="1" ht="11.25" x14ac:dyDescent="0.2">
      <c r="A28" s="7" t="s">
        <v>36</v>
      </c>
      <c r="B28" s="26">
        <v>72213146.899999991</v>
      </c>
      <c r="C28" s="26">
        <v>64713146.899999999</v>
      </c>
      <c r="D28" s="26">
        <v>0</v>
      </c>
    </row>
    <row r="29" spans="1:4" s="3" customFormat="1" ht="11.25" x14ac:dyDescent="0.2">
      <c r="A29" s="7" t="s">
        <v>37</v>
      </c>
      <c r="B29" s="26">
        <v>300</v>
      </c>
      <c r="C29" s="26">
        <v>300</v>
      </c>
      <c r="D29" s="26">
        <v>0</v>
      </c>
    </row>
    <row r="30" spans="1:4" s="9" customFormat="1" ht="11.25" x14ac:dyDescent="0.2">
      <c r="A30" s="7" t="s">
        <v>38</v>
      </c>
      <c r="B30" s="26">
        <v>30538227.93999999</v>
      </c>
      <c r="C30" s="26">
        <v>1424261.5499999998</v>
      </c>
      <c r="D30" s="26">
        <v>57620477.789999999</v>
      </c>
    </row>
    <row r="31" spans="1:4" s="9" customFormat="1" ht="11.25" x14ac:dyDescent="0.2">
      <c r="A31" s="8" t="s">
        <v>68</v>
      </c>
      <c r="B31" s="27">
        <v>30316575.699999992</v>
      </c>
      <c r="C31" s="27">
        <v>1280175.5999999999</v>
      </c>
      <c r="D31" s="27">
        <v>57559025.839999996</v>
      </c>
    </row>
    <row r="32" spans="1:4" s="3" customFormat="1" ht="11.25" x14ac:dyDescent="0.2">
      <c r="A32" s="6" t="s">
        <v>50</v>
      </c>
      <c r="B32" s="25">
        <v>271512303.24000001</v>
      </c>
      <c r="C32" s="25">
        <v>225706749.80000007</v>
      </c>
      <c r="D32" s="25">
        <v>15142013.019999998</v>
      </c>
    </row>
    <row r="33" spans="1:4" s="9" customFormat="1" ht="11.25" x14ac:dyDescent="0.2">
      <c r="A33" s="7" t="s">
        <v>39</v>
      </c>
      <c r="B33" s="26">
        <v>4664042.75</v>
      </c>
      <c r="C33" s="26">
        <v>4015353.6799999997</v>
      </c>
      <c r="D33" s="26">
        <v>380706.47000000003</v>
      </c>
    </row>
    <row r="34" spans="1:4" s="9" customFormat="1" ht="11.25" x14ac:dyDescent="0.2">
      <c r="A34" s="7" t="s">
        <v>40</v>
      </c>
      <c r="B34" s="26">
        <v>3232199.8</v>
      </c>
      <c r="C34" s="26">
        <v>2774642.4199999995</v>
      </c>
      <c r="D34" s="26">
        <v>94266.530000000013</v>
      </c>
    </row>
    <row r="35" spans="1:4" s="3" customFormat="1" ht="11.25" x14ac:dyDescent="0.2">
      <c r="A35" s="7" t="s">
        <v>41</v>
      </c>
      <c r="B35" s="26">
        <v>3910331.03</v>
      </c>
      <c r="C35" s="26">
        <v>67099.679999999993</v>
      </c>
      <c r="D35" s="26">
        <v>111952.75</v>
      </c>
    </row>
    <row r="36" spans="1:4" s="9" customFormat="1" ht="11.25" x14ac:dyDescent="0.2">
      <c r="A36" s="7" t="s">
        <v>42</v>
      </c>
      <c r="B36" s="26">
        <v>0</v>
      </c>
      <c r="C36" s="26">
        <v>0</v>
      </c>
      <c r="D36" s="26">
        <v>175692.78</v>
      </c>
    </row>
    <row r="37" spans="1:4" s="9" customFormat="1" ht="11.25" x14ac:dyDescent="0.2">
      <c r="A37" s="7" t="s">
        <v>43</v>
      </c>
      <c r="B37" s="26">
        <v>259705729.66000003</v>
      </c>
      <c r="C37" s="26">
        <v>218849654.02000007</v>
      </c>
      <c r="D37" s="26">
        <v>14379394.489999998</v>
      </c>
    </row>
    <row r="38" spans="1:4" s="9" customFormat="1" ht="11.25" x14ac:dyDescent="0.2">
      <c r="A38" s="6" t="s">
        <v>81</v>
      </c>
      <c r="B38" s="25">
        <v>293758097.26999998</v>
      </c>
      <c r="C38" s="25">
        <v>61857843.039999992</v>
      </c>
      <c r="D38" s="25">
        <v>320654174.41999984</v>
      </c>
    </row>
    <row r="39" spans="1:4" s="9" customFormat="1" ht="11.25" x14ac:dyDescent="0.2">
      <c r="A39" s="7" t="s">
        <v>44</v>
      </c>
      <c r="B39" s="26">
        <v>290655514.83000004</v>
      </c>
      <c r="C39" s="26">
        <v>59352852.239999987</v>
      </c>
      <c r="D39" s="26">
        <v>320193060.13999987</v>
      </c>
    </row>
    <row r="40" spans="1:4" s="9" customFormat="1" ht="11.25" x14ac:dyDescent="0.2">
      <c r="A40" s="24" t="s">
        <v>69</v>
      </c>
      <c r="B40" s="28">
        <v>242460286.49000001</v>
      </c>
      <c r="C40" s="28">
        <v>43963536.429999992</v>
      </c>
      <c r="D40" s="28">
        <v>176525181.44</v>
      </c>
    </row>
    <row r="41" spans="1:4" s="9" customFormat="1" ht="11.25" x14ac:dyDescent="0.2">
      <c r="A41" s="24" t="s">
        <v>70</v>
      </c>
      <c r="B41" s="28">
        <v>2970143.31</v>
      </c>
      <c r="C41" s="28">
        <v>2676616.9500000002</v>
      </c>
      <c r="D41" s="28">
        <v>52483.66</v>
      </c>
    </row>
    <row r="42" spans="1:4" s="3" customFormat="1" ht="11.25" x14ac:dyDescent="0.2">
      <c r="A42" s="24" t="s">
        <v>71</v>
      </c>
      <c r="B42" s="28">
        <v>32662684.91</v>
      </c>
      <c r="C42" s="28">
        <v>150298.74</v>
      </c>
      <c r="D42" s="28">
        <v>143615395.04000002</v>
      </c>
    </row>
    <row r="43" spans="1:4" s="9" customFormat="1" ht="11.25" x14ac:dyDescent="0.2">
      <c r="A43" s="24" t="s">
        <v>80</v>
      </c>
      <c r="B43" s="28">
        <v>9410471.0099999998</v>
      </c>
      <c r="C43" s="28">
        <v>9410471.0099999998</v>
      </c>
      <c r="D43" s="28">
        <v>0</v>
      </c>
    </row>
    <row r="44" spans="1:4" s="3" customFormat="1" ht="11.25" x14ac:dyDescent="0.2">
      <c r="A44" s="7" t="s">
        <v>45</v>
      </c>
      <c r="B44" s="26">
        <v>1112152.95</v>
      </c>
      <c r="C44" s="26">
        <v>1112152.95</v>
      </c>
      <c r="D44" s="26">
        <v>2222.5699999999997</v>
      </c>
    </row>
    <row r="45" spans="1:4" s="3" customFormat="1" ht="11.25" x14ac:dyDescent="0.2">
      <c r="A45" s="7" t="s">
        <v>46</v>
      </c>
      <c r="B45" s="26">
        <v>432099.46000000008</v>
      </c>
      <c r="C45" s="26">
        <v>389622.19999999995</v>
      </c>
      <c r="D45" s="26">
        <v>22738.260000000002</v>
      </c>
    </row>
    <row r="46" spans="1:4" s="3" customFormat="1" ht="11.25" x14ac:dyDescent="0.2">
      <c r="A46" s="7" t="s">
        <v>57</v>
      </c>
      <c r="B46" s="26">
        <v>1558330.03</v>
      </c>
      <c r="C46" s="26">
        <v>1003215.65</v>
      </c>
      <c r="D46" s="26">
        <v>436153.45</v>
      </c>
    </row>
    <row r="47" spans="1:4" s="9" customFormat="1" ht="11.25" x14ac:dyDescent="0.2">
      <c r="A47" s="6" t="s">
        <v>51</v>
      </c>
      <c r="B47" s="25">
        <v>388945038.96999997</v>
      </c>
      <c r="C47" s="25">
        <v>388939438.15999997</v>
      </c>
      <c r="D47" s="25">
        <v>233816.67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6008586.8399999999</v>
      </c>
      <c r="C50" s="26">
        <v>6002986.0300000003</v>
      </c>
      <c r="D50" s="26">
        <v>233816.67</v>
      </c>
    </row>
    <row r="51" spans="1:4" s="9" customFormat="1" ht="11.25" x14ac:dyDescent="0.2">
      <c r="A51" s="7" t="s">
        <v>75</v>
      </c>
      <c r="B51" s="26">
        <v>382936452.13</v>
      </c>
      <c r="C51" s="26">
        <v>382936452.13</v>
      </c>
      <c r="D51" s="26">
        <v>0</v>
      </c>
    </row>
    <row r="52" spans="1:4" s="9" customFormat="1" ht="11.25" x14ac:dyDescent="0.2">
      <c r="A52" s="6" t="s">
        <v>52</v>
      </c>
      <c r="B52" s="25">
        <v>60315100.820000008</v>
      </c>
      <c r="C52" s="25">
        <v>60315100.820000008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60315100.820000008</v>
      </c>
      <c r="C55" s="28">
        <v>60315100.820000008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158185832.33999997</v>
      </c>
      <c r="C57" s="25">
        <v>157961714.38000003</v>
      </c>
      <c r="D57" s="25">
        <v>124897.81</v>
      </c>
    </row>
    <row r="58" spans="1:4" s="9" customFormat="1" ht="11.25" x14ac:dyDescent="0.2">
      <c r="A58" s="7" t="s">
        <v>47</v>
      </c>
      <c r="B58" s="26">
        <v>125333862.07999998</v>
      </c>
      <c r="C58" s="26">
        <v>125109744.12000002</v>
      </c>
      <c r="D58" s="26">
        <v>116821.81</v>
      </c>
    </row>
    <row r="59" spans="1:4" s="9" customFormat="1" ht="11.25" x14ac:dyDescent="0.2">
      <c r="A59" s="7" t="s">
        <v>48</v>
      </c>
      <c r="B59" s="26">
        <v>32851970.259999998</v>
      </c>
      <c r="C59" s="26">
        <v>32851970.259999998</v>
      </c>
      <c r="D59" s="26">
        <v>8076</v>
      </c>
    </row>
    <row r="60" spans="1:4" s="9" customFormat="1" ht="11.25" x14ac:dyDescent="0.2">
      <c r="A60" s="10" t="s">
        <v>6</v>
      </c>
      <c r="B60" s="25">
        <v>8944038020.1099987</v>
      </c>
      <c r="C60" s="25">
        <v>8307182719</v>
      </c>
      <c r="D60" s="25">
        <v>548933497.23999977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92D050"/>
    <pageSetUpPr fitToPage="1"/>
  </sheetPr>
  <dimension ref="A1:D134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2" width="17.5703125" style="22" customWidth="1"/>
    <col min="3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10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9895677921.9900017</v>
      </c>
      <c r="C9" s="25">
        <v>8711121644.9800014</v>
      </c>
      <c r="D9" s="25">
        <v>797212817.93000007</v>
      </c>
    </row>
    <row r="10" spans="1:4" s="3" customFormat="1" ht="11.25" x14ac:dyDescent="0.2">
      <c r="A10" s="7" t="s">
        <v>31</v>
      </c>
      <c r="B10" s="26">
        <v>1331767672.74</v>
      </c>
      <c r="C10" s="26">
        <v>759314856.40999997</v>
      </c>
      <c r="D10" s="26">
        <v>548756592.10000002</v>
      </c>
    </row>
    <row r="11" spans="1:4" s="9" customFormat="1" ht="11.25" x14ac:dyDescent="0.2">
      <c r="A11" s="8" t="s">
        <v>60</v>
      </c>
      <c r="B11" s="27">
        <v>137679951.25999999</v>
      </c>
      <c r="C11" s="27">
        <v>131558951.25999999</v>
      </c>
      <c r="D11" s="27">
        <v>0</v>
      </c>
    </row>
    <row r="12" spans="1:4" s="9" customFormat="1" ht="11.25" x14ac:dyDescent="0.2">
      <c r="A12" s="8" t="s">
        <v>59</v>
      </c>
      <c r="B12" s="27">
        <v>503160633.75</v>
      </c>
      <c r="C12" s="27">
        <v>0</v>
      </c>
      <c r="D12" s="27">
        <v>518887514</v>
      </c>
    </row>
    <row r="13" spans="1:4" s="9" customFormat="1" ht="11.25" x14ac:dyDescent="0.2">
      <c r="A13" s="8" t="s">
        <v>61</v>
      </c>
      <c r="B13" s="27">
        <v>533383221.06</v>
      </c>
      <c r="C13" s="27">
        <v>517347871.91000003</v>
      </c>
      <c r="D13" s="27">
        <v>12710723.08</v>
      </c>
    </row>
    <row r="14" spans="1:4" s="9" customFormat="1" ht="11.25" x14ac:dyDescent="0.2">
      <c r="A14" s="7" t="s">
        <v>32</v>
      </c>
      <c r="B14" s="26">
        <v>8521865364.2500019</v>
      </c>
      <c r="C14" s="26">
        <v>7909761903.5700016</v>
      </c>
      <c r="D14" s="26">
        <v>248456225.83000001</v>
      </c>
    </row>
    <row r="15" spans="1:4" s="9" customFormat="1" ht="13.5" customHeight="1" x14ac:dyDescent="0.2">
      <c r="A15" s="8" t="s">
        <v>58</v>
      </c>
      <c r="B15" s="27">
        <v>1294241641</v>
      </c>
      <c r="C15" s="27">
        <v>871309960.07000005</v>
      </c>
      <c r="D15" s="27">
        <v>230477820.83000001</v>
      </c>
    </row>
    <row r="16" spans="1:4" s="3" customFormat="1" ht="11.25" x14ac:dyDescent="0.2">
      <c r="A16" s="8" t="s">
        <v>62</v>
      </c>
      <c r="B16" s="27">
        <v>1070000000</v>
      </c>
      <c r="C16" s="27">
        <v>996730077.5</v>
      </c>
      <c r="D16" s="27">
        <v>0</v>
      </c>
    </row>
    <row r="17" spans="1:4" s="3" customFormat="1" ht="11.25" x14ac:dyDescent="0.2">
      <c r="A17" s="8" t="s">
        <v>63</v>
      </c>
      <c r="B17" s="27">
        <v>6117389357.0000019</v>
      </c>
      <c r="C17" s="27">
        <v>6041721866.0000019</v>
      </c>
      <c r="D17" s="27">
        <v>0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2.75" customHeight="1" x14ac:dyDescent="0.2">
      <c r="A19" s="7" t="s">
        <v>55</v>
      </c>
      <c r="B19" s="26">
        <v>42044885</v>
      </c>
      <c r="C19" s="26">
        <v>42044885</v>
      </c>
      <c r="D19" s="26">
        <v>0</v>
      </c>
    </row>
    <row r="20" spans="1:4" s="3" customFormat="1" ht="12.75" customHeight="1" x14ac:dyDescent="0.2">
      <c r="A20" s="8" t="s">
        <v>64</v>
      </c>
      <c r="B20" s="27">
        <v>42044885</v>
      </c>
      <c r="C20" s="27">
        <v>42044885</v>
      </c>
      <c r="D20" s="27">
        <v>0</v>
      </c>
    </row>
    <row r="21" spans="1:4" s="3" customFormat="1" ht="13.5" customHeight="1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2.75" customHeight="1" x14ac:dyDescent="0.2">
      <c r="A22" s="6" t="s">
        <v>49</v>
      </c>
      <c r="B22" s="25">
        <v>1760774685.9900007</v>
      </c>
      <c r="C22" s="25">
        <v>1416256728.72</v>
      </c>
      <c r="D22" s="25">
        <v>190198661.5</v>
      </c>
    </row>
    <row r="23" spans="1:4" s="3" customFormat="1" ht="12.75" customHeight="1" x14ac:dyDescent="0.2">
      <c r="A23" s="7" t="s">
        <v>34</v>
      </c>
      <c r="B23" s="26">
        <v>1488639054.0900006</v>
      </c>
      <c r="C23" s="26">
        <v>1195034473.49</v>
      </c>
      <c r="D23" s="26">
        <v>134977616.12</v>
      </c>
    </row>
    <row r="24" spans="1:4" s="3" customFormat="1" ht="12.75" customHeight="1" x14ac:dyDescent="0.2">
      <c r="A24" s="8" t="s">
        <v>65</v>
      </c>
      <c r="B24" s="27">
        <v>1484838247.7500007</v>
      </c>
      <c r="C24" s="27">
        <v>1194140017.5200002</v>
      </c>
      <c r="D24" s="27">
        <v>133029617.84999999</v>
      </c>
    </row>
    <row r="25" spans="1:4" s="3" customFormat="1" ht="12.75" customHeight="1" x14ac:dyDescent="0.2">
      <c r="A25" s="8" t="s">
        <v>66</v>
      </c>
      <c r="B25" s="27">
        <v>3800806.3400000003</v>
      </c>
      <c r="C25" s="27">
        <v>894455.96999999986</v>
      </c>
      <c r="D25" s="27">
        <v>1947998.27</v>
      </c>
    </row>
    <row r="26" spans="1:4" s="3" customFormat="1" ht="12.75" customHeight="1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2.75" customHeight="1" x14ac:dyDescent="0.2">
      <c r="A27" s="7" t="s">
        <v>35</v>
      </c>
      <c r="B27" s="26">
        <v>226118.9</v>
      </c>
      <c r="C27" s="26">
        <v>196007.09</v>
      </c>
      <c r="D27" s="26">
        <v>0</v>
      </c>
    </row>
    <row r="28" spans="1:4" s="5" customFormat="1" ht="12.75" customHeight="1" x14ac:dyDescent="0.2">
      <c r="A28" s="7" t="s">
        <v>36</v>
      </c>
      <c r="B28" s="26">
        <v>161216027.79999998</v>
      </c>
      <c r="C28" s="26">
        <v>161172519.95999998</v>
      </c>
      <c r="D28" s="26">
        <v>239141.88</v>
      </c>
    </row>
    <row r="29" spans="1:4" s="3" customFormat="1" ht="12.75" customHeight="1" x14ac:dyDescent="0.2">
      <c r="A29" s="7" t="s">
        <v>37</v>
      </c>
      <c r="B29" s="26">
        <v>5625547.330000001</v>
      </c>
      <c r="C29" s="26">
        <v>2510410</v>
      </c>
      <c r="D29" s="26">
        <v>0</v>
      </c>
    </row>
    <row r="30" spans="1:4" s="9" customFormat="1" ht="12.75" customHeight="1" x14ac:dyDescent="0.2">
      <c r="A30" s="7" t="s">
        <v>38</v>
      </c>
      <c r="B30" s="26">
        <v>105067937.87</v>
      </c>
      <c r="C30" s="26">
        <v>57343318.18</v>
      </c>
      <c r="D30" s="26">
        <v>54981903.500000007</v>
      </c>
    </row>
    <row r="31" spans="1:4" s="9" customFormat="1" ht="12.75" customHeight="1" x14ac:dyDescent="0.2">
      <c r="A31" s="8" t="s">
        <v>68</v>
      </c>
      <c r="B31" s="27">
        <v>105067937.87</v>
      </c>
      <c r="C31" s="27">
        <v>57343318.18</v>
      </c>
      <c r="D31" s="27">
        <v>54981903.500000007</v>
      </c>
    </row>
    <row r="32" spans="1:4" s="3" customFormat="1" ht="12.75" customHeight="1" x14ac:dyDescent="0.2">
      <c r="A32" s="6" t="s">
        <v>50</v>
      </c>
      <c r="B32" s="25">
        <v>565717234.57000005</v>
      </c>
      <c r="C32" s="25">
        <v>392862984.25999999</v>
      </c>
      <c r="D32" s="25">
        <v>33810138.669999994</v>
      </c>
    </row>
    <row r="33" spans="1:4" s="9" customFormat="1" ht="12.75" customHeight="1" x14ac:dyDescent="0.2">
      <c r="A33" s="7" t="s">
        <v>39</v>
      </c>
      <c r="B33" s="26">
        <v>311183073.58000004</v>
      </c>
      <c r="C33" s="26">
        <v>297208379.73000002</v>
      </c>
      <c r="D33" s="26">
        <v>4988174.3800000008</v>
      </c>
    </row>
    <row r="34" spans="1:4" s="9" customFormat="1" ht="12.75" customHeight="1" x14ac:dyDescent="0.2">
      <c r="A34" s="7" t="s">
        <v>40</v>
      </c>
      <c r="B34" s="26">
        <v>39305189.25999999</v>
      </c>
      <c r="C34" s="26">
        <v>24061868.940000001</v>
      </c>
      <c r="D34" s="26">
        <v>10137.42</v>
      </c>
    </row>
    <row r="35" spans="1:4" s="3" customFormat="1" ht="12.75" customHeight="1" x14ac:dyDescent="0.2">
      <c r="A35" s="7" t="s">
        <v>41</v>
      </c>
      <c r="B35" s="26">
        <v>8712512.9500000011</v>
      </c>
      <c r="C35" s="26">
        <v>3262138.9500000007</v>
      </c>
      <c r="D35" s="26">
        <v>1122361.01</v>
      </c>
    </row>
    <row r="36" spans="1:4" s="9" customFormat="1" ht="12.75" customHeight="1" x14ac:dyDescent="0.2">
      <c r="A36" s="7" t="s">
        <v>42</v>
      </c>
      <c r="B36" s="26">
        <v>320292.61</v>
      </c>
      <c r="C36" s="26">
        <v>320292.61</v>
      </c>
      <c r="D36" s="26">
        <v>1013571.13</v>
      </c>
    </row>
    <row r="37" spans="1:4" s="9" customFormat="1" ht="12.75" customHeight="1" x14ac:dyDescent="0.2">
      <c r="A37" s="7" t="s">
        <v>43</v>
      </c>
      <c r="B37" s="26">
        <v>206196166.17000005</v>
      </c>
      <c r="C37" s="26">
        <v>68010304.030000001</v>
      </c>
      <c r="D37" s="26">
        <v>26675894.729999997</v>
      </c>
    </row>
    <row r="38" spans="1:4" s="9" customFormat="1" ht="12.75" customHeight="1" x14ac:dyDescent="0.2">
      <c r="A38" s="6" t="s">
        <v>81</v>
      </c>
      <c r="B38" s="25">
        <v>304469317.93999994</v>
      </c>
      <c r="C38" s="25">
        <v>160501535.81</v>
      </c>
      <c r="D38" s="25">
        <v>71133578.920000002</v>
      </c>
    </row>
    <row r="39" spans="1:4" s="9" customFormat="1" ht="12.75" customHeight="1" x14ac:dyDescent="0.2">
      <c r="A39" s="7" t="s">
        <v>44</v>
      </c>
      <c r="B39" s="26">
        <v>139963306.77999997</v>
      </c>
      <c r="C39" s="26">
        <v>85679749.659999996</v>
      </c>
      <c r="D39" s="26">
        <v>11497534.100000001</v>
      </c>
    </row>
    <row r="40" spans="1:4" s="9" customFormat="1" ht="12.75" customHeight="1" x14ac:dyDescent="0.2">
      <c r="A40" s="24" t="s">
        <v>69</v>
      </c>
      <c r="B40" s="28">
        <v>125195644.50999999</v>
      </c>
      <c r="C40" s="28">
        <v>70942087.390000001</v>
      </c>
      <c r="D40" s="28">
        <v>11497534.100000001</v>
      </c>
    </row>
    <row r="41" spans="1:4" s="9" customFormat="1" ht="12.75" customHeight="1" x14ac:dyDescent="0.2">
      <c r="A41" s="24" t="s">
        <v>70</v>
      </c>
      <c r="B41" s="28">
        <v>0</v>
      </c>
      <c r="C41" s="28">
        <v>0</v>
      </c>
      <c r="D41" s="28">
        <v>0</v>
      </c>
    </row>
    <row r="42" spans="1:4" s="3" customFormat="1" ht="12.75" customHeight="1" x14ac:dyDescent="0.2">
      <c r="A42" s="24" t="s">
        <v>71</v>
      </c>
      <c r="B42" s="28">
        <v>5011280.0999999996</v>
      </c>
      <c r="C42" s="28">
        <v>5011280.0999999996</v>
      </c>
      <c r="D42" s="28">
        <v>0</v>
      </c>
    </row>
    <row r="43" spans="1:4" s="9" customFormat="1" ht="12.75" customHeight="1" x14ac:dyDescent="0.2">
      <c r="A43" s="24" t="s">
        <v>80</v>
      </c>
      <c r="B43" s="28">
        <v>9726382.1699999999</v>
      </c>
      <c r="C43" s="28">
        <v>9726382.1699999999</v>
      </c>
      <c r="D43" s="28">
        <v>0</v>
      </c>
    </row>
    <row r="44" spans="1:4" s="3" customFormat="1" ht="12.75" customHeight="1" x14ac:dyDescent="0.2">
      <c r="A44" s="7" t="s">
        <v>45</v>
      </c>
      <c r="B44" s="26">
        <v>112342261.89999999</v>
      </c>
      <c r="C44" s="26">
        <v>37748031.769999996</v>
      </c>
      <c r="D44" s="26">
        <v>59444334.699999996</v>
      </c>
    </row>
    <row r="45" spans="1:4" s="3" customFormat="1" ht="12.75" customHeight="1" x14ac:dyDescent="0.2">
      <c r="A45" s="7" t="s">
        <v>46</v>
      </c>
      <c r="B45" s="26">
        <v>35721194.140000001</v>
      </c>
      <c r="C45" s="26">
        <v>35721194.140000001</v>
      </c>
      <c r="D45" s="26">
        <v>0</v>
      </c>
    </row>
    <row r="46" spans="1:4" s="3" customFormat="1" ht="12.75" customHeight="1" x14ac:dyDescent="0.2">
      <c r="A46" s="7" t="s">
        <v>57</v>
      </c>
      <c r="B46" s="26">
        <v>16442555.120000001</v>
      </c>
      <c r="C46" s="26">
        <v>1352560.2400000002</v>
      </c>
      <c r="D46" s="26">
        <v>191710.12</v>
      </c>
    </row>
    <row r="47" spans="1:4" s="9" customFormat="1" ht="12.75" customHeight="1" x14ac:dyDescent="0.2">
      <c r="A47" s="6" t="s">
        <v>51</v>
      </c>
      <c r="B47" s="25">
        <v>207692130.38</v>
      </c>
      <c r="C47" s="25">
        <v>201833649.04999998</v>
      </c>
      <c r="D47" s="25">
        <v>17170973.300000001</v>
      </c>
    </row>
    <row r="48" spans="1:4" s="9" customFormat="1" ht="12.75" customHeight="1" x14ac:dyDescent="0.2">
      <c r="A48" s="7" t="s">
        <v>72</v>
      </c>
      <c r="B48" s="26">
        <v>479.66</v>
      </c>
      <c r="C48" s="26">
        <v>479.66</v>
      </c>
      <c r="D48" s="26">
        <v>14986500</v>
      </c>
    </row>
    <row r="49" spans="1:4" s="9" customFormat="1" ht="12.75" customHeight="1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2.75" customHeight="1" x14ac:dyDescent="0.2">
      <c r="A50" s="7" t="s">
        <v>74</v>
      </c>
      <c r="B50" s="26">
        <v>7603525.3300000001</v>
      </c>
      <c r="C50" s="26">
        <v>1745044</v>
      </c>
      <c r="D50" s="26">
        <v>2184473.2999999998</v>
      </c>
    </row>
    <row r="51" spans="1:4" s="9" customFormat="1" ht="12.75" customHeight="1" x14ac:dyDescent="0.2">
      <c r="A51" s="7" t="s">
        <v>75</v>
      </c>
      <c r="B51" s="26">
        <v>200088125.38999999</v>
      </c>
      <c r="C51" s="26">
        <v>200088125.38999999</v>
      </c>
      <c r="D51" s="26">
        <v>0</v>
      </c>
    </row>
    <row r="52" spans="1:4" s="9" customFormat="1" ht="12.75" customHeight="1" x14ac:dyDescent="0.2">
      <c r="A52" s="6" t="s">
        <v>52</v>
      </c>
      <c r="B52" s="25">
        <v>0</v>
      </c>
      <c r="C52" s="25">
        <v>0</v>
      </c>
      <c r="D52" s="25">
        <v>1368046.7400000002</v>
      </c>
    </row>
    <row r="53" spans="1:4" s="9" customFormat="1" ht="12.75" customHeight="1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2.75" customHeight="1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2.75" customHeight="1" x14ac:dyDescent="0.2">
      <c r="A55" s="24" t="s">
        <v>78</v>
      </c>
      <c r="B55" s="28">
        <v>0</v>
      </c>
      <c r="C55" s="28">
        <v>0</v>
      </c>
      <c r="D55" s="28">
        <v>1368046.7400000002</v>
      </c>
    </row>
    <row r="56" spans="1:4" s="9" customFormat="1" ht="12.75" customHeight="1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2.75" customHeight="1" x14ac:dyDescent="0.2">
      <c r="A57" s="6" t="s">
        <v>54</v>
      </c>
      <c r="B57" s="25">
        <v>1794578305.4700003</v>
      </c>
      <c r="C57" s="25">
        <v>1337894178.1600001</v>
      </c>
      <c r="D57" s="25">
        <v>43504.84</v>
      </c>
    </row>
    <row r="58" spans="1:4" s="9" customFormat="1" ht="12.75" customHeight="1" x14ac:dyDescent="0.2">
      <c r="A58" s="7" t="s">
        <v>47</v>
      </c>
      <c r="B58" s="26">
        <v>1794141713.5800002</v>
      </c>
      <c r="C58" s="26">
        <v>1337517227.99</v>
      </c>
      <c r="D58" s="26">
        <v>41650.839999999997</v>
      </c>
    </row>
    <row r="59" spans="1:4" s="9" customFormat="1" ht="12.75" customHeight="1" x14ac:dyDescent="0.2">
      <c r="A59" s="7" t="s">
        <v>48</v>
      </c>
      <c r="B59" s="26">
        <v>436591.88999999996</v>
      </c>
      <c r="C59" s="26">
        <v>376950.17000000004</v>
      </c>
      <c r="D59" s="26">
        <v>1854</v>
      </c>
    </row>
    <row r="60" spans="1:4" s="9" customFormat="1" ht="12.75" customHeight="1" x14ac:dyDescent="0.2">
      <c r="A60" s="10" t="s">
        <v>6</v>
      </c>
      <c r="B60" s="25">
        <v>14528909596.340004</v>
      </c>
      <c r="C60" s="25">
        <v>12220470720.98</v>
      </c>
      <c r="D60" s="25">
        <v>1110937721.8999999</v>
      </c>
    </row>
    <row r="61" spans="1:4" ht="12.75" customHeight="1" thickBot="1" x14ac:dyDescent="0.25">
      <c r="A61" s="11"/>
      <c r="B61" s="21"/>
      <c r="C61" s="21"/>
      <c r="D61" s="21"/>
    </row>
    <row r="62" spans="1:4" ht="12.75" customHeight="1" x14ac:dyDescent="0.2"/>
    <row r="63" spans="1:4" ht="12.75" customHeight="1" x14ac:dyDescent="0.2"/>
    <row r="64" spans="1: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7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3571471865.4000001</v>
      </c>
      <c r="C9" s="25">
        <v>3157828460.8800001</v>
      </c>
      <c r="D9" s="25">
        <v>298057715.31</v>
      </c>
    </row>
    <row r="10" spans="1:4" s="3" customFormat="1" ht="11.25" x14ac:dyDescent="0.2">
      <c r="A10" s="7" t="s">
        <v>31</v>
      </c>
      <c r="B10" s="26">
        <v>486860025.39999998</v>
      </c>
      <c r="C10" s="26">
        <v>337932837.07999998</v>
      </c>
      <c r="D10" s="26">
        <v>53824022.170000009</v>
      </c>
    </row>
    <row r="11" spans="1:4" s="9" customFormat="1" ht="11.25" x14ac:dyDescent="0.2">
      <c r="A11" s="8" t="s">
        <v>60</v>
      </c>
      <c r="B11" s="27">
        <v>119791889.31</v>
      </c>
      <c r="C11" s="27">
        <v>114288547.31</v>
      </c>
      <c r="D11" s="27">
        <v>216544.2</v>
      </c>
    </row>
    <row r="12" spans="1:4" s="9" customFormat="1" ht="11.25" x14ac:dyDescent="0.2">
      <c r="A12" s="8" t="s">
        <v>59</v>
      </c>
      <c r="B12" s="27">
        <v>92072000</v>
      </c>
      <c r="C12" s="27">
        <v>0</v>
      </c>
      <c r="D12" s="27">
        <v>47336380.530000001</v>
      </c>
    </row>
    <row r="13" spans="1:4" s="9" customFormat="1" ht="11.25" x14ac:dyDescent="0.2">
      <c r="A13" s="8" t="s">
        <v>61</v>
      </c>
      <c r="B13" s="27">
        <v>119985000</v>
      </c>
      <c r="C13" s="27">
        <v>119985000</v>
      </c>
      <c r="D13" s="27">
        <v>0</v>
      </c>
    </row>
    <row r="14" spans="1:4" s="9" customFormat="1" ht="11.25" x14ac:dyDescent="0.2">
      <c r="A14" s="7" t="s">
        <v>32</v>
      </c>
      <c r="B14" s="26">
        <v>3070248439</v>
      </c>
      <c r="C14" s="26">
        <v>2805532222.8000002</v>
      </c>
      <c r="D14" s="26">
        <v>244233693.13999999</v>
      </c>
    </row>
    <row r="15" spans="1:4" s="9" customFormat="1" ht="11.25" x14ac:dyDescent="0.2">
      <c r="A15" s="8" t="s">
        <v>58</v>
      </c>
      <c r="B15" s="27">
        <v>516939500</v>
      </c>
      <c r="C15" s="27">
        <v>282449547.80000001</v>
      </c>
      <c r="D15" s="27">
        <v>185399964.28</v>
      </c>
    </row>
    <row r="16" spans="1:4" s="3" customFormat="1" ht="11.25" x14ac:dyDescent="0.2">
      <c r="A16" s="8" t="s">
        <v>62</v>
      </c>
      <c r="B16" s="27">
        <v>286013000</v>
      </c>
      <c r="C16" s="27">
        <v>286013000</v>
      </c>
      <c r="D16" s="27">
        <v>0</v>
      </c>
    </row>
    <row r="17" spans="1:4" s="3" customFormat="1" ht="11.25" x14ac:dyDescent="0.2">
      <c r="A17" s="8" t="s">
        <v>63</v>
      </c>
      <c r="B17" s="27">
        <v>2255295939</v>
      </c>
      <c r="C17" s="27">
        <v>2225069675</v>
      </c>
      <c r="D17" s="27">
        <v>58833728.859999999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14363401</v>
      </c>
      <c r="C19" s="26">
        <v>14363401</v>
      </c>
      <c r="D19" s="26">
        <v>0</v>
      </c>
    </row>
    <row r="20" spans="1:4" s="3" customFormat="1" ht="11.25" x14ac:dyDescent="0.2">
      <c r="A20" s="8" t="s">
        <v>64</v>
      </c>
      <c r="B20" s="27">
        <v>14363401</v>
      </c>
      <c r="C20" s="27">
        <v>14363401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768092654.72000074</v>
      </c>
      <c r="C22" s="25">
        <v>540867368.85000002</v>
      </c>
      <c r="D22" s="25">
        <v>178631723.31000003</v>
      </c>
    </row>
    <row r="23" spans="1:4" s="3" customFormat="1" ht="11.25" x14ac:dyDescent="0.2">
      <c r="A23" s="7" t="s">
        <v>34</v>
      </c>
      <c r="B23" s="26">
        <v>677663529.12000072</v>
      </c>
      <c r="C23" s="26">
        <v>484577628.96999997</v>
      </c>
      <c r="D23" s="26">
        <v>156339965.37000003</v>
      </c>
    </row>
    <row r="24" spans="1:4" s="3" customFormat="1" ht="11.25" x14ac:dyDescent="0.2">
      <c r="A24" s="8" t="s">
        <v>65</v>
      </c>
      <c r="B24" s="27">
        <v>675970552.05000067</v>
      </c>
      <c r="C24" s="27">
        <v>483061298.93000001</v>
      </c>
      <c r="D24" s="27">
        <v>156231083.09000006</v>
      </c>
    </row>
    <row r="25" spans="1:4" s="3" customFormat="1" ht="11.25" x14ac:dyDescent="0.2">
      <c r="A25" s="8" t="s">
        <v>66</v>
      </c>
      <c r="B25" s="27">
        <v>1692977.07</v>
      </c>
      <c r="C25" s="27">
        <v>1516330.04</v>
      </c>
      <c r="D25" s="27">
        <v>108882.28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55191842.380000003</v>
      </c>
      <c r="C28" s="26">
        <v>55191842.380000003</v>
      </c>
      <c r="D28" s="26">
        <v>0</v>
      </c>
    </row>
    <row r="29" spans="1:4" s="3" customFormat="1" ht="11.25" x14ac:dyDescent="0.2">
      <c r="A29" s="7" t="s">
        <v>37</v>
      </c>
      <c r="B29" s="26">
        <v>24400</v>
      </c>
      <c r="C29" s="26">
        <v>24400</v>
      </c>
      <c r="D29" s="26">
        <v>0</v>
      </c>
    </row>
    <row r="30" spans="1:4" s="9" customFormat="1" ht="11.25" x14ac:dyDescent="0.2">
      <c r="A30" s="7" t="s">
        <v>38</v>
      </c>
      <c r="B30" s="26">
        <v>35212883.219999999</v>
      </c>
      <c r="C30" s="26">
        <v>1073497.5</v>
      </c>
      <c r="D30" s="26">
        <v>22291757.939999994</v>
      </c>
    </row>
    <row r="31" spans="1:4" s="9" customFormat="1" ht="11.25" x14ac:dyDescent="0.2">
      <c r="A31" s="8" t="s">
        <v>68</v>
      </c>
      <c r="B31" s="27">
        <v>35212883.219999999</v>
      </c>
      <c r="C31" s="27">
        <v>1073497.5</v>
      </c>
      <c r="D31" s="27">
        <v>22291757.939999994</v>
      </c>
    </row>
    <row r="32" spans="1:4" s="3" customFormat="1" ht="11.25" x14ac:dyDescent="0.2">
      <c r="A32" s="6" t="s">
        <v>50</v>
      </c>
      <c r="B32" s="25">
        <v>210881638.15000001</v>
      </c>
      <c r="C32" s="25">
        <v>185707622.98000002</v>
      </c>
      <c r="D32" s="25">
        <v>8673265.7899999991</v>
      </c>
    </row>
    <row r="33" spans="1:4" s="9" customFormat="1" ht="11.25" x14ac:dyDescent="0.2">
      <c r="A33" s="7" t="s">
        <v>39</v>
      </c>
      <c r="B33" s="26">
        <v>136484395.86000001</v>
      </c>
      <c r="C33" s="26">
        <v>134219011.18000001</v>
      </c>
      <c r="D33" s="26">
        <v>1235974.21</v>
      </c>
    </row>
    <row r="34" spans="1:4" s="9" customFormat="1" ht="11.25" x14ac:dyDescent="0.2">
      <c r="A34" s="7" t="s">
        <v>40</v>
      </c>
      <c r="B34" s="26">
        <v>18793451.07</v>
      </c>
      <c r="C34" s="26">
        <v>18739891.07</v>
      </c>
      <c r="D34" s="26">
        <v>12391.04</v>
      </c>
    </row>
    <row r="35" spans="1:4" s="3" customFormat="1" ht="11.25" x14ac:dyDescent="0.2">
      <c r="A35" s="7" t="s">
        <v>41</v>
      </c>
      <c r="B35" s="26">
        <v>2381798.4699999997</v>
      </c>
      <c r="C35" s="26">
        <v>2381798.4699999997</v>
      </c>
      <c r="D35" s="26">
        <v>2807.01</v>
      </c>
    </row>
    <row r="36" spans="1:4" s="9" customFormat="1" ht="11.25" x14ac:dyDescent="0.2">
      <c r="A36" s="7" t="s">
        <v>42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43</v>
      </c>
      <c r="B37" s="26">
        <v>53221992.75</v>
      </c>
      <c r="C37" s="26">
        <v>30366922.260000005</v>
      </c>
      <c r="D37" s="26">
        <v>7422093.5299999993</v>
      </c>
    </row>
    <row r="38" spans="1:4" s="9" customFormat="1" ht="11.25" x14ac:dyDescent="0.2">
      <c r="A38" s="6" t="s">
        <v>81</v>
      </c>
      <c r="B38" s="25">
        <v>103438653.14</v>
      </c>
      <c r="C38" s="25">
        <v>20618506.699999999</v>
      </c>
      <c r="D38" s="25">
        <v>73790194.399999991</v>
      </c>
    </row>
    <row r="39" spans="1:4" s="9" customFormat="1" ht="11.25" x14ac:dyDescent="0.2">
      <c r="A39" s="7" t="s">
        <v>44</v>
      </c>
      <c r="B39" s="26">
        <v>103201012.37</v>
      </c>
      <c r="C39" s="26">
        <v>20381465.93</v>
      </c>
      <c r="D39" s="26">
        <v>73790194.399999991</v>
      </c>
    </row>
    <row r="40" spans="1:4" s="9" customFormat="1" ht="11.25" x14ac:dyDescent="0.2">
      <c r="A40" s="24" t="s">
        <v>69</v>
      </c>
      <c r="B40" s="28">
        <v>77611388.769999996</v>
      </c>
      <c r="C40" s="28">
        <v>20153064.879999999</v>
      </c>
      <c r="D40" s="28">
        <v>54969846.350000001</v>
      </c>
    </row>
    <row r="41" spans="1:4" s="9" customFormat="1" ht="11.25" x14ac:dyDescent="0.2">
      <c r="A41" s="24" t="s">
        <v>70</v>
      </c>
      <c r="B41" s="28">
        <v>51388.84</v>
      </c>
      <c r="C41" s="28">
        <v>7388.84</v>
      </c>
      <c r="D41" s="28">
        <v>72945.95</v>
      </c>
    </row>
    <row r="42" spans="1:4" s="3" customFormat="1" ht="11.25" x14ac:dyDescent="0.2">
      <c r="A42" s="24" t="s">
        <v>71</v>
      </c>
      <c r="B42" s="28">
        <v>25538234.759999998</v>
      </c>
      <c r="C42" s="28">
        <v>221012.21</v>
      </c>
      <c r="D42" s="28">
        <v>18747402.100000001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46</v>
      </c>
      <c r="B45" s="26">
        <v>800</v>
      </c>
      <c r="C45" s="26">
        <v>200</v>
      </c>
      <c r="D45" s="26">
        <v>0</v>
      </c>
    </row>
    <row r="46" spans="1:4" s="3" customFormat="1" ht="11.25" x14ac:dyDescent="0.2">
      <c r="A46" s="7" t="s">
        <v>57</v>
      </c>
      <c r="B46" s="26">
        <v>236840.77</v>
      </c>
      <c r="C46" s="26">
        <v>236840.77</v>
      </c>
      <c r="D46" s="26">
        <v>0</v>
      </c>
    </row>
    <row r="47" spans="1:4" s="9" customFormat="1" ht="11.25" x14ac:dyDescent="0.2">
      <c r="A47" s="6" t="s">
        <v>51</v>
      </c>
      <c r="B47" s="25">
        <v>69912380.209999993</v>
      </c>
      <c r="C47" s="25">
        <v>1236031.52</v>
      </c>
      <c r="D47" s="25">
        <v>0</v>
      </c>
    </row>
    <row r="48" spans="1:4" s="9" customFormat="1" ht="11.25" x14ac:dyDescent="0.2">
      <c r="A48" s="7" t="s">
        <v>72</v>
      </c>
      <c r="B48" s="26">
        <v>557.52</v>
      </c>
      <c r="C48" s="26">
        <v>557.52</v>
      </c>
      <c r="D48" s="26">
        <v>0</v>
      </c>
    </row>
    <row r="49" spans="1:4" s="9" customFormat="1" ht="11.25" x14ac:dyDescent="0.2">
      <c r="A49" s="7" t="s">
        <v>73</v>
      </c>
      <c r="B49" s="26">
        <v>923416</v>
      </c>
      <c r="C49" s="26">
        <v>923416</v>
      </c>
      <c r="D49" s="26">
        <v>0</v>
      </c>
    </row>
    <row r="50" spans="1:4" s="9" customFormat="1" ht="11.25" x14ac:dyDescent="0.2">
      <c r="A50" s="7" t="s">
        <v>74</v>
      </c>
      <c r="B50" s="26">
        <v>387058</v>
      </c>
      <c r="C50" s="26">
        <v>312058</v>
      </c>
      <c r="D50" s="26">
        <v>0</v>
      </c>
    </row>
    <row r="51" spans="1:4" s="9" customFormat="1" ht="11.25" x14ac:dyDescent="0.2">
      <c r="A51" s="7" t="s">
        <v>75</v>
      </c>
      <c r="B51" s="26">
        <v>68601348.689999998</v>
      </c>
      <c r="C51" s="26">
        <v>0</v>
      </c>
      <c r="D51" s="26">
        <v>0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569365943.39999986</v>
      </c>
      <c r="C57" s="25">
        <v>494686141.76999998</v>
      </c>
      <c r="D57" s="25">
        <v>50858558.579999998</v>
      </c>
    </row>
    <row r="58" spans="1:4" s="9" customFormat="1" ht="11.25" x14ac:dyDescent="0.2">
      <c r="A58" s="7" t="s">
        <v>47</v>
      </c>
      <c r="B58" s="26">
        <v>563216034.74999988</v>
      </c>
      <c r="C58" s="26">
        <v>488595822.56</v>
      </c>
      <c r="D58" s="26">
        <v>50847015.699999996</v>
      </c>
    </row>
    <row r="59" spans="1:4" s="9" customFormat="1" ht="11.25" x14ac:dyDescent="0.2">
      <c r="A59" s="7" t="s">
        <v>48</v>
      </c>
      <c r="B59" s="26">
        <v>6149908.6499999994</v>
      </c>
      <c r="C59" s="26">
        <v>6090319.21</v>
      </c>
      <c r="D59" s="26">
        <v>11542.88</v>
      </c>
    </row>
    <row r="60" spans="1:4" s="9" customFormat="1" ht="11.25" x14ac:dyDescent="0.2">
      <c r="A60" s="10" t="s">
        <v>6</v>
      </c>
      <c r="B60" s="25">
        <v>5293163135.0200005</v>
      </c>
      <c r="C60" s="25">
        <v>4400944132.6999998</v>
      </c>
      <c r="D60" s="25">
        <v>610011457.3900001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9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22133064343.080002</v>
      </c>
      <c r="C9" s="25">
        <v>19670652384.100002</v>
      </c>
      <c r="D9" s="25">
        <v>2235085995.3300004</v>
      </c>
    </row>
    <row r="10" spans="1:4" s="3" customFormat="1" ht="11.25" x14ac:dyDescent="0.2">
      <c r="A10" s="7" t="s">
        <v>31</v>
      </c>
      <c r="B10" s="26">
        <v>1835183444.45</v>
      </c>
      <c r="C10" s="26">
        <v>1461771728.5</v>
      </c>
      <c r="D10" s="26">
        <v>380022831.95000005</v>
      </c>
    </row>
    <row r="11" spans="1:4" s="9" customFormat="1" ht="11.25" x14ac:dyDescent="0.2">
      <c r="A11" s="8" t="s">
        <v>60</v>
      </c>
      <c r="B11" s="27">
        <v>129269526.28</v>
      </c>
      <c r="C11" s="27">
        <v>101953253.83</v>
      </c>
      <c r="D11" s="27">
        <v>15267009.32</v>
      </c>
    </row>
    <row r="12" spans="1:4" s="9" customFormat="1" ht="11.25" x14ac:dyDescent="0.2">
      <c r="A12" s="8" t="s">
        <v>59</v>
      </c>
      <c r="B12" s="27">
        <v>346000000</v>
      </c>
      <c r="C12" s="27">
        <v>0</v>
      </c>
      <c r="D12" s="27">
        <v>364121422.46000004</v>
      </c>
    </row>
    <row r="13" spans="1:4" s="9" customFormat="1" ht="11.25" x14ac:dyDescent="0.2">
      <c r="A13" s="8" t="s">
        <v>61</v>
      </c>
      <c r="B13" s="27">
        <v>1034331434.41</v>
      </c>
      <c r="C13" s="27">
        <v>1034331434.41</v>
      </c>
      <c r="D13" s="27">
        <v>0</v>
      </c>
    </row>
    <row r="14" spans="1:4" s="9" customFormat="1" ht="11.25" x14ac:dyDescent="0.2">
      <c r="A14" s="7" t="s">
        <v>32</v>
      </c>
      <c r="B14" s="26">
        <v>19357557075</v>
      </c>
      <c r="C14" s="26">
        <v>17268556831.970001</v>
      </c>
      <c r="D14" s="26">
        <v>1848890733.5999999</v>
      </c>
    </row>
    <row r="15" spans="1:4" s="9" customFormat="1" ht="11.25" x14ac:dyDescent="0.2">
      <c r="A15" s="8" t="s">
        <v>58</v>
      </c>
      <c r="B15" s="27">
        <v>5048268500</v>
      </c>
      <c r="C15" s="27">
        <v>2998527135.3000002</v>
      </c>
      <c r="D15" s="27">
        <v>1541143431.7</v>
      </c>
    </row>
    <row r="16" spans="1:4" s="3" customFormat="1" ht="11.25" x14ac:dyDescent="0.2">
      <c r="A16" s="8" t="s">
        <v>62</v>
      </c>
      <c r="B16" s="27">
        <v>2009218500</v>
      </c>
      <c r="C16" s="27">
        <v>1969959621.6700001</v>
      </c>
      <c r="D16" s="27">
        <v>0</v>
      </c>
    </row>
    <row r="17" spans="1:4" s="3" customFormat="1" ht="11.25" x14ac:dyDescent="0.2">
      <c r="A17" s="8" t="s">
        <v>63</v>
      </c>
      <c r="B17" s="27">
        <v>12300070075</v>
      </c>
      <c r="C17" s="27">
        <v>12300070075</v>
      </c>
      <c r="D17" s="27">
        <v>307747301.89999998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940323823.63</v>
      </c>
      <c r="C19" s="26">
        <v>940323823.63</v>
      </c>
      <c r="D19" s="26">
        <v>6172429.7800000003</v>
      </c>
    </row>
    <row r="20" spans="1:4" s="3" customFormat="1" ht="11.25" x14ac:dyDescent="0.2">
      <c r="A20" s="8" t="s">
        <v>64</v>
      </c>
      <c r="B20" s="27">
        <v>99299552</v>
      </c>
      <c r="C20" s="27">
        <v>99299552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2702086524.920001</v>
      </c>
      <c r="C22" s="25">
        <v>2038116732.21</v>
      </c>
      <c r="D22" s="25">
        <v>189293971.67000002</v>
      </c>
    </row>
    <row r="23" spans="1:4" s="3" customFormat="1" ht="11.25" x14ac:dyDescent="0.2">
      <c r="A23" s="7" t="s">
        <v>34</v>
      </c>
      <c r="B23" s="26">
        <v>2096274796.0000002</v>
      </c>
      <c r="C23" s="26">
        <v>1702139403.5800002</v>
      </c>
      <c r="D23" s="26">
        <v>136853811.04000002</v>
      </c>
    </row>
    <row r="24" spans="1:4" s="3" customFormat="1" ht="11.25" x14ac:dyDescent="0.2">
      <c r="A24" s="8" t="s">
        <v>65</v>
      </c>
      <c r="B24" s="27">
        <v>2090068574.8000004</v>
      </c>
      <c r="C24" s="27">
        <v>1696316310.3600001</v>
      </c>
      <c r="D24" s="27">
        <v>136756312.55000001</v>
      </c>
    </row>
    <row r="25" spans="1:4" s="3" customFormat="1" ht="11.25" x14ac:dyDescent="0.2">
      <c r="A25" s="8" t="s">
        <v>66</v>
      </c>
      <c r="B25" s="27">
        <v>6206221.2000000002</v>
      </c>
      <c r="C25" s="27">
        <v>5823093.2199999997</v>
      </c>
      <c r="D25" s="27">
        <v>97498.49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518473709.37000048</v>
      </c>
      <c r="C28" s="26">
        <v>321783668.76000011</v>
      </c>
      <c r="D28" s="26">
        <v>0</v>
      </c>
    </row>
    <row r="29" spans="1:4" s="3" customFormat="1" ht="11.25" x14ac:dyDescent="0.2">
      <c r="A29" s="7" t="s">
        <v>37</v>
      </c>
      <c r="B29" s="26">
        <v>422710.32</v>
      </c>
      <c r="C29" s="26">
        <v>350212.55</v>
      </c>
      <c r="D29" s="26">
        <v>375050</v>
      </c>
    </row>
    <row r="30" spans="1:4" s="9" customFormat="1" ht="11.25" x14ac:dyDescent="0.2">
      <c r="A30" s="7" t="s">
        <v>38</v>
      </c>
      <c r="B30" s="26">
        <v>86915309.230000034</v>
      </c>
      <c r="C30" s="26">
        <v>13843447.319999998</v>
      </c>
      <c r="D30" s="26">
        <v>52065110.630000003</v>
      </c>
    </row>
    <row r="31" spans="1:4" s="9" customFormat="1" ht="11.25" x14ac:dyDescent="0.2">
      <c r="A31" s="8" t="s">
        <v>68</v>
      </c>
      <c r="B31" s="27">
        <v>83311309.230000034</v>
      </c>
      <c r="C31" s="27">
        <v>10239447.319999997</v>
      </c>
      <c r="D31" s="27">
        <v>52065110.630000003</v>
      </c>
    </row>
    <row r="32" spans="1:4" s="3" customFormat="1" ht="11.25" x14ac:dyDescent="0.2">
      <c r="A32" s="6" t="s">
        <v>50</v>
      </c>
      <c r="B32" s="25">
        <v>1286732024.1499863</v>
      </c>
      <c r="C32" s="25">
        <v>1003798796.2599903</v>
      </c>
      <c r="D32" s="25">
        <v>675347013.18000019</v>
      </c>
    </row>
    <row r="33" spans="1:4" s="9" customFormat="1" ht="11.25" x14ac:dyDescent="0.2">
      <c r="A33" s="7" t="s">
        <v>39</v>
      </c>
      <c r="B33" s="26">
        <v>1035290772.0999862</v>
      </c>
      <c r="C33" s="26">
        <v>831283652.77999032</v>
      </c>
      <c r="D33" s="26">
        <v>661408614.11000013</v>
      </c>
    </row>
    <row r="34" spans="1:4" s="9" customFormat="1" ht="11.25" x14ac:dyDescent="0.2">
      <c r="A34" s="7" t="s">
        <v>40</v>
      </c>
      <c r="B34" s="26">
        <v>93826291.51000002</v>
      </c>
      <c r="C34" s="26">
        <v>88716894.540000007</v>
      </c>
      <c r="D34" s="26">
        <v>2231752.4400000004</v>
      </c>
    </row>
    <row r="35" spans="1:4" s="3" customFormat="1" ht="11.25" x14ac:dyDescent="0.2">
      <c r="A35" s="7" t="s">
        <v>41</v>
      </c>
      <c r="B35" s="26">
        <v>14713536.220000001</v>
      </c>
      <c r="C35" s="26">
        <v>14603715.440000001</v>
      </c>
      <c r="D35" s="26">
        <v>6003695.6099999966</v>
      </c>
    </row>
    <row r="36" spans="1:4" s="9" customFormat="1" ht="11.25" x14ac:dyDescent="0.2">
      <c r="A36" s="7" t="s">
        <v>42</v>
      </c>
      <c r="B36" s="26">
        <v>255148</v>
      </c>
      <c r="C36" s="26">
        <v>255148</v>
      </c>
      <c r="D36" s="26">
        <v>0</v>
      </c>
    </row>
    <row r="37" spans="1:4" s="9" customFormat="1" ht="11.25" x14ac:dyDescent="0.2">
      <c r="A37" s="7" t="s">
        <v>43</v>
      </c>
      <c r="B37" s="26">
        <v>142646276.31999999</v>
      </c>
      <c r="C37" s="26">
        <v>68939385.5</v>
      </c>
      <c r="D37" s="26">
        <v>5702951.0199999986</v>
      </c>
    </row>
    <row r="38" spans="1:4" s="9" customFormat="1" ht="11.25" x14ac:dyDescent="0.2">
      <c r="A38" s="6" t="s">
        <v>81</v>
      </c>
      <c r="B38" s="25">
        <v>846027201.51999986</v>
      </c>
      <c r="C38" s="25">
        <v>540588990.13999999</v>
      </c>
      <c r="D38" s="25">
        <v>275659805.18999994</v>
      </c>
    </row>
    <row r="39" spans="1:4" s="9" customFormat="1" ht="11.25" x14ac:dyDescent="0.2">
      <c r="A39" s="7" t="s">
        <v>44</v>
      </c>
      <c r="B39" s="26">
        <v>757375859.78999984</v>
      </c>
      <c r="C39" s="26">
        <v>460059261.88999999</v>
      </c>
      <c r="D39" s="26">
        <v>261979361.15999997</v>
      </c>
    </row>
    <row r="40" spans="1:4" s="9" customFormat="1" ht="11.25" x14ac:dyDescent="0.2">
      <c r="A40" s="24" t="s">
        <v>69</v>
      </c>
      <c r="B40" s="28">
        <v>446767136.09999996</v>
      </c>
      <c r="C40" s="28">
        <v>230826312.54000002</v>
      </c>
      <c r="D40" s="28">
        <v>65363906.700000003</v>
      </c>
    </row>
    <row r="41" spans="1:4" s="9" customFormat="1" ht="11.25" x14ac:dyDescent="0.2">
      <c r="A41" s="24" t="s">
        <v>70</v>
      </c>
      <c r="B41" s="28">
        <v>213883366.36999997</v>
      </c>
      <c r="C41" s="28">
        <v>205732468.39999998</v>
      </c>
      <c r="D41" s="28">
        <v>100000000</v>
      </c>
    </row>
    <row r="42" spans="1:4" s="3" customFormat="1" ht="11.25" x14ac:dyDescent="0.2">
      <c r="A42" s="24" t="s">
        <v>71</v>
      </c>
      <c r="B42" s="28">
        <v>92468340.489999995</v>
      </c>
      <c r="C42" s="28">
        <v>23479739.050000001</v>
      </c>
      <c r="D42" s="28">
        <v>89017316.430000007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46</v>
      </c>
      <c r="B45" s="26">
        <v>0</v>
      </c>
      <c r="C45" s="26">
        <v>0</v>
      </c>
      <c r="D45" s="26">
        <v>0</v>
      </c>
    </row>
    <row r="46" spans="1:4" s="3" customFormat="1" ht="11.25" x14ac:dyDescent="0.2">
      <c r="A46" s="7" t="s">
        <v>57</v>
      </c>
      <c r="B46" s="26">
        <v>88651341.729999989</v>
      </c>
      <c r="C46" s="26">
        <v>80529728.25</v>
      </c>
      <c r="D46" s="26">
        <v>13680444.029999999</v>
      </c>
    </row>
    <row r="47" spans="1:4" s="9" customFormat="1" ht="11.25" x14ac:dyDescent="0.2">
      <c r="A47" s="6" t="s">
        <v>51</v>
      </c>
      <c r="B47" s="25">
        <v>779464560.60000002</v>
      </c>
      <c r="C47" s="25">
        <v>765645574.20000005</v>
      </c>
      <c r="D47" s="25">
        <v>182215790.16999999</v>
      </c>
    </row>
    <row r="48" spans="1:4" s="9" customFormat="1" ht="11.25" x14ac:dyDescent="0.2">
      <c r="A48" s="7" t="s">
        <v>72</v>
      </c>
      <c r="B48" s="26">
        <v>519150716</v>
      </c>
      <c r="C48" s="26">
        <v>519150716</v>
      </c>
      <c r="D48" s="26">
        <v>0</v>
      </c>
    </row>
    <row r="49" spans="1:4" s="9" customFormat="1" ht="11.25" x14ac:dyDescent="0.2">
      <c r="A49" s="7" t="s">
        <v>73</v>
      </c>
      <c r="B49" s="26">
        <v>756730.85</v>
      </c>
      <c r="C49" s="26">
        <v>756730.85</v>
      </c>
      <c r="D49" s="26">
        <v>180000000</v>
      </c>
    </row>
    <row r="50" spans="1:4" s="9" customFormat="1" ht="11.25" x14ac:dyDescent="0.2">
      <c r="A50" s="7" t="s">
        <v>74</v>
      </c>
      <c r="B50" s="26">
        <v>17814062.670000006</v>
      </c>
      <c r="C50" s="26">
        <v>17275105.000000004</v>
      </c>
      <c r="D50" s="26">
        <v>624258.28</v>
      </c>
    </row>
    <row r="51" spans="1:4" s="9" customFormat="1" ht="11.25" x14ac:dyDescent="0.2">
      <c r="A51" s="7" t="s">
        <v>75</v>
      </c>
      <c r="B51" s="26">
        <v>241743051.08000001</v>
      </c>
      <c r="C51" s="26">
        <v>228463022.34999999</v>
      </c>
      <c r="D51" s="26">
        <v>1591531.89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3628845793.4099998</v>
      </c>
      <c r="C57" s="25">
        <v>3512459697.6799998</v>
      </c>
      <c r="D57" s="25">
        <v>135077616.84999999</v>
      </c>
    </row>
    <row r="58" spans="1:4" s="9" customFormat="1" ht="11.25" x14ac:dyDescent="0.2">
      <c r="A58" s="7" t="s">
        <v>47</v>
      </c>
      <c r="B58" s="26">
        <v>3625039264.6700001</v>
      </c>
      <c r="C58" s="26">
        <v>3508653200.9400001</v>
      </c>
      <c r="D58" s="26">
        <v>135003168.87</v>
      </c>
    </row>
    <row r="59" spans="1:4" s="9" customFormat="1" ht="11.25" x14ac:dyDescent="0.2">
      <c r="A59" s="7" t="s">
        <v>48</v>
      </c>
      <c r="B59" s="26">
        <v>3806528.74</v>
      </c>
      <c r="C59" s="26">
        <v>3806496.74</v>
      </c>
      <c r="D59" s="26">
        <v>74447.98000000001</v>
      </c>
    </row>
    <row r="60" spans="1:4" s="9" customFormat="1" ht="11.25" x14ac:dyDescent="0.2">
      <c r="A60" s="10" t="s">
        <v>6</v>
      </c>
      <c r="B60" s="25">
        <v>31376220447.679989</v>
      </c>
      <c r="C60" s="25">
        <v>27531262174.589993</v>
      </c>
      <c r="D60" s="25">
        <v>3692680192.3900008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8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10774342031.27</v>
      </c>
      <c r="C9" s="25">
        <v>9741730457.0699997</v>
      </c>
      <c r="D9" s="25">
        <v>1340121517.4200001</v>
      </c>
    </row>
    <row r="10" spans="1:4" s="3" customFormat="1" ht="11.25" x14ac:dyDescent="0.2">
      <c r="A10" s="7" t="s">
        <v>31</v>
      </c>
      <c r="B10" s="26">
        <v>1077383335.4400001</v>
      </c>
      <c r="C10" s="26">
        <v>810073963.20999992</v>
      </c>
      <c r="D10" s="26">
        <v>43467380.119999997</v>
      </c>
    </row>
    <row r="11" spans="1:4" s="9" customFormat="1" ht="11.25" x14ac:dyDescent="0.2">
      <c r="A11" s="8" t="s">
        <v>60</v>
      </c>
      <c r="B11" s="27">
        <v>35104826.659999996</v>
      </c>
      <c r="C11" s="27">
        <v>25639608.66</v>
      </c>
      <c r="D11" s="27">
        <v>7761391</v>
      </c>
    </row>
    <row r="12" spans="1:4" s="9" customFormat="1" ht="11.25" x14ac:dyDescent="0.2">
      <c r="A12" s="8" t="s">
        <v>59</v>
      </c>
      <c r="B12" s="27">
        <v>0</v>
      </c>
      <c r="C12" s="27">
        <v>0</v>
      </c>
      <c r="D12" s="27">
        <v>0</v>
      </c>
    </row>
    <row r="13" spans="1:4" s="9" customFormat="1" ht="11.25" x14ac:dyDescent="0.2">
      <c r="A13" s="8" t="s">
        <v>61</v>
      </c>
      <c r="B13" s="27">
        <v>593418246.55999994</v>
      </c>
      <c r="C13" s="27">
        <v>591237934.53999996</v>
      </c>
      <c r="D13" s="27">
        <v>2571635.62</v>
      </c>
    </row>
    <row r="14" spans="1:4" s="9" customFormat="1" ht="11.25" x14ac:dyDescent="0.2">
      <c r="A14" s="7" t="s">
        <v>32</v>
      </c>
      <c r="B14" s="26">
        <v>9248469125.0900002</v>
      </c>
      <c r="C14" s="26">
        <v>8483166923.1199999</v>
      </c>
      <c r="D14" s="26">
        <v>1296654137.3000002</v>
      </c>
    </row>
    <row r="15" spans="1:4" s="9" customFormat="1" ht="11.25" x14ac:dyDescent="0.2">
      <c r="A15" s="8" t="s">
        <v>58</v>
      </c>
      <c r="B15" s="27">
        <v>1860513191.8900001</v>
      </c>
      <c r="C15" s="27">
        <v>1250658473.52</v>
      </c>
      <c r="D15" s="27">
        <v>607560969.5</v>
      </c>
    </row>
    <row r="16" spans="1:4" s="3" customFormat="1" ht="11.25" x14ac:dyDescent="0.2">
      <c r="A16" s="8" t="s">
        <v>62</v>
      </c>
      <c r="B16" s="27">
        <v>850189732.20000005</v>
      </c>
      <c r="C16" s="27">
        <v>788285084.60000002</v>
      </c>
      <c r="D16" s="27">
        <v>64280876.969999999</v>
      </c>
    </row>
    <row r="17" spans="1:4" s="3" customFormat="1" ht="11.25" x14ac:dyDescent="0.2">
      <c r="A17" s="8" t="s">
        <v>63</v>
      </c>
      <c r="B17" s="27">
        <v>6537766201</v>
      </c>
      <c r="C17" s="27">
        <v>6444223365</v>
      </c>
      <c r="D17" s="27">
        <v>624812290.83000004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448489570.74000001</v>
      </c>
      <c r="C19" s="26">
        <v>448489570.74000001</v>
      </c>
      <c r="D19" s="26">
        <v>0</v>
      </c>
    </row>
    <row r="20" spans="1:4" s="3" customFormat="1" ht="11.25" x14ac:dyDescent="0.2">
      <c r="A20" s="8" t="s">
        <v>64</v>
      </c>
      <c r="B20" s="27">
        <v>37552045</v>
      </c>
      <c r="C20" s="27">
        <v>37552045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1603378362.7799993</v>
      </c>
      <c r="C22" s="25">
        <v>1043845843.4599999</v>
      </c>
      <c r="D22" s="25">
        <v>503812999.05999982</v>
      </c>
    </row>
    <row r="23" spans="1:4" s="3" customFormat="1" ht="11.25" x14ac:dyDescent="0.2">
      <c r="A23" s="7" t="s">
        <v>34</v>
      </c>
      <c r="B23" s="26">
        <v>1342659766.4599996</v>
      </c>
      <c r="C23" s="26">
        <v>873655508.1099999</v>
      </c>
      <c r="D23" s="26">
        <v>345476609.35999984</v>
      </c>
    </row>
    <row r="24" spans="1:4" s="3" customFormat="1" ht="11.25" x14ac:dyDescent="0.2">
      <c r="A24" s="8" t="s">
        <v>65</v>
      </c>
      <c r="B24" s="27">
        <v>1330916233.0999999</v>
      </c>
      <c r="C24" s="27">
        <v>863786382.02999997</v>
      </c>
      <c r="D24" s="27">
        <v>343960725.13999999</v>
      </c>
    </row>
    <row r="25" spans="1:4" s="3" customFormat="1" ht="11.25" x14ac:dyDescent="0.2">
      <c r="A25" s="8" t="s">
        <v>66</v>
      </c>
      <c r="B25" s="27">
        <v>3759404.2600000002</v>
      </c>
      <c r="C25" s="27">
        <v>1916131.3799999997</v>
      </c>
      <c r="D25" s="27">
        <v>1515884.2200000002</v>
      </c>
    </row>
    <row r="26" spans="1:4" s="3" customFormat="1" ht="11.25" x14ac:dyDescent="0.2">
      <c r="A26" s="8" t="s">
        <v>67</v>
      </c>
      <c r="B26" s="27">
        <v>7984129.0999999996</v>
      </c>
      <c r="C26" s="27">
        <v>7952994.6999999993</v>
      </c>
      <c r="D26" s="27">
        <v>0</v>
      </c>
    </row>
    <row r="27" spans="1:4" s="3" customFormat="1" ht="11.25" x14ac:dyDescent="0.2">
      <c r="A27" s="7" t="s">
        <v>35</v>
      </c>
      <c r="B27" s="26">
        <v>34844.370000000003</v>
      </c>
      <c r="C27" s="26">
        <v>34844.370000000003</v>
      </c>
      <c r="D27" s="26">
        <v>0</v>
      </c>
    </row>
    <row r="28" spans="1:4" s="5" customFormat="1" ht="11.25" x14ac:dyDescent="0.2">
      <c r="A28" s="7" t="s">
        <v>36</v>
      </c>
      <c r="B28" s="26">
        <v>163541459.38999999</v>
      </c>
      <c r="C28" s="26">
        <v>155595786.22999999</v>
      </c>
      <c r="D28" s="26">
        <v>5756216.6200000001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97142292.560000017</v>
      </c>
      <c r="C30" s="26">
        <v>14559704.749999994</v>
      </c>
      <c r="D30" s="26">
        <v>152580173.08000001</v>
      </c>
    </row>
    <row r="31" spans="1:4" s="9" customFormat="1" ht="11.25" x14ac:dyDescent="0.2">
      <c r="A31" s="8" t="s">
        <v>68</v>
      </c>
      <c r="B31" s="27">
        <v>95805356.730000004</v>
      </c>
      <c r="C31" s="27">
        <v>14287237.839999996</v>
      </c>
      <c r="D31" s="27">
        <v>151772867.30000004</v>
      </c>
    </row>
    <row r="32" spans="1:4" s="3" customFormat="1" ht="11.25" x14ac:dyDescent="0.2">
      <c r="A32" s="6" t="s">
        <v>50</v>
      </c>
      <c r="B32" s="25">
        <v>522622661.74999994</v>
      </c>
      <c r="C32" s="25">
        <v>513552282.94999999</v>
      </c>
      <c r="D32" s="25">
        <v>6670375.1400000015</v>
      </c>
    </row>
    <row r="33" spans="1:4" s="9" customFormat="1" ht="11.25" x14ac:dyDescent="0.2">
      <c r="A33" s="7" t="s">
        <v>39</v>
      </c>
      <c r="B33" s="26">
        <v>432812576.59999996</v>
      </c>
      <c r="C33" s="26">
        <v>428820893.08000004</v>
      </c>
      <c r="D33" s="26">
        <v>527769.54</v>
      </c>
    </row>
    <row r="34" spans="1:4" s="9" customFormat="1" ht="11.25" x14ac:dyDescent="0.2">
      <c r="A34" s="7" t="s">
        <v>40</v>
      </c>
      <c r="B34" s="26">
        <v>16417353.389999997</v>
      </c>
      <c r="C34" s="26">
        <v>16372600.529999997</v>
      </c>
      <c r="D34" s="26">
        <v>6246.58</v>
      </c>
    </row>
    <row r="35" spans="1:4" s="3" customFormat="1" ht="11.25" x14ac:dyDescent="0.2">
      <c r="A35" s="7" t="s">
        <v>41</v>
      </c>
      <c r="B35" s="26">
        <v>141470.31</v>
      </c>
      <c r="C35" s="26">
        <v>139516.51999999999</v>
      </c>
      <c r="D35" s="26">
        <v>2982.59</v>
      </c>
    </row>
    <row r="36" spans="1:4" s="9" customFormat="1" ht="11.25" x14ac:dyDescent="0.2">
      <c r="A36" s="7" t="s">
        <v>42</v>
      </c>
      <c r="B36" s="26">
        <v>109792.3</v>
      </c>
      <c r="C36" s="26">
        <v>109792.3</v>
      </c>
      <c r="D36" s="26">
        <v>0</v>
      </c>
    </row>
    <row r="37" spans="1:4" s="9" customFormat="1" ht="11.25" x14ac:dyDescent="0.2">
      <c r="A37" s="7" t="s">
        <v>43</v>
      </c>
      <c r="B37" s="26">
        <v>73141469.149999991</v>
      </c>
      <c r="C37" s="26">
        <v>68109480.519999996</v>
      </c>
      <c r="D37" s="26">
        <v>6133376.4300000016</v>
      </c>
    </row>
    <row r="38" spans="1:4" s="9" customFormat="1" ht="11.25" x14ac:dyDescent="0.2">
      <c r="A38" s="6" t="s">
        <v>81</v>
      </c>
      <c r="B38" s="25">
        <v>382815232.70000005</v>
      </c>
      <c r="C38" s="25">
        <v>221082283.84999996</v>
      </c>
      <c r="D38" s="25">
        <v>156417657.59000006</v>
      </c>
    </row>
    <row r="39" spans="1:4" s="9" customFormat="1" ht="11.25" x14ac:dyDescent="0.2">
      <c r="A39" s="7" t="s">
        <v>44</v>
      </c>
      <c r="B39" s="26">
        <v>359420085.95000005</v>
      </c>
      <c r="C39" s="26">
        <v>203468083.02999997</v>
      </c>
      <c r="D39" s="26">
        <v>152992573.01000005</v>
      </c>
    </row>
    <row r="40" spans="1:4" s="9" customFormat="1" ht="11.25" x14ac:dyDescent="0.2">
      <c r="A40" s="24" t="s">
        <v>69</v>
      </c>
      <c r="B40" s="28">
        <v>249815603.08000001</v>
      </c>
      <c r="C40" s="28">
        <v>138815309.94</v>
      </c>
      <c r="D40" s="28">
        <v>104362560.01000002</v>
      </c>
    </row>
    <row r="41" spans="1:4" s="9" customFormat="1" ht="11.25" x14ac:dyDescent="0.2">
      <c r="A41" s="24" t="s">
        <v>70</v>
      </c>
      <c r="B41" s="28">
        <v>11042146.01</v>
      </c>
      <c r="C41" s="28">
        <v>11000009.6</v>
      </c>
      <c r="D41" s="28">
        <v>358160.81000000006</v>
      </c>
    </row>
    <row r="42" spans="1:4" s="3" customFormat="1" ht="11.25" x14ac:dyDescent="0.2">
      <c r="A42" s="24" t="s">
        <v>71</v>
      </c>
      <c r="B42" s="28">
        <v>86854527.320000008</v>
      </c>
      <c r="C42" s="28">
        <v>41944953.950000003</v>
      </c>
      <c r="D42" s="28">
        <v>48271852.189999998</v>
      </c>
    </row>
    <row r="43" spans="1:4" s="9" customFormat="1" ht="11.25" x14ac:dyDescent="0.2">
      <c r="A43" s="24" t="s">
        <v>80</v>
      </c>
      <c r="B43" s="28">
        <v>11569246.32</v>
      </c>
      <c r="C43" s="28">
        <v>11569246.32</v>
      </c>
      <c r="D43" s="28">
        <v>0</v>
      </c>
    </row>
    <row r="44" spans="1:4" s="3" customFormat="1" ht="11.25" x14ac:dyDescent="0.2">
      <c r="A44" s="7" t="s">
        <v>45</v>
      </c>
      <c r="B44" s="26">
        <v>3098942.42</v>
      </c>
      <c r="C44" s="26">
        <v>728208.88000000012</v>
      </c>
      <c r="D44" s="26">
        <v>2373649.9900000002</v>
      </c>
    </row>
    <row r="45" spans="1:4" s="3" customFormat="1" ht="11.25" x14ac:dyDescent="0.2">
      <c r="A45" s="7" t="s">
        <v>46</v>
      </c>
      <c r="B45" s="26">
        <v>975320.03</v>
      </c>
      <c r="C45" s="26">
        <v>754744.16</v>
      </c>
      <c r="D45" s="26">
        <v>774960.52</v>
      </c>
    </row>
    <row r="46" spans="1:4" s="3" customFormat="1" ht="11.25" x14ac:dyDescent="0.2">
      <c r="A46" s="7" t="s">
        <v>57</v>
      </c>
      <c r="B46" s="26">
        <v>19320884.300000004</v>
      </c>
      <c r="C46" s="26">
        <v>16131247.780000003</v>
      </c>
      <c r="D46" s="26">
        <v>276474.07</v>
      </c>
    </row>
    <row r="47" spans="1:4" s="9" customFormat="1" ht="11.25" x14ac:dyDescent="0.2">
      <c r="A47" s="6" t="s">
        <v>51</v>
      </c>
      <c r="B47" s="25">
        <v>312836163.84000003</v>
      </c>
      <c r="C47" s="25">
        <v>311735752.42000002</v>
      </c>
      <c r="D47" s="25">
        <v>527524.15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201.37</v>
      </c>
      <c r="C49" s="26">
        <v>151.02000000000001</v>
      </c>
      <c r="D49" s="26">
        <v>151.02000000000001</v>
      </c>
    </row>
    <row r="50" spans="1:4" s="9" customFormat="1" ht="11.25" x14ac:dyDescent="0.2">
      <c r="A50" s="7" t="s">
        <v>74</v>
      </c>
      <c r="B50" s="26">
        <v>9322431.5500000007</v>
      </c>
      <c r="C50" s="26">
        <v>8303086.8999999994</v>
      </c>
      <c r="D50" s="26">
        <v>429923.62</v>
      </c>
    </row>
    <row r="51" spans="1:4" s="9" customFormat="1" ht="11.25" x14ac:dyDescent="0.2">
      <c r="A51" s="7" t="s">
        <v>75</v>
      </c>
      <c r="B51" s="26">
        <v>303513530.92000002</v>
      </c>
      <c r="C51" s="26">
        <v>303432514.5</v>
      </c>
      <c r="D51" s="26">
        <v>97449.51</v>
      </c>
    </row>
    <row r="52" spans="1:4" s="9" customFormat="1" ht="11.25" x14ac:dyDescent="0.2">
      <c r="A52" s="6" t="s">
        <v>52</v>
      </c>
      <c r="B52" s="25">
        <v>27492742.100000001</v>
      </c>
      <c r="C52" s="25">
        <v>7500000</v>
      </c>
      <c r="D52" s="25">
        <v>53785537.030000001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27492742.100000001</v>
      </c>
      <c r="C55" s="28">
        <v>7500000</v>
      </c>
      <c r="D55" s="28">
        <v>53785537.030000001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1677172123.3200004</v>
      </c>
      <c r="C57" s="25">
        <v>1614458274.2200005</v>
      </c>
      <c r="D57" s="25">
        <v>8646780.6499999985</v>
      </c>
    </row>
    <row r="58" spans="1:4" s="9" customFormat="1" ht="11.25" x14ac:dyDescent="0.2">
      <c r="A58" s="7" t="s">
        <v>47</v>
      </c>
      <c r="B58" s="26">
        <v>1667332255.6700003</v>
      </c>
      <c r="C58" s="26">
        <v>1611546346.9300005</v>
      </c>
      <c r="D58" s="26">
        <v>2714590.92</v>
      </c>
    </row>
    <row r="59" spans="1:4" s="9" customFormat="1" ht="11.25" x14ac:dyDescent="0.2">
      <c r="A59" s="7" t="s">
        <v>48</v>
      </c>
      <c r="B59" s="26">
        <v>9839867.6500000022</v>
      </c>
      <c r="C59" s="26">
        <v>2911927.29</v>
      </c>
      <c r="D59" s="26">
        <v>5932189.7299999995</v>
      </c>
    </row>
    <row r="60" spans="1:4" s="9" customFormat="1" ht="11.25" x14ac:dyDescent="0.2">
      <c r="A60" s="10" t="s">
        <v>6</v>
      </c>
      <c r="B60" s="25">
        <v>15300659317.76</v>
      </c>
      <c r="C60" s="25">
        <v>13453904893.970001</v>
      </c>
      <c r="D60" s="25">
        <v>2069982391.0400004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12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10548975370.57</v>
      </c>
      <c r="C9" s="25">
        <v>9402352637.5400009</v>
      </c>
      <c r="D9" s="25">
        <v>1438844220.04</v>
      </c>
    </row>
    <row r="10" spans="1:4" s="3" customFormat="1" ht="11.25" x14ac:dyDescent="0.2">
      <c r="A10" s="7" t="s">
        <v>31</v>
      </c>
      <c r="B10" s="26">
        <v>1105566843.9000001</v>
      </c>
      <c r="C10" s="26">
        <v>749522686.83999991</v>
      </c>
      <c r="D10" s="26">
        <v>343554421.82999998</v>
      </c>
    </row>
    <row r="11" spans="1:4" s="9" customFormat="1" ht="11.25" x14ac:dyDescent="0.2">
      <c r="A11" s="8" t="s">
        <v>60</v>
      </c>
      <c r="B11" s="27">
        <v>69578668.579999998</v>
      </c>
      <c r="C11" s="27">
        <v>63767085.579999998</v>
      </c>
      <c r="D11" s="27">
        <v>709305</v>
      </c>
    </row>
    <row r="12" spans="1:4" s="9" customFormat="1" ht="11.25" x14ac:dyDescent="0.2">
      <c r="A12" s="8" t="s">
        <v>59</v>
      </c>
      <c r="B12" s="27">
        <v>325322000</v>
      </c>
      <c r="C12" s="27">
        <v>0</v>
      </c>
      <c r="D12" s="27">
        <v>311348560</v>
      </c>
    </row>
    <row r="13" spans="1:4" s="9" customFormat="1" ht="11.25" x14ac:dyDescent="0.2">
      <c r="A13" s="8" t="s">
        <v>61</v>
      </c>
      <c r="B13" s="27">
        <v>536211106.14999998</v>
      </c>
      <c r="C13" s="27">
        <v>517473981.44999999</v>
      </c>
      <c r="D13" s="27">
        <v>17599162.420000002</v>
      </c>
    </row>
    <row r="14" spans="1:4" s="9" customFormat="1" ht="11.25" x14ac:dyDescent="0.2">
      <c r="A14" s="7" t="s">
        <v>32</v>
      </c>
      <c r="B14" s="26">
        <v>9030136110</v>
      </c>
      <c r="C14" s="26">
        <v>8239557534.0300007</v>
      </c>
      <c r="D14" s="26">
        <v>1084101383.78</v>
      </c>
    </row>
    <row r="15" spans="1:4" s="9" customFormat="1" ht="11.25" x14ac:dyDescent="0.2">
      <c r="A15" s="8" t="s">
        <v>58</v>
      </c>
      <c r="B15" s="27">
        <v>2022323500</v>
      </c>
      <c r="C15" s="27">
        <v>1352351909.46</v>
      </c>
      <c r="D15" s="27">
        <v>700375414.75</v>
      </c>
    </row>
    <row r="16" spans="1:4" s="3" customFormat="1" ht="11.25" x14ac:dyDescent="0.2">
      <c r="A16" s="8" t="s">
        <v>62</v>
      </c>
      <c r="B16" s="27">
        <v>861709000</v>
      </c>
      <c r="C16" s="27">
        <v>827317090.57000005</v>
      </c>
      <c r="D16" s="27">
        <v>0</v>
      </c>
    </row>
    <row r="17" spans="1:4" s="3" customFormat="1" ht="11.25" x14ac:dyDescent="0.2">
      <c r="A17" s="8" t="s">
        <v>63</v>
      </c>
      <c r="B17" s="27">
        <v>6146103610</v>
      </c>
      <c r="C17" s="27">
        <v>6059888534</v>
      </c>
      <c r="D17" s="27">
        <v>383725969.03000003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413272416.67000002</v>
      </c>
      <c r="C19" s="26">
        <v>413272416.67000002</v>
      </c>
      <c r="D19" s="26">
        <v>11188414.43</v>
      </c>
    </row>
    <row r="20" spans="1:4" s="3" customFormat="1" ht="11.25" x14ac:dyDescent="0.2">
      <c r="A20" s="8" t="s">
        <v>64</v>
      </c>
      <c r="B20" s="27">
        <v>45206606</v>
      </c>
      <c r="C20" s="27">
        <v>45206606</v>
      </c>
      <c r="D20" s="27">
        <v>0</v>
      </c>
    </row>
    <row r="21" spans="1:4" s="3" customFormat="1" ht="11.25" x14ac:dyDescent="0.2">
      <c r="A21" s="7" t="s">
        <v>56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49</v>
      </c>
      <c r="B22" s="25">
        <v>1312728821.4699998</v>
      </c>
      <c r="C22" s="25">
        <v>1105925030.5800002</v>
      </c>
      <c r="D22" s="25">
        <v>196911500.55999997</v>
      </c>
    </row>
    <row r="23" spans="1:4" s="3" customFormat="1" ht="11.25" x14ac:dyDescent="0.2">
      <c r="A23" s="7" t="s">
        <v>34</v>
      </c>
      <c r="B23" s="26">
        <v>1066421189.1399999</v>
      </c>
      <c r="C23" s="26">
        <v>908710062.01000011</v>
      </c>
      <c r="D23" s="26">
        <v>141751789.00999999</v>
      </c>
    </row>
    <row r="24" spans="1:4" s="3" customFormat="1" ht="11.25" x14ac:dyDescent="0.2">
      <c r="A24" s="8" t="s">
        <v>65</v>
      </c>
      <c r="B24" s="27">
        <v>1055507163.9399999</v>
      </c>
      <c r="C24" s="27">
        <v>898668705.08000016</v>
      </c>
      <c r="D24" s="27">
        <v>140835720.53999996</v>
      </c>
    </row>
    <row r="25" spans="1:4" s="3" customFormat="1" ht="11.25" x14ac:dyDescent="0.2">
      <c r="A25" s="8" t="s">
        <v>66</v>
      </c>
      <c r="B25" s="27">
        <v>9914025.200000003</v>
      </c>
      <c r="C25" s="27">
        <v>9041356.9300000016</v>
      </c>
      <c r="D25" s="27">
        <v>916068.4700000002</v>
      </c>
    </row>
    <row r="26" spans="1:4" s="3" customFormat="1" ht="11.25" x14ac:dyDescent="0.2">
      <c r="A26" s="8" t="s">
        <v>67</v>
      </c>
      <c r="B26" s="27">
        <v>1000000</v>
      </c>
      <c r="C26" s="27">
        <v>1000000</v>
      </c>
      <c r="D26" s="27">
        <v>0</v>
      </c>
    </row>
    <row r="27" spans="1:4" s="3" customFormat="1" ht="11.25" x14ac:dyDescent="0.2">
      <c r="A27" s="7" t="s">
        <v>35</v>
      </c>
      <c r="B27" s="26">
        <v>4000</v>
      </c>
      <c r="C27" s="26">
        <v>4000</v>
      </c>
      <c r="D27" s="26">
        <v>0</v>
      </c>
    </row>
    <row r="28" spans="1:4" s="5" customFormat="1" ht="11.25" x14ac:dyDescent="0.2">
      <c r="A28" s="7" t="s">
        <v>36</v>
      </c>
      <c r="B28" s="26">
        <v>196868858.93999997</v>
      </c>
      <c r="C28" s="26">
        <v>171023855.30000001</v>
      </c>
      <c r="D28" s="26">
        <v>404575.63</v>
      </c>
    </row>
    <row r="29" spans="1:4" s="3" customFormat="1" ht="11.25" x14ac:dyDescent="0.2">
      <c r="A29" s="7" t="s">
        <v>37</v>
      </c>
      <c r="B29" s="26">
        <v>97966.62</v>
      </c>
      <c r="C29" s="26">
        <v>0</v>
      </c>
      <c r="D29" s="26">
        <v>67137.290000000008</v>
      </c>
    </row>
    <row r="30" spans="1:4" s="9" customFormat="1" ht="11.25" x14ac:dyDescent="0.2">
      <c r="A30" s="7" t="s">
        <v>38</v>
      </c>
      <c r="B30" s="26">
        <v>49336806.770000011</v>
      </c>
      <c r="C30" s="26">
        <v>26187113.270000007</v>
      </c>
      <c r="D30" s="26">
        <v>54687998.629999988</v>
      </c>
    </row>
    <row r="31" spans="1:4" s="9" customFormat="1" ht="11.25" x14ac:dyDescent="0.2">
      <c r="A31" s="8" t="s">
        <v>68</v>
      </c>
      <c r="B31" s="27">
        <v>48280189.720000006</v>
      </c>
      <c r="C31" s="27">
        <v>25768245.879999999</v>
      </c>
      <c r="D31" s="27">
        <v>53742707.599999994</v>
      </c>
    </row>
    <row r="32" spans="1:4" s="3" customFormat="1" ht="11.25" x14ac:dyDescent="0.2">
      <c r="A32" s="6" t="s">
        <v>50</v>
      </c>
      <c r="B32" s="25">
        <v>349997380.03999996</v>
      </c>
      <c r="C32" s="25">
        <v>343602775.27000004</v>
      </c>
      <c r="D32" s="25">
        <v>6179569.6800000006</v>
      </c>
    </row>
    <row r="33" spans="1:4" s="9" customFormat="1" ht="11.25" x14ac:dyDescent="0.2">
      <c r="A33" s="7" t="s">
        <v>39</v>
      </c>
      <c r="B33" s="26">
        <v>254335889.35999998</v>
      </c>
      <c r="C33" s="26">
        <v>253378133.02000001</v>
      </c>
      <c r="D33" s="26">
        <v>791971.2</v>
      </c>
    </row>
    <row r="34" spans="1:4" s="9" customFormat="1" ht="11.25" x14ac:dyDescent="0.2">
      <c r="A34" s="7" t="s">
        <v>40</v>
      </c>
      <c r="B34" s="26">
        <v>2047527.53</v>
      </c>
      <c r="C34" s="26">
        <v>1541451.71</v>
      </c>
      <c r="D34" s="26">
        <v>6706.82</v>
      </c>
    </row>
    <row r="35" spans="1:4" s="3" customFormat="1" ht="11.25" x14ac:dyDescent="0.2">
      <c r="A35" s="7" t="s">
        <v>41</v>
      </c>
      <c r="B35" s="26">
        <v>1206348.1199999999</v>
      </c>
      <c r="C35" s="26">
        <v>1205490.3399999999</v>
      </c>
      <c r="D35" s="26">
        <v>755.43000000000006</v>
      </c>
    </row>
    <row r="36" spans="1:4" s="9" customFormat="1" ht="11.25" x14ac:dyDescent="0.2">
      <c r="A36" s="7" t="s">
        <v>42</v>
      </c>
      <c r="B36" s="26">
        <v>259629.1</v>
      </c>
      <c r="C36" s="26">
        <v>259629.1</v>
      </c>
      <c r="D36" s="26">
        <v>0</v>
      </c>
    </row>
    <row r="37" spans="1:4" s="9" customFormat="1" ht="11.25" x14ac:dyDescent="0.2">
      <c r="A37" s="7" t="s">
        <v>43</v>
      </c>
      <c r="B37" s="26">
        <v>92147985.930000007</v>
      </c>
      <c r="C37" s="26">
        <v>87218071.100000009</v>
      </c>
      <c r="D37" s="26">
        <v>5380136.2300000004</v>
      </c>
    </row>
    <row r="38" spans="1:4" s="9" customFormat="1" ht="11.25" x14ac:dyDescent="0.2">
      <c r="A38" s="6" t="s">
        <v>81</v>
      </c>
      <c r="B38" s="25">
        <v>433398907.90000004</v>
      </c>
      <c r="C38" s="25">
        <v>189337242.58999997</v>
      </c>
      <c r="D38" s="25">
        <v>110099009.86</v>
      </c>
    </row>
    <row r="39" spans="1:4" s="9" customFormat="1" ht="11.25" x14ac:dyDescent="0.2">
      <c r="A39" s="7" t="s">
        <v>44</v>
      </c>
      <c r="B39" s="26">
        <v>407279562.89999998</v>
      </c>
      <c r="C39" s="26">
        <v>169615864.73999998</v>
      </c>
      <c r="D39" s="26">
        <v>109967616.84999999</v>
      </c>
    </row>
    <row r="40" spans="1:4" s="9" customFormat="1" ht="11.25" x14ac:dyDescent="0.2">
      <c r="A40" s="24" t="s">
        <v>69</v>
      </c>
      <c r="B40" s="28">
        <v>401084721.80999994</v>
      </c>
      <c r="C40" s="28">
        <v>169172683.56999999</v>
      </c>
      <c r="D40" s="28">
        <v>101513256.30999999</v>
      </c>
    </row>
    <row r="41" spans="1:4" s="9" customFormat="1" ht="11.25" x14ac:dyDescent="0.2">
      <c r="A41" s="24" t="s">
        <v>70</v>
      </c>
      <c r="B41" s="28">
        <v>439050.72</v>
      </c>
      <c r="C41" s="28">
        <v>0</v>
      </c>
      <c r="D41" s="28">
        <v>18542.78</v>
      </c>
    </row>
    <row r="42" spans="1:4" s="3" customFormat="1" ht="11.25" x14ac:dyDescent="0.2">
      <c r="A42" s="24" t="s">
        <v>71</v>
      </c>
      <c r="B42" s="28">
        <v>5755790.3700000001</v>
      </c>
      <c r="C42" s="28">
        <v>443181.17</v>
      </c>
      <c r="D42" s="28">
        <v>8435817.7599999998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7807000</v>
      </c>
      <c r="C44" s="26">
        <v>7807000</v>
      </c>
      <c r="D44" s="26">
        <v>0</v>
      </c>
    </row>
    <row r="45" spans="1:4" s="3" customFormat="1" ht="11.25" x14ac:dyDescent="0.2">
      <c r="A45" s="7" t="s">
        <v>46</v>
      </c>
      <c r="B45" s="26">
        <v>304877.35000000003</v>
      </c>
      <c r="C45" s="26">
        <v>271916.45</v>
      </c>
      <c r="D45" s="26">
        <v>31916.73</v>
      </c>
    </row>
    <row r="46" spans="1:4" s="3" customFormat="1" ht="11.25" x14ac:dyDescent="0.2">
      <c r="A46" s="7" t="s">
        <v>57</v>
      </c>
      <c r="B46" s="26">
        <v>18003993.739999998</v>
      </c>
      <c r="C46" s="26">
        <v>11638987.490000002</v>
      </c>
      <c r="D46" s="26">
        <v>98600.78</v>
      </c>
    </row>
    <row r="47" spans="1:4" s="9" customFormat="1" ht="11.25" x14ac:dyDescent="0.2">
      <c r="A47" s="6" t="s">
        <v>51</v>
      </c>
      <c r="B47" s="25">
        <v>169391304.60000002</v>
      </c>
      <c r="C47" s="25">
        <v>149940957.07000002</v>
      </c>
      <c r="D47" s="25">
        <v>2383400.15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2050800.4300000002</v>
      </c>
      <c r="C50" s="26">
        <v>2050800.4300000002</v>
      </c>
      <c r="D50" s="26">
        <v>0</v>
      </c>
    </row>
    <row r="51" spans="1:4" s="9" customFormat="1" ht="11.25" x14ac:dyDescent="0.2">
      <c r="A51" s="7" t="s">
        <v>75</v>
      </c>
      <c r="B51" s="26">
        <v>167340504.17000002</v>
      </c>
      <c r="C51" s="26">
        <v>147890156.64000002</v>
      </c>
      <c r="D51" s="26">
        <v>2383400.15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1592343455.6799998</v>
      </c>
      <c r="C57" s="25">
        <v>1588553149.4199998</v>
      </c>
      <c r="D57" s="25">
        <v>305782.85000000003</v>
      </c>
    </row>
    <row r="58" spans="1:4" s="9" customFormat="1" ht="11.25" x14ac:dyDescent="0.2">
      <c r="A58" s="7" t="s">
        <v>47</v>
      </c>
      <c r="B58" s="26">
        <v>1574398333.1999998</v>
      </c>
      <c r="C58" s="26">
        <v>1574365522.4299998</v>
      </c>
      <c r="D58" s="26">
        <v>3517.45</v>
      </c>
    </row>
    <row r="59" spans="1:4" s="9" customFormat="1" ht="11.25" x14ac:dyDescent="0.2">
      <c r="A59" s="7" t="s">
        <v>48</v>
      </c>
      <c r="B59" s="26">
        <v>17945122.48</v>
      </c>
      <c r="C59" s="26">
        <v>14187626.99</v>
      </c>
      <c r="D59" s="26">
        <v>302265.40000000002</v>
      </c>
    </row>
    <row r="60" spans="1:4" s="9" customFormat="1" ht="11.25" x14ac:dyDescent="0.2">
      <c r="A60" s="10" t="s">
        <v>6</v>
      </c>
      <c r="B60" s="25">
        <v>14406835240.259998</v>
      </c>
      <c r="C60" s="25">
        <v>12779711792.470001</v>
      </c>
      <c r="D60" s="25">
        <v>1754723483.1399999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13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8935390892.8099995</v>
      </c>
      <c r="C9" s="25">
        <v>8063534743.2600002</v>
      </c>
      <c r="D9" s="25">
        <v>821760134.85000002</v>
      </c>
    </row>
    <row r="10" spans="1:4" s="3" customFormat="1" ht="11.25" x14ac:dyDescent="0.2">
      <c r="A10" s="7" t="s">
        <v>31</v>
      </c>
      <c r="B10" s="26">
        <v>1032814232.74</v>
      </c>
      <c r="C10" s="26">
        <v>735145819.67000008</v>
      </c>
      <c r="D10" s="26">
        <v>223664715.19</v>
      </c>
    </row>
    <row r="11" spans="1:4" s="9" customFormat="1" ht="11.25" x14ac:dyDescent="0.2">
      <c r="A11" s="8" t="s">
        <v>60</v>
      </c>
      <c r="B11" s="27">
        <v>186185035.79000002</v>
      </c>
      <c r="C11" s="27">
        <v>132055740.14</v>
      </c>
      <c r="D11" s="27">
        <v>45715688.200000003</v>
      </c>
    </row>
    <row r="12" spans="1:4" s="9" customFormat="1" ht="11.25" x14ac:dyDescent="0.2">
      <c r="A12" s="8" t="s">
        <v>59</v>
      </c>
      <c r="B12" s="27">
        <v>139238000</v>
      </c>
      <c r="C12" s="27">
        <v>0</v>
      </c>
      <c r="D12" s="27">
        <v>134989530</v>
      </c>
    </row>
    <row r="13" spans="1:4" s="9" customFormat="1" ht="11.25" x14ac:dyDescent="0.2">
      <c r="A13" s="8" t="s">
        <v>61</v>
      </c>
      <c r="B13" s="27">
        <v>428028316.88</v>
      </c>
      <c r="C13" s="27">
        <v>428028316.88</v>
      </c>
      <c r="D13" s="27">
        <v>24921387.800000001</v>
      </c>
    </row>
    <row r="14" spans="1:4" s="9" customFormat="1" ht="11.25" x14ac:dyDescent="0.2">
      <c r="A14" s="7" t="s">
        <v>32</v>
      </c>
      <c r="B14" s="26">
        <v>7297039525.2399998</v>
      </c>
      <c r="C14" s="26">
        <v>6858014952.5200005</v>
      </c>
      <c r="D14" s="26">
        <v>490579862.66000003</v>
      </c>
    </row>
    <row r="15" spans="1:4" s="9" customFormat="1" ht="11.25" x14ac:dyDescent="0.2">
      <c r="A15" s="8" t="s">
        <v>58</v>
      </c>
      <c r="B15" s="27">
        <v>1301185742.51</v>
      </c>
      <c r="C15" s="27">
        <v>934025693.78999996</v>
      </c>
      <c r="D15" s="27">
        <v>0</v>
      </c>
    </row>
    <row r="16" spans="1:4" s="3" customFormat="1" ht="11.25" x14ac:dyDescent="0.2">
      <c r="A16" s="8" t="s">
        <v>62</v>
      </c>
      <c r="B16" s="27">
        <v>613665593.73000002</v>
      </c>
      <c r="C16" s="27">
        <v>613665593.73000002</v>
      </c>
      <c r="D16" s="27">
        <v>0</v>
      </c>
    </row>
    <row r="17" spans="1:4" s="3" customFormat="1" ht="11.25" x14ac:dyDescent="0.2">
      <c r="A17" s="8" t="s">
        <v>63</v>
      </c>
      <c r="B17" s="27">
        <v>5382188189</v>
      </c>
      <c r="C17" s="27">
        <v>5310323665</v>
      </c>
      <c r="D17" s="27">
        <v>490579862.66000003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470373971.06999999</v>
      </c>
      <c r="C19" s="26">
        <v>470373971.06999999</v>
      </c>
      <c r="D19" s="26">
        <v>0</v>
      </c>
    </row>
    <row r="20" spans="1:4" s="3" customFormat="1" ht="11.25" x14ac:dyDescent="0.2">
      <c r="A20" s="8" t="s">
        <v>64</v>
      </c>
      <c r="B20" s="27">
        <v>36557474</v>
      </c>
      <c r="C20" s="27">
        <v>36557474</v>
      </c>
      <c r="D20" s="27">
        <v>0</v>
      </c>
    </row>
    <row r="21" spans="1:4" s="3" customFormat="1" ht="11.25" x14ac:dyDescent="0.2">
      <c r="A21" s="7" t="s">
        <v>56</v>
      </c>
      <c r="B21" s="26">
        <v>135163163.75999999</v>
      </c>
      <c r="C21" s="26">
        <v>0</v>
      </c>
      <c r="D21" s="26">
        <v>107515557</v>
      </c>
    </row>
    <row r="22" spans="1:4" s="3" customFormat="1" ht="11.25" x14ac:dyDescent="0.2">
      <c r="A22" s="6" t="s">
        <v>49</v>
      </c>
      <c r="B22" s="25">
        <v>1403945817.1400003</v>
      </c>
      <c r="C22" s="25">
        <v>1091521298.9000003</v>
      </c>
      <c r="D22" s="25">
        <v>161820770.90999991</v>
      </c>
    </row>
    <row r="23" spans="1:4" s="3" customFormat="1" ht="11.25" x14ac:dyDescent="0.2">
      <c r="A23" s="7" t="s">
        <v>34</v>
      </c>
      <c r="B23" s="26">
        <v>1054890604.4800005</v>
      </c>
      <c r="C23" s="26">
        <v>887279547.80000019</v>
      </c>
      <c r="D23" s="26">
        <v>75124455.019999921</v>
      </c>
    </row>
    <row r="24" spans="1:4" s="3" customFormat="1" ht="11.25" x14ac:dyDescent="0.2">
      <c r="A24" s="8" t="s">
        <v>65</v>
      </c>
      <c r="B24" s="27">
        <v>993759985.41000044</v>
      </c>
      <c r="C24" s="27">
        <v>838898237.40999985</v>
      </c>
      <c r="D24" s="27">
        <v>67884653.85999997</v>
      </c>
    </row>
    <row r="25" spans="1:4" s="3" customFormat="1" ht="11.25" x14ac:dyDescent="0.2">
      <c r="A25" s="8" t="s">
        <v>66</v>
      </c>
      <c r="B25" s="27">
        <v>60890619.069999985</v>
      </c>
      <c r="C25" s="27">
        <v>48325310.390000001</v>
      </c>
      <c r="D25" s="27">
        <v>7239801.1600000001</v>
      </c>
    </row>
    <row r="26" spans="1:4" s="3" customFormat="1" ht="11.25" x14ac:dyDescent="0.2">
      <c r="A26" s="8" t="s">
        <v>67</v>
      </c>
      <c r="B26" s="27">
        <v>240000</v>
      </c>
      <c r="C26" s="27">
        <v>56000</v>
      </c>
      <c r="D26" s="27">
        <v>0</v>
      </c>
    </row>
    <row r="27" spans="1:4" s="3" customFormat="1" ht="11.25" x14ac:dyDescent="0.2">
      <c r="A27" s="7" t="s">
        <v>35</v>
      </c>
      <c r="B27" s="26">
        <v>690.51</v>
      </c>
      <c r="C27" s="26">
        <v>690.51</v>
      </c>
      <c r="D27" s="26">
        <v>0</v>
      </c>
    </row>
    <row r="28" spans="1:4" s="5" customFormat="1" ht="11.25" x14ac:dyDescent="0.2">
      <c r="A28" s="7" t="s">
        <v>36</v>
      </c>
      <c r="B28" s="26">
        <v>188590808.28999999</v>
      </c>
      <c r="C28" s="26">
        <v>131792832.58000001</v>
      </c>
      <c r="D28" s="26">
        <v>31997.129999999997</v>
      </c>
    </row>
    <row r="29" spans="1:4" s="3" customFormat="1" ht="11.25" x14ac:dyDescent="0.2">
      <c r="A29" s="7" t="s">
        <v>37</v>
      </c>
      <c r="B29" s="26">
        <v>67927.8</v>
      </c>
      <c r="C29" s="26">
        <v>5044.1099999999997</v>
      </c>
      <c r="D29" s="26">
        <v>0</v>
      </c>
    </row>
    <row r="30" spans="1:4" s="9" customFormat="1" ht="11.25" x14ac:dyDescent="0.2">
      <c r="A30" s="7" t="s">
        <v>38</v>
      </c>
      <c r="B30" s="26">
        <v>160395786.06</v>
      </c>
      <c r="C30" s="26">
        <v>72443183.900000021</v>
      </c>
      <c r="D30" s="26">
        <v>86664318.759999976</v>
      </c>
    </row>
    <row r="31" spans="1:4" s="9" customFormat="1" ht="11.25" x14ac:dyDescent="0.2">
      <c r="A31" s="8" t="s">
        <v>68</v>
      </c>
      <c r="B31" s="27">
        <v>160360799.87</v>
      </c>
      <c r="C31" s="27">
        <v>72412234.110000029</v>
      </c>
      <c r="D31" s="27">
        <v>86651784.839999974</v>
      </c>
    </row>
    <row r="32" spans="1:4" s="3" customFormat="1" ht="11.25" x14ac:dyDescent="0.2">
      <c r="A32" s="6" t="s">
        <v>50</v>
      </c>
      <c r="B32" s="25">
        <v>145851879.88999999</v>
      </c>
      <c r="C32" s="25">
        <v>115142993.11</v>
      </c>
      <c r="D32" s="25">
        <v>25256886.079999998</v>
      </c>
    </row>
    <row r="33" spans="1:4" s="9" customFormat="1" ht="11.25" x14ac:dyDescent="0.2">
      <c r="A33" s="7" t="s">
        <v>39</v>
      </c>
      <c r="B33" s="26">
        <v>65065607.729999989</v>
      </c>
      <c r="C33" s="26">
        <v>37723034.449999996</v>
      </c>
      <c r="D33" s="26">
        <v>22217540.18</v>
      </c>
    </row>
    <row r="34" spans="1:4" s="9" customFormat="1" ht="11.25" x14ac:dyDescent="0.2">
      <c r="A34" s="7" t="s">
        <v>40</v>
      </c>
      <c r="B34" s="26">
        <v>9791134.4100000001</v>
      </c>
      <c r="C34" s="26">
        <v>9366711.0999999996</v>
      </c>
      <c r="D34" s="26">
        <v>153413.32999999999</v>
      </c>
    </row>
    <row r="35" spans="1:4" s="3" customFormat="1" ht="11.25" x14ac:dyDescent="0.2">
      <c r="A35" s="7" t="s">
        <v>41</v>
      </c>
      <c r="B35" s="26">
        <v>1444567.9600000014</v>
      </c>
      <c r="C35" s="26">
        <v>1391779.2000000002</v>
      </c>
      <c r="D35" s="26">
        <v>87486.41</v>
      </c>
    </row>
    <row r="36" spans="1:4" s="9" customFormat="1" ht="11.25" x14ac:dyDescent="0.2">
      <c r="A36" s="7" t="s">
        <v>42</v>
      </c>
      <c r="B36" s="26">
        <v>15555103.390000001</v>
      </c>
      <c r="C36" s="26">
        <v>15475954.91</v>
      </c>
      <c r="D36" s="26">
        <v>210197.15</v>
      </c>
    </row>
    <row r="37" spans="1:4" s="9" customFormat="1" ht="11.25" x14ac:dyDescent="0.2">
      <c r="A37" s="7" t="s">
        <v>43</v>
      </c>
      <c r="B37" s="26">
        <v>53995466.400000006</v>
      </c>
      <c r="C37" s="26">
        <v>51185513.450000003</v>
      </c>
      <c r="D37" s="26">
        <v>2588249.0099999998</v>
      </c>
    </row>
    <row r="38" spans="1:4" s="9" customFormat="1" ht="11.25" x14ac:dyDescent="0.2">
      <c r="A38" s="6" t="s">
        <v>81</v>
      </c>
      <c r="B38" s="25">
        <v>247549917.87999994</v>
      </c>
      <c r="C38" s="25">
        <v>92686512.480000004</v>
      </c>
      <c r="D38" s="25">
        <v>119500352.28</v>
      </c>
    </row>
    <row r="39" spans="1:4" s="9" customFormat="1" ht="11.25" x14ac:dyDescent="0.2">
      <c r="A39" s="7" t="s">
        <v>44</v>
      </c>
      <c r="B39" s="26">
        <v>221490643.06999993</v>
      </c>
      <c r="C39" s="26">
        <v>75956570.930000007</v>
      </c>
      <c r="D39" s="26">
        <v>118234721.58</v>
      </c>
    </row>
    <row r="40" spans="1:4" s="9" customFormat="1" ht="11.25" x14ac:dyDescent="0.2">
      <c r="A40" s="24" t="s">
        <v>69</v>
      </c>
      <c r="B40" s="28">
        <v>132112414.7</v>
      </c>
      <c r="C40" s="28">
        <v>56459589.509999998</v>
      </c>
      <c r="D40" s="28">
        <v>85463418.50999999</v>
      </c>
    </row>
    <row r="41" spans="1:4" s="9" customFormat="1" ht="11.25" x14ac:dyDescent="0.2">
      <c r="A41" s="24" t="s">
        <v>70</v>
      </c>
      <c r="B41" s="28">
        <v>1045138.48</v>
      </c>
      <c r="C41" s="28">
        <v>754256.53</v>
      </c>
      <c r="D41" s="28">
        <v>301631.81</v>
      </c>
    </row>
    <row r="42" spans="1:4" s="3" customFormat="1" ht="11.25" x14ac:dyDescent="0.2">
      <c r="A42" s="24" t="s">
        <v>71</v>
      </c>
      <c r="B42" s="28">
        <v>88280240.409999996</v>
      </c>
      <c r="C42" s="28">
        <v>18735764.289999999</v>
      </c>
      <c r="D42" s="28">
        <v>32450226.099999998</v>
      </c>
    </row>
    <row r="43" spans="1:4" s="9" customFormat="1" ht="11.25" x14ac:dyDescent="0.2">
      <c r="A43" s="24" t="s">
        <v>80</v>
      </c>
      <c r="B43" s="28">
        <v>6960.6</v>
      </c>
      <c r="C43" s="28">
        <v>6960.6</v>
      </c>
      <c r="D43" s="28">
        <v>3240</v>
      </c>
    </row>
    <row r="44" spans="1:4" s="3" customFormat="1" ht="11.25" x14ac:dyDescent="0.2">
      <c r="A44" s="7" t="s">
        <v>45</v>
      </c>
      <c r="B44" s="26">
        <v>1242945.76</v>
      </c>
      <c r="C44" s="26">
        <v>1242945.76</v>
      </c>
      <c r="D44" s="26">
        <v>403607.31</v>
      </c>
    </row>
    <row r="45" spans="1:4" s="3" customFormat="1" ht="11.25" x14ac:dyDescent="0.2">
      <c r="A45" s="7" t="s">
        <v>46</v>
      </c>
      <c r="B45" s="26">
        <v>922615.74</v>
      </c>
      <c r="C45" s="26">
        <v>475673.74</v>
      </c>
      <c r="D45" s="26">
        <v>137555.31</v>
      </c>
    </row>
    <row r="46" spans="1:4" s="3" customFormat="1" ht="11.25" x14ac:dyDescent="0.2">
      <c r="A46" s="7" t="s">
        <v>57</v>
      </c>
      <c r="B46" s="26">
        <v>23893713.310000002</v>
      </c>
      <c r="C46" s="26">
        <v>15011322.049999999</v>
      </c>
      <c r="D46" s="26">
        <v>724468.08000000007</v>
      </c>
    </row>
    <row r="47" spans="1:4" s="9" customFormat="1" ht="11.25" x14ac:dyDescent="0.2">
      <c r="A47" s="6" t="s">
        <v>51</v>
      </c>
      <c r="B47" s="25">
        <v>14668889.790000001</v>
      </c>
      <c r="C47" s="25">
        <v>13211373.6</v>
      </c>
      <c r="D47" s="25">
        <v>1970545.36</v>
      </c>
    </row>
    <row r="48" spans="1:4" s="9" customFormat="1" ht="11.25" x14ac:dyDescent="0.2">
      <c r="A48" s="7" t="s">
        <v>72</v>
      </c>
      <c r="B48" s="26">
        <v>322852.12999999995</v>
      </c>
      <c r="C48" s="26">
        <v>315056.94999999995</v>
      </c>
      <c r="D48" s="26">
        <v>29162.04</v>
      </c>
    </row>
    <row r="49" spans="1:4" s="9" customFormat="1" ht="11.25" x14ac:dyDescent="0.2">
      <c r="A49" s="7" t="s">
        <v>73</v>
      </c>
      <c r="B49" s="26">
        <v>9999999.9700000007</v>
      </c>
      <c r="C49" s="26">
        <v>9999999.9700000007</v>
      </c>
      <c r="D49" s="26">
        <v>305764.45</v>
      </c>
    </row>
    <row r="50" spans="1:4" s="9" customFormat="1" ht="11.25" x14ac:dyDescent="0.2">
      <c r="A50" s="7" t="s">
        <v>74</v>
      </c>
      <c r="B50" s="26">
        <v>4346037.6899999995</v>
      </c>
      <c r="C50" s="26">
        <v>2896316.68</v>
      </c>
      <c r="D50" s="26">
        <v>1635618.87</v>
      </c>
    </row>
    <row r="51" spans="1:4" s="9" customFormat="1" ht="11.25" x14ac:dyDescent="0.2">
      <c r="A51" s="7" t="s">
        <v>75</v>
      </c>
      <c r="B51" s="26">
        <v>0</v>
      </c>
      <c r="C51" s="26">
        <v>0</v>
      </c>
      <c r="D51" s="26">
        <v>0</v>
      </c>
    </row>
    <row r="52" spans="1:4" s="9" customFormat="1" ht="11.25" x14ac:dyDescent="0.2">
      <c r="A52" s="6" t="s">
        <v>52</v>
      </c>
      <c r="B52" s="25">
        <v>157952910.37</v>
      </c>
      <c r="C52" s="25">
        <v>157952910.37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157952910.37</v>
      </c>
      <c r="C55" s="28">
        <v>157952910.37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1343504323.6200001</v>
      </c>
      <c r="C57" s="25">
        <v>1335227993.71</v>
      </c>
      <c r="D57" s="25">
        <v>3786915.120000001</v>
      </c>
    </row>
    <row r="58" spans="1:4" s="9" customFormat="1" ht="11.25" x14ac:dyDescent="0.2">
      <c r="A58" s="7" t="s">
        <v>47</v>
      </c>
      <c r="B58" s="26">
        <v>1204400124.9200001</v>
      </c>
      <c r="C58" s="26">
        <v>1204330584.98</v>
      </c>
      <c r="D58" s="26">
        <v>145579.75</v>
      </c>
    </row>
    <row r="59" spans="1:4" s="9" customFormat="1" ht="11.25" x14ac:dyDescent="0.2">
      <c r="A59" s="7" t="s">
        <v>48</v>
      </c>
      <c r="B59" s="26">
        <v>139104198.70000002</v>
      </c>
      <c r="C59" s="26">
        <v>130897408.73000003</v>
      </c>
      <c r="D59" s="26">
        <v>3641335.370000001</v>
      </c>
    </row>
    <row r="60" spans="1:4" s="9" customFormat="1" ht="11.25" x14ac:dyDescent="0.2">
      <c r="A60" s="10" t="s">
        <v>6</v>
      </c>
      <c r="B60" s="25">
        <v>12248864631.500002</v>
      </c>
      <c r="C60" s="25">
        <v>10869277825.43</v>
      </c>
      <c r="D60" s="25">
        <v>1134095604.5999999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D61"/>
  <sheetViews>
    <sheetView showGridLines="0" zoomScaleNormal="100" workbookViewId="0">
      <selection activeCell="F16" sqref="F16"/>
    </sheetView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1.7109375" style="22" customWidth="1"/>
    <col min="5" max="16384" width="9.140625" style="12"/>
  </cols>
  <sheetData>
    <row r="1" spans="1:4" s="1" customFormat="1" ht="12" x14ac:dyDescent="0.2">
      <c r="A1" s="16" t="s">
        <v>79</v>
      </c>
      <c r="B1" s="23"/>
      <c r="C1" s="23"/>
      <c r="D1" s="23"/>
    </row>
    <row r="2" spans="1:4" s="3" customFormat="1" ht="12" x14ac:dyDescent="0.2">
      <c r="A2" s="1" t="s">
        <v>83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6" t="s">
        <v>0</v>
      </c>
      <c r="B4" s="38" t="s">
        <v>1</v>
      </c>
      <c r="C4" s="40" t="s">
        <v>2</v>
      </c>
      <c r="D4" s="40"/>
    </row>
    <row r="5" spans="1:4" s="3" customFormat="1" ht="12" thickBot="1" x14ac:dyDescent="0.25">
      <c r="A5" s="37"/>
      <c r="B5" s="39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41" t="s">
        <v>14</v>
      </c>
      <c r="B7" s="41"/>
      <c r="C7" s="41"/>
      <c r="D7" s="41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82</v>
      </c>
      <c r="B9" s="25">
        <v>2013383146.73</v>
      </c>
      <c r="C9" s="25">
        <v>1766669238.6000001</v>
      </c>
      <c r="D9" s="25">
        <v>410452642.01999998</v>
      </c>
    </row>
    <row r="10" spans="1:4" s="3" customFormat="1" ht="11.25" x14ac:dyDescent="0.2">
      <c r="A10" s="7" t="s">
        <v>31</v>
      </c>
      <c r="B10" s="26">
        <v>213031924.24000001</v>
      </c>
      <c r="C10" s="26">
        <v>184644557.86000001</v>
      </c>
      <c r="D10" s="26">
        <v>27901802.850000001</v>
      </c>
    </row>
    <row r="11" spans="1:4" s="9" customFormat="1" ht="11.25" x14ac:dyDescent="0.2">
      <c r="A11" s="8" t="s">
        <v>60</v>
      </c>
      <c r="B11" s="27">
        <v>67749421.689999998</v>
      </c>
      <c r="C11" s="27">
        <v>65963863.689999998</v>
      </c>
      <c r="D11" s="27">
        <v>2208496</v>
      </c>
    </row>
    <row r="12" spans="1:4" s="9" customFormat="1" ht="11.25" x14ac:dyDescent="0.2">
      <c r="A12" s="8" t="s">
        <v>59</v>
      </c>
      <c r="B12" s="27">
        <v>22171000</v>
      </c>
      <c r="C12" s="27">
        <v>0</v>
      </c>
      <c r="D12" s="27">
        <v>21461730</v>
      </c>
    </row>
    <row r="13" spans="1:4" s="9" customFormat="1" ht="11.25" x14ac:dyDescent="0.2">
      <c r="A13" s="8" t="s">
        <v>61</v>
      </c>
      <c r="B13" s="27">
        <v>84471109.019999996</v>
      </c>
      <c r="C13" s="27">
        <v>81143334.459999993</v>
      </c>
      <c r="D13" s="27">
        <v>978298.29</v>
      </c>
    </row>
    <row r="14" spans="1:4" s="9" customFormat="1" ht="11.25" x14ac:dyDescent="0.2">
      <c r="A14" s="7" t="s">
        <v>32</v>
      </c>
      <c r="B14" s="26">
        <v>1571329062.6600001</v>
      </c>
      <c r="C14" s="26">
        <v>1467620370.25</v>
      </c>
      <c r="D14" s="26">
        <v>194252076.74000001</v>
      </c>
    </row>
    <row r="15" spans="1:4" s="9" customFormat="1" ht="11.25" x14ac:dyDescent="0.2">
      <c r="A15" s="8" t="s">
        <v>58</v>
      </c>
      <c r="B15" s="27">
        <v>232023000</v>
      </c>
      <c r="C15" s="27">
        <v>135186395.03999999</v>
      </c>
      <c r="D15" s="27">
        <v>182822689.78</v>
      </c>
    </row>
    <row r="16" spans="1:4" s="3" customFormat="1" ht="11.25" x14ac:dyDescent="0.2">
      <c r="A16" s="8" t="s">
        <v>62</v>
      </c>
      <c r="B16" s="27">
        <v>135988500</v>
      </c>
      <c r="C16" s="27">
        <v>129116412.55</v>
      </c>
      <c r="D16" s="27">
        <v>11429386.960000001</v>
      </c>
    </row>
    <row r="17" spans="1:4" s="3" customFormat="1" ht="11.25" x14ac:dyDescent="0.2">
      <c r="A17" s="8" t="s">
        <v>63</v>
      </c>
      <c r="B17" s="27">
        <v>1203317562.6600001</v>
      </c>
      <c r="C17" s="27">
        <v>1203317562.6600001</v>
      </c>
      <c r="D17" s="27">
        <v>0</v>
      </c>
    </row>
    <row r="18" spans="1:4" s="3" customFormat="1" ht="11.25" x14ac:dyDescent="0.2">
      <c r="A18" s="7" t="s">
        <v>33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55</v>
      </c>
      <c r="B19" s="26">
        <v>100551026.48999999</v>
      </c>
      <c r="C19" s="26">
        <v>100551026.48999999</v>
      </c>
      <c r="D19" s="26">
        <v>0</v>
      </c>
    </row>
    <row r="20" spans="1:4" s="3" customFormat="1" ht="11.25" x14ac:dyDescent="0.2">
      <c r="A20" s="8" t="s">
        <v>64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56</v>
      </c>
      <c r="B21" s="26">
        <v>128471133.34</v>
      </c>
      <c r="C21" s="26">
        <v>13853284</v>
      </c>
      <c r="D21" s="26">
        <v>188298762.43000001</v>
      </c>
    </row>
    <row r="22" spans="1:4" s="3" customFormat="1" ht="11.25" x14ac:dyDescent="0.2">
      <c r="A22" s="6" t="s">
        <v>49</v>
      </c>
      <c r="B22" s="25">
        <v>312034714.42999995</v>
      </c>
      <c r="C22" s="25">
        <v>202917915.65000001</v>
      </c>
      <c r="D22" s="25">
        <v>61300304.430000007</v>
      </c>
    </row>
    <row r="23" spans="1:4" s="3" customFormat="1" ht="11.25" x14ac:dyDescent="0.2">
      <c r="A23" s="7" t="s">
        <v>34</v>
      </c>
      <c r="B23" s="26">
        <v>241693939.51999995</v>
      </c>
      <c r="C23" s="26">
        <v>152681113.47</v>
      </c>
      <c r="D23" s="26">
        <v>35674854.260000005</v>
      </c>
    </row>
    <row r="24" spans="1:4" s="3" customFormat="1" ht="11.25" x14ac:dyDescent="0.2">
      <c r="A24" s="8" t="s">
        <v>65</v>
      </c>
      <c r="B24" s="27">
        <v>241411033.86999995</v>
      </c>
      <c r="C24" s="27">
        <v>152563220.28</v>
      </c>
      <c r="D24" s="27">
        <v>35634179.399999999</v>
      </c>
    </row>
    <row r="25" spans="1:4" s="3" customFormat="1" ht="11.25" x14ac:dyDescent="0.2">
      <c r="A25" s="8" t="s">
        <v>66</v>
      </c>
      <c r="B25" s="27">
        <v>282905.65000000002</v>
      </c>
      <c r="C25" s="27">
        <v>117893.19</v>
      </c>
      <c r="D25" s="27">
        <v>40674.859999999993</v>
      </c>
    </row>
    <row r="26" spans="1:4" s="3" customFormat="1" ht="11.25" x14ac:dyDescent="0.2">
      <c r="A26" s="8" t="s">
        <v>67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35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36</v>
      </c>
      <c r="B28" s="26">
        <v>33685814.979999997</v>
      </c>
      <c r="C28" s="26">
        <v>33380517.02</v>
      </c>
      <c r="D28" s="26">
        <v>15309.650000000001</v>
      </c>
    </row>
    <row r="29" spans="1:4" s="3" customFormat="1" ht="11.25" x14ac:dyDescent="0.2">
      <c r="A29" s="7" t="s">
        <v>37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38</v>
      </c>
      <c r="B30" s="26">
        <v>36654959.929999992</v>
      </c>
      <c r="C30" s="26">
        <v>16856285.16</v>
      </c>
      <c r="D30" s="26">
        <v>25610140.52</v>
      </c>
    </row>
    <row r="31" spans="1:4" s="9" customFormat="1" ht="11.25" x14ac:dyDescent="0.2">
      <c r="A31" s="8" t="s">
        <v>68</v>
      </c>
      <c r="B31" s="27">
        <v>36334665.589999996</v>
      </c>
      <c r="C31" s="27">
        <v>16582002</v>
      </c>
      <c r="D31" s="27">
        <v>25610140.52</v>
      </c>
    </row>
    <row r="32" spans="1:4" s="3" customFormat="1" ht="11.25" x14ac:dyDescent="0.2">
      <c r="A32" s="6" t="s">
        <v>50</v>
      </c>
      <c r="B32" s="25">
        <v>121751003.80999999</v>
      </c>
      <c r="C32" s="25">
        <v>118837789.61999999</v>
      </c>
      <c r="D32" s="25">
        <v>18460291.48</v>
      </c>
    </row>
    <row r="33" spans="1:4" s="9" customFormat="1" ht="11.25" x14ac:dyDescent="0.2">
      <c r="A33" s="7" t="s">
        <v>39</v>
      </c>
      <c r="B33" s="26">
        <v>90061996.670000002</v>
      </c>
      <c r="C33" s="26">
        <v>89905744.529999986</v>
      </c>
      <c r="D33" s="26">
        <v>15457936.699999999</v>
      </c>
    </row>
    <row r="34" spans="1:4" s="9" customFormat="1" ht="11.25" x14ac:dyDescent="0.2">
      <c r="A34" s="7" t="s">
        <v>40</v>
      </c>
      <c r="B34" s="26">
        <v>792943.60000000021</v>
      </c>
      <c r="C34" s="26">
        <v>397393.81</v>
      </c>
      <c r="D34" s="26">
        <v>348992.72</v>
      </c>
    </row>
    <row r="35" spans="1:4" s="3" customFormat="1" ht="11.25" x14ac:dyDescent="0.2">
      <c r="A35" s="7" t="s">
        <v>41</v>
      </c>
      <c r="B35" s="26">
        <v>16593370.880000001</v>
      </c>
      <c r="C35" s="26">
        <v>16580423.620000001</v>
      </c>
      <c r="D35" s="26">
        <v>3485.5599999999995</v>
      </c>
    </row>
    <row r="36" spans="1:4" s="9" customFormat="1" ht="11.25" x14ac:dyDescent="0.2">
      <c r="A36" s="7" t="s">
        <v>42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43</v>
      </c>
      <c r="B37" s="26">
        <v>14302692.66</v>
      </c>
      <c r="C37" s="26">
        <v>11954227.659999998</v>
      </c>
      <c r="D37" s="26">
        <v>2649876.4999999995</v>
      </c>
    </row>
    <row r="38" spans="1:4" s="9" customFormat="1" ht="11.25" x14ac:dyDescent="0.2">
      <c r="A38" s="6" t="s">
        <v>81</v>
      </c>
      <c r="B38" s="25">
        <v>89384065.939999998</v>
      </c>
      <c r="C38" s="25">
        <v>45455277.459999993</v>
      </c>
      <c r="D38" s="25">
        <v>76085620.280000016</v>
      </c>
    </row>
    <row r="39" spans="1:4" s="9" customFormat="1" ht="11.25" x14ac:dyDescent="0.2">
      <c r="A39" s="7" t="s">
        <v>44</v>
      </c>
      <c r="B39" s="26">
        <v>86113297.189999998</v>
      </c>
      <c r="C39" s="26">
        <v>42896407.999999993</v>
      </c>
      <c r="D39" s="26">
        <v>75341464.550000012</v>
      </c>
    </row>
    <row r="40" spans="1:4" s="9" customFormat="1" ht="11.25" x14ac:dyDescent="0.2">
      <c r="A40" s="24" t="s">
        <v>69</v>
      </c>
      <c r="B40" s="28">
        <v>47064801.769999996</v>
      </c>
      <c r="C40" s="28">
        <v>21904361.429999996</v>
      </c>
      <c r="D40" s="28">
        <v>36473098.219999999</v>
      </c>
    </row>
    <row r="41" spans="1:4" s="9" customFormat="1" ht="11.25" x14ac:dyDescent="0.2">
      <c r="A41" s="24" t="s">
        <v>70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71</v>
      </c>
      <c r="B42" s="28">
        <v>39048495.420000002</v>
      </c>
      <c r="C42" s="28">
        <v>20992046.57</v>
      </c>
      <c r="D42" s="28">
        <v>38868366.329999998</v>
      </c>
    </row>
    <row r="43" spans="1:4" s="9" customFormat="1" ht="11.25" x14ac:dyDescent="0.2">
      <c r="A43" s="24" t="s">
        <v>80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45</v>
      </c>
      <c r="B44" s="26">
        <v>39837.25</v>
      </c>
      <c r="C44" s="26">
        <v>23798</v>
      </c>
      <c r="D44" s="26">
        <v>24496</v>
      </c>
    </row>
    <row r="45" spans="1:4" s="3" customFormat="1" ht="11.25" x14ac:dyDescent="0.2">
      <c r="A45" s="7" t="s">
        <v>46</v>
      </c>
      <c r="B45" s="26">
        <v>19090.04</v>
      </c>
      <c r="C45" s="26">
        <v>19090.04</v>
      </c>
      <c r="D45" s="26">
        <v>0</v>
      </c>
    </row>
    <row r="46" spans="1:4" s="3" customFormat="1" ht="11.25" x14ac:dyDescent="0.2">
      <c r="A46" s="7" t="s">
        <v>57</v>
      </c>
      <c r="B46" s="26">
        <v>3211841.46</v>
      </c>
      <c r="C46" s="26">
        <v>2515981.42</v>
      </c>
      <c r="D46" s="26">
        <v>719659.73</v>
      </c>
    </row>
    <row r="47" spans="1:4" s="9" customFormat="1" ht="11.25" x14ac:dyDescent="0.2">
      <c r="A47" s="6" t="s">
        <v>51</v>
      </c>
      <c r="B47" s="25">
        <v>107602564.16</v>
      </c>
      <c r="C47" s="25">
        <v>918022.02</v>
      </c>
      <c r="D47" s="25">
        <v>50093456.479999997</v>
      </c>
    </row>
    <row r="48" spans="1:4" s="9" customFormat="1" ht="11.25" x14ac:dyDescent="0.2">
      <c r="A48" s="7" t="s">
        <v>72</v>
      </c>
      <c r="B48" s="26">
        <v>0</v>
      </c>
      <c r="C48" s="26">
        <v>0</v>
      </c>
      <c r="D48" s="26">
        <v>0</v>
      </c>
    </row>
    <row r="49" spans="1:4" s="9" customFormat="1" ht="11.25" x14ac:dyDescent="0.2">
      <c r="A49" s="7" t="s">
        <v>73</v>
      </c>
      <c r="B49" s="26">
        <v>0</v>
      </c>
      <c r="C49" s="26">
        <v>0</v>
      </c>
      <c r="D49" s="26">
        <v>0</v>
      </c>
    </row>
    <row r="50" spans="1:4" s="9" customFormat="1" ht="11.25" x14ac:dyDescent="0.2">
      <c r="A50" s="7" t="s">
        <v>74</v>
      </c>
      <c r="B50" s="26">
        <v>918022.02</v>
      </c>
      <c r="C50" s="26">
        <v>918022.02</v>
      </c>
      <c r="D50" s="26">
        <v>93456.48</v>
      </c>
    </row>
    <row r="51" spans="1:4" s="9" customFormat="1" ht="11.25" x14ac:dyDescent="0.2">
      <c r="A51" s="7" t="s">
        <v>75</v>
      </c>
      <c r="B51" s="26">
        <v>106684542.14</v>
      </c>
      <c r="C51" s="26">
        <v>0</v>
      </c>
      <c r="D51" s="26">
        <v>50000000</v>
      </c>
    </row>
    <row r="52" spans="1:4" s="9" customFormat="1" ht="11.25" x14ac:dyDescent="0.2">
      <c r="A52" s="6" t="s">
        <v>52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76</v>
      </c>
      <c r="B53" s="28">
        <v>0</v>
      </c>
      <c r="C53" s="28">
        <v>0</v>
      </c>
      <c r="D53" s="28">
        <v>0</v>
      </c>
    </row>
    <row r="54" spans="1:4" s="3" customFormat="1" ht="11.25" x14ac:dyDescent="0.2">
      <c r="A54" s="24" t="s">
        <v>77</v>
      </c>
      <c r="B54" s="28">
        <v>0</v>
      </c>
      <c r="C54" s="28">
        <v>0</v>
      </c>
      <c r="D54" s="28">
        <v>0</v>
      </c>
    </row>
    <row r="55" spans="1:4" s="3" customFormat="1" ht="11.25" x14ac:dyDescent="0.2">
      <c r="A55" s="24" t="s">
        <v>78</v>
      </c>
      <c r="B55" s="28">
        <v>0</v>
      </c>
      <c r="C55" s="28">
        <v>0</v>
      </c>
      <c r="D55" s="28">
        <v>0</v>
      </c>
    </row>
    <row r="56" spans="1:4" s="9" customFormat="1" ht="11.25" x14ac:dyDescent="0.2">
      <c r="A56" s="6" t="s">
        <v>53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54</v>
      </c>
      <c r="B57" s="25">
        <v>279857468.07999998</v>
      </c>
      <c r="C57" s="25">
        <v>274377845.39999998</v>
      </c>
      <c r="D57" s="25">
        <v>26544823.43</v>
      </c>
    </row>
    <row r="58" spans="1:4" s="9" customFormat="1" ht="11.25" x14ac:dyDescent="0.2">
      <c r="A58" s="7" t="s">
        <v>47</v>
      </c>
      <c r="B58" s="26">
        <v>279779599.13</v>
      </c>
      <c r="C58" s="26">
        <v>274299976.44999999</v>
      </c>
      <c r="D58" s="26">
        <v>26544823.43</v>
      </c>
    </row>
    <row r="59" spans="1:4" s="9" customFormat="1" ht="11.25" x14ac:dyDescent="0.2">
      <c r="A59" s="7" t="s">
        <v>48</v>
      </c>
      <c r="B59" s="26">
        <v>77868.95</v>
      </c>
      <c r="C59" s="26">
        <v>77868.95</v>
      </c>
      <c r="D59" s="26">
        <v>0</v>
      </c>
    </row>
    <row r="60" spans="1:4" s="9" customFormat="1" ht="11.25" x14ac:dyDescent="0.2">
      <c r="A60" s="10" t="s">
        <v>6</v>
      </c>
      <c r="B60" s="25">
        <v>2924012963.1499996</v>
      </c>
      <c r="C60" s="25">
        <v>2409176088.75</v>
      </c>
      <c r="D60" s="25">
        <v>642937138.12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I T A L I A</vt:lpstr>
      <vt:lpstr>REGIONI A STATUTO ORDINARIO</vt:lpstr>
      <vt:lpstr>PIEMONTE</vt:lpstr>
      <vt:lpstr>LIGURIA</vt:lpstr>
      <vt:lpstr>LOMBARDIA</vt:lpstr>
      <vt:lpstr>VENETO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REGIONI A STATUTO SPECIALE</vt:lpstr>
      <vt:lpstr>VALLE D'AOSTA - Vallée d'Aoste</vt:lpstr>
      <vt:lpstr>TRENTINO-ALTO ADIGE - Südtirol</vt:lpstr>
      <vt:lpstr>BOLZANO-Bozen</vt:lpstr>
      <vt:lpstr>TRENTO</vt:lpstr>
      <vt:lpstr>FRIULI-VENEZIA GIULIA</vt:lpstr>
      <vt:lpstr>SICILIA</vt:lpstr>
      <vt:lpstr>SARDEGNA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2010-03-29T08:03:39Z</dcterms:created>
  <dcterms:modified xsi:type="dcterms:W3CDTF">2023-04-27T08:49:19Z</dcterms:modified>
</cp:coreProperties>
</file>