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ISTAT.IT\XENDESKTOP\BALBO\frferran\Desktop\Comunicati stampa\Partecipate pubbliche 2023\"/>
    </mc:Choice>
  </mc:AlternateContent>
  <bookViews>
    <workbookView xWindow="-120" yWindow="-120" windowWidth="29040" windowHeight="15720" activeTab="19"/>
  </bookViews>
  <sheets>
    <sheet name="Prospetto_1" sheetId="65" r:id="rId1"/>
    <sheet name="prospetto_ 2" sheetId="77" r:id="rId2"/>
    <sheet name="prospetto_3" sheetId="75" r:id="rId3"/>
    <sheet name="prospetto_ 4" sheetId="76" r:id="rId4"/>
    <sheet name="Prospetto_5" sheetId="30" r:id="rId5"/>
    <sheet name="Prospetto_6" sheetId="74" r:id="rId6"/>
    <sheet name="Prospetto_7" sheetId="78" r:id="rId7"/>
    <sheet name="Prospetto_8" sheetId="79" r:id="rId8"/>
    <sheet name="prospetto_9" sheetId="80" r:id="rId9"/>
    <sheet name="prospetto_10" sheetId="81" r:id="rId10"/>
    <sheet name="Prospetto_11" sheetId="88" r:id="rId11"/>
    <sheet name="Prospetto_12" sheetId="89" r:id="rId12"/>
    <sheet name="Prospetto_13" sheetId="90" r:id="rId13"/>
    <sheet name="Prospetto_14" sheetId="91" r:id="rId14"/>
    <sheet name="Prospetto_15" sheetId="92" r:id="rId15"/>
    <sheet name="Prospetto_16" sheetId="97" r:id="rId16"/>
    <sheet name="Prospetto_17" sheetId="94" r:id="rId17"/>
    <sheet name="Prospetto_18" sheetId="100" r:id="rId18"/>
    <sheet name="Prospetto_19" sheetId="99" r:id="rId19"/>
    <sheet name="prospetto_20" sheetId="101" r:id="rId20"/>
  </sheets>
  <definedNames>
    <definedName name="_xlnm.Print_Area" localSheetId="0">Prospetto_1!#REF!</definedName>
    <definedName name="_xlnm.Print_Area" localSheetId="4">Prospetto_5!#REF!</definedName>
    <definedName name="_xlnm.Print_Titles" localSheetId="0">Prospetto_1!#REF!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7" l="1"/>
  <c r="F35" i="97"/>
  <c r="L22" i="89"/>
</calcChain>
</file>

<file path=xl/sharedStrings.xml><?xml version="1.0" encoding="utf-8"?>
<sst xmlns="http://schemas.openxmlformats.org/spreadsheetml/2006/main" count="560" uniqueCount="187">
  <si>
    <t>TOTALE</t>
  </si>
  <si>
    <t>Addetti</t>
  </si>
  <si>
    <t>Totale</t>
  </si>
  <si>
    <t>B - Attività estrattiva</t>
  </si>
  <si>
    <t>D - Fornitura di energia elettrica, gas, vapore e aria condizionata</t>
  </si>
  <si>
    <t>E - Fornitura di acqua; reti fognarie, attività di trattamento dei rifiuti e risanamento</t>
  </si>
  <si>
    <t>F - Costruzioni</t>
  </si>
  <si>
    <t>H - Trasporto e magazzinaggio</t>
  </si>
  <si>
    <t>I - Servizi di alloggio e ristorazione</t>
  </si>
  <si>
    <t>J - Servizi di informazione e comunicazione</t>
  </si>
  <si>
    <t>K - Attività finanziarie e assicurative</t>
  </si>
  <si>
    <t>L - Attività immobiliari</t>
  </si>
  <si>
    <t>M - Attività professionali, scientifiche e tecniche</t>
  </si>
  <si>
    <t>N - Attività amministrative e di servizi di supporto</t>
  </si>
  <si>
    <t>P - Istruzione</t>
  </si>
  <si>
    <t>Q - Sanità e assistenza sociale</t>
  </si>
  <si>
    <t>R, S - Altre attività di servizi</t>
  </si>
  <si>
    <t>Addetti medi</t>
  </si>
  <si>
    <t>G - Commercio all ingrosso e al dettaglio, riparazione di autoveicoli e motocicli</t>
  </si>
  <si>
    <t>Società cooperativa</t>
  </si>
  <si>
    <t>REGIONI/
PROVINCE AUTONOME/
RIPARTIZIONI</t>
  </si>
  <si>
    <t>Liguria</t>
  </si>
  <si>
    <t>Lombardia</t>
  </si>
  <si>
    <t>Piemonte</t>
  </si>
  <si>
    <t>Valle d'Aosta/Vallèe d'Aoste</t>
  </si>
  <si>
    <t>Bolzano/Bolzen</t>
  </si>
  <si>
    <t>Trento</t>
  </si>
  <si>
    <t>Veneto</t>
  </si>
  <si>
    <t>Lazio</t>
  </si>
  <si>
    <t>Marche</t>
  </si>
  <si>
    <t>Toscana</t>
  </si>
  <si>
    <t>Umbria</t>
  </si>
  <si>
    <t>Centro</t>
  </si>
  <si>
    <t>Abruzzo</t>
  </si>
  <si>
    <t>Basilicata</t>
  </si>
  <si>
    <t>Calabria</t>
  </si>
  <si>
    <t>Campania</t>
  </si>
  <si>
    <t>Molise</t>
  </si>
  <si>
    <t>Puglia</t>
  </si>
  <si>
    <t>Sud</t>
  </si>
  <si>
    <t>Sardegna</t>
  </si>
  <si>
    <t>Sicilia</t>
  </si>
  <si>
    <t>Isole</t>
  </si>
  <si>
    <t>ITALIA</t>
  </si>
  <si>
    <t>SETTORI DI ATTIVITA' ECONOMICA</t>
  </si>
  <si>
    <t>Addetti medi impresa</t>
  </si>
  <si>
    <t>Emilia-Romagna</t>
  </si>
  <si>
    <t>Friuli-Venezia Giulia</t>
  </si>
  <si>
    <t>Trentino Alto-Adige/ Südtirol</t>
  </si>
  <si>
    <t>Consorzio di diritto privato e altre forme di cooperazione tra imprese</t>
  </si>
  <si>
    <t>Società per azioni</t>
  </si>
  <si>
    <t>Società a responsabilità limitata</t>
  </si>
  <si>
    <t>Nord-ovest</t>
  </si>
  <si>
    <t>Nord-est</t>
  </si>
  <si>
    <t>QUOTE DI PARTECIPAZIONE PUBBLICA</t>
  </si>
  <si>
    <t>C- Attività manifatturiere</t>
  </si>
  <si>
    <t>Unità</t>
  </si>
  <si>
    <t>TIPOLOGIA UNITA'</t>
  </si>
  <si>
    <t>TIPOLOGIA PARTECIPAZIONE</t>
  </si>
  <si>
    <t>N.</t>
  </si>
  <si>
    <t>%</t>
  </si>
  <si>
    <t>Ente pubblico economico, azienda speciale e azienda pubblica di servizi,Autorità indipendente</t>
  </si>
  <si>
    <t>Classe di addetti</t>
  </si>
  <si>
    <t>1-19</t>
  </si>
  <si>
    <t>20-49</t>
  </si>
  <si>
    <t>INDUSTRIA IN SENSO STRETTO</t>
  </si>
  <si>
    <t>INDUSTRIA</t>
  </si>
  <si>
    <t>SERVIZI</t>
  </si>
  <si>
    <t>B, C - Attività estrattiva, Attività manifatturiere</t>
  </si>
  <si>
    <t>K, L - Attività finanziarie e assicurative, Attività immobiliari</t>
  </si>
  <si>
    <t>P, Q, R, S - Istruzione, Sanità e assistenza sociale, Altre attività di servizi</t>
  </si>
  <si>
    <t>FORMA GIURIDICA</t>
  </si>
  <si>
    <t>G - Commercio all'ingrosso e al dettaglio, riparazione di autoveicoli e motocicli</t>
  </si>
  <si>
    <t xml:space="preserve">C.  Quota di partecipazione &gt; 50% </t>
  </si>
  <si>
    <t>A. Quota di partecipazione &lt;= 20%</t>
  </si>
  <si>
    <t>B. 20%  &lt; Quota di partecipazione &lt;= 50%</t>
  </si>
  <si>
    <t>Fonte: Istat, Registro delle Unità economiche a partecipazione pubblica</t>
  </si>
  <si>
    <t>TIPOLOGIA ISTITUZIONALE DEL SOGGETTO CONTROLLANTE</t>
  </si>
  <si>
    <t>Incidenza 
sul totale</t>
  </si>
  <si>
    <t>Ministeri e altre amministrazioni centrali</t>
  </si>
  <si>
    <t>Regioni</t>
  </si>
  <si>
    <t>Province autonome</t>
  </si>
  <si>
    <t>Istituzioni sanitarie</t>
  </si>
  <si>
    <t>Totale a controllo unico</t>
  </si>
  <si>
    <t>Gruppi di istituzioni che esercitano un controllo congiunto</t>
  </si>
  <si>
    <t xml:space="preserve">Totale imprese  a controllo pubblico </t>
  </si>
  <si>
    <t>Incidenza sul totale</t>
  </si>
  <si>
    <t>0-19</t>
  </si>
  <si>
    <t>50-99</t>
  </si>
  <si>
    <t>100-249</t>
  </si>
  <si>
    <t>250-499</t>
  </si>
  <si>
    <t>500+</t>
  </si>
  <si>
    <t>C- Attività manifatturiere (b)</t>
  </si>
  <si>
    <t>Ente pubblico economico, azienda speciale e azienda pubblica di servizi</t>
  </si>
  <si>
    <t>Incidenza
 sul totale</t>
  </si>
  <si>
    <t>Regioni e province autonome</t>
  </si>
  <si>
    <t>Altre Istituzioni che esercitano il controllo congiunto</t>
  </si>
  <si>
    <t>D - Fornitura di energia elettrica, gas, vapore e aria  
      condizionata</t>
  </si>
  <si>
    <t>E - Fornitura di acqua; reti fognarie, attività di trattamento 
      dei rifiuti e risanamento</t>
  </si>
  <si>
    <t>G - Commercio all ingrosso e al dettaglio, riparazione di 
      autoveicoli e motocicli</t>
  </si>
  <si>
    <t>Dipendenti</t>
  </si>
  <si>
    <t>Fatturato</t>
  </si>
  <si>
    <t>Valore aggiunto</t>
  </si>
  <si>
    <t>Costo del Lavoro</t>
  </si>
  <si>
    <t>Retribuzione Lorda</t>
  </si>
  <si>
    <t>Valore aggiunto per addetto</t>
  </si>
  <si>
    <t>Costo del lavoro per dipendente</t>
  </si>
  <si>
    <t>Retribuzione lorda per dipendente</t>
  </si>
  <si>
    <t>Peso % sul totale Asia</t>
  </si>
  <si>
    <t>C - Attività manifatturiere</t>
  </si>
  <si>
    <t>G - Commercio all ingrosso e al dettaglio, riparazione di autoveicoli e motocili</t>
  </si>
  <si>
    <t>CLASSE DI ADDETTI</t>
  </si>
  <si>
    <t>Fonte: Istat, Registro delle Unità economiche a partecipazione pubblica,  Registro Asia  delle Imprese Attive, Frame SBS</t>
  </si>
  <si>
    <t>100+</t>
  </si>
  <si>
    <t>,</t>
  </si>
  <si>
    <t>Ministero dell'Economia e delle Finanze</t>
  </si>
  <si>
    <t>Camere di Commercio</t>
  </si>
  <si>
    <t>Altra amministrazione locale</t>
  </si>
  <si>
    <t>mgl euro</t>
  </si>
  <si>
    <t>RIPARTIZIONI TERRITORIALI</t>
  </si>
  <si>
    <t>Dipendenti Asia</t>
  </si>
  <si>
    <t>Addetti  Asia</t>
  </si>
  <si>
    <t xml:space="preserve">Costo del Lavoro </t>
  </si>
  <si>
    <t xml:space="preserve">Retribuzione Lorda </t>
  </si>
  <si>
    <t xml:space="preserve">Costo del lavoro per dipendente </t>
  </si>
  <si>
    <t>Peso sul totale</t>
  </si>
  <si>
    <t>NORD-OVEST</t>
  </si>
  <si>
    <t>NORD-EST</t>
  </si>
  <si>
    <t>CENTRO</t>
  </si>
  <si>
    <t>SUD</t>
  </si>
  <si>
    <t>ISOLE</t>
  </si>
  <si>
    <t>Fonte: Istat, Registro dei Gruppi di Impresa, Registro Asia  delle Imprese Attive, Frame SBS</t>
  </si>
  <si>
    <t xml:space="preserve">(a) Sono incluse: Spa, Srl, Sapa, Cooperative, Consorzi di diritto privato, altre forme di cooperazione tra imprese, imprese costituite all'estero che svolgono attività economica in italia (branches), autorità indipendenti, enti pubblici economici, aziende speciali e aziende pubbliche di servizi. </t>
  </si>
  <si>
    <t>(b) in ATECO 2007, è escluso dal campo di osservazione il settore K delle attività finanziarie e assicurative, in quanto non rilevato dal Frame SBS.</t>
  </si>
  <si>
    <t>FORMA GIURIDICA DELLE IMPRESE</t>
  </si>
  <si>
    <t>Spa</t>
  </si>
  <si>
    <t>Srl</t>
  </si>
  <si>
    <t>Consorzio di diritto privato</t>
  </si>
  <si>
    <t>Azienda speciale</t>
  </si>
  <si>
    <t xml:space="preserve">(a) Il campo di osservazione comprende: Spa, Srl, Sapa, Cooperative, Consorzi di diritto privato, altre forme di cooperazione tra imprese, enti pubblici economici, aziende speciali e aziende pubbliche di servizi. </t>
  </si>
  <si>
    <t>Fonte: Istat. Registro delle Unità economiche a partecipazione pubblica</t>
  </si>
  <si>
    <t>A, Quota di partecipazione &lt;= 20%</t>
  </si>
  <si>
    <t>B, 20%  &lt; Quota di partecipazione &lt;= 50%</t>
  </si>
  <si>
    <t xml:space="preserve">C,  Quota di partecipazione &gt; 50% </t>
  </si>
  <si>
    <t>N,</t>
  </si>
  <si>
    <t>Province , Città metropolitane e Comuni</t>
  </si>
  <si>
    <t>Province , Città Metropolitane , Comuni e altre amministrazioni locali</t>
  </si>
  <si>
    <t xml:space="preserve">Valore aggiunto </t>
  </si>
  <si>
    <t>euro</t>
  </si>
  <si>
    <t xml:space="preserve"> euro</t>
  </si>
  <si>
    <t xml:space="preserve">Addetti medi </t>
  </si>
  <si>
    <t>Unità economiche non attive che hanno presentato il bilancio o Unico</t>
  </si>
  <si>
    <t>Unità non classificate</t>
  </si>
  <si>
    <t>imprese</t>
  </si>
  <si>
    <t>Imprese</t>
  </si>
  <si>
    <t>Tip.I- Imprese a partecipazione pubblica  prossima</t>
  </si>
  <si>
    <t>Tip.II-  Imprese controllate da gruppi pubblici</t>
  </si>
  <si>
    <t>Tip.III - Imprese partecipate da controllate pubbliche</t>
  </si>
  <si>
    <t>Imprese industria e servizi</t>
  </si>
  <si>
    <t xml:space="preserve">Imprese  agricole,istituzioni no profit,Istituzioni pubbliche </t>
  </si>
  <si>
    <t>Emilia Romagna</t>
  </si>
  <si>
    <r>
      <t>QUOTE DI PARTECIPAZIONE PUBBLICA</t>
    </r>
    <r>
      <rPr>
        <b/>
        <sz val="9"/>
        <rFont val="Arial Narrow"/>
        <family val="2"/>
      </rPr>
      <t xml:space="preserve"> </t>
    </r>
  </si>
  <si>
    <t>Prospetto 20 -  Principali aggregati e indicatori economici delle imprese a controllo pubblico, per classe di addetti - Anno 2019 (Indicatori economici e peso dei maggiori aggregati sui rispettivi totali delle società di capitali di Asia)</t>
  </si>
  <si>
    <t>Prospetto 17 - Principali aggregati e indicatori economici delle imprese a controllo pubblico, per settore di attività economica (Ateco2007) - Anno 2020 (Indicatori economici e peso dei maggiori aggregati sui rispettivi totali delle società di capitali di Asia)</t>
  </si>
  <si>
    <t>Prospetto 18 -  Principali aggregati e indicatori economici delle imprese a controllo pubblico, per forma giuridica - Anno 2020 (Indicatori economici e peso dei maggiori aggregati sui rispettivi totali delle società di capitali di Asia)</t>
  </si>
  <si>
    <t xml:space="preserve">Addetti </t>
  </si>
  <si>
    <t>Prospetto 19 -  Principali aggregati e indicatori economici delle imprese a controllo pubblico, per ripartizione territoriale - Anno 2020 (Indicatori economici e peso dei maggiori aggregati sui rispettivi totali delle società di capitali di Asia)</t>
  </si>
  <si>
    <r>
      <t>Prospetto 1-  Partecipate pubbliche e addetti per quota di partecipazione - Anno 2020</t>
    </r>
    <r>
      <rPr>
        <sz val="9"/>
        <rFont val="Arial Narrow"/>
        <family val="2"/>
      </rPr>
      <t xml:space="preserve"> (valori  assoluti e percentuali)</t>
    </r>
  </si>
  <si>
    <t>.</t>
  </si>
  <si>
    <r>
      <t xml:space="preserve">Prospetto 2 - Partecipate pubbliche e addetti per tipologia di  unità - Anno 2020     </t>
    </r>
    <r>
      <rPr>
        <sz val="9"/>
        <rFont val="Arial Narrow"/>
        <family val="2"/>
      </rPr>
      <t>(valori  assoluti e percentuali)</t>
    </r>
  </si>
  <si>
    <r>
      <t xml:space="preserve">Prospetto 3 -Imprese partecipate e addetti per tipologia di partecipazione pubblica - Anno 2020 </t>
    </r>
    <r>
      <rPr>
        <sz val="9"/>
        <rFont val="Arial Narrow"/>
        <family val="2"/>
      </rPr>
      <t>(valori  assoluti e percentuali)</t>
    </r>
  </si>
  <si>
    <r>
      <t xml:space="preserve">Prospetto 4 - Imprese partecipate e addetti per quota di partecipazione - Anno 2020 </t>
    </r>
    <r>
      <rPr>
        <sz val="9"/>
        <color indexed="8"/>
        <rFont val="Arial Narrow"/>
        <family val="2"/>
      </rPr>
      <t>(valori  assoluti e percentuali)</t>
    </r>
  </si>
  <si>
    <r>
      <t>Fonte</t>
    </r>
    <r>
      <rPr>
        <sz val="9"/>
        <color indexed="8"/>
        <rFont val="Arial Narrow"/>
        <family val="2"/>
      </rPr>
      <t xml:space="preserve">: Istat, </t>
    </r>
    <r>
      <rPr>
        <i/>
        <sz val="9"/>
        <color indexed="8"/>
        <rFont val="Arial Narrow"/>
        <family val="2"/>
      </rPr>
      <t>Registro delle Unità economiche a partecipazione pubblica</t>
    </r>
  </si>
  <si>
    <r>
      <t xml:space="preserve">Prospetto 5 - Imprese partecipate e addetti per forma giuridica  - Anno 2020 </t>
    </r>
    <r>
      <rPr>
        <sz val="9"/>
        <rFont val="Arial Narrow"/>
        <family val="2"/>
      </rPr>
      <t>(valori  assoluti)</t>
    </r>
  </si>
  <si>
    <r>
      <t xml:space="preserve">Prospetto 7 -  Imprese partecipate e addetti per ripartizione territoriale e regione - Anno 2020 </t>
    </r>
    <r>
      <rPr>
        <sz val="9"/>
        <rFont val="Arial Narrow"/>
        <family val="2"/>
      </rPr>
      <t>(valori  assoluti )</t>
    </r>
  </si>
  <si>
    <r>
      <t xml:space="preserve">Prospetto 6 -  Imprese partecipate e addetti per settore di attività economica - Anno 2020 </t>
    </r>
    <r>
      <rPr>
        <sz val="9"/>
        <rFont val="Arial Narrow"/>
        <family val="2"/>
      </rPr>
      <t>(valori  assoluti e percentuali)</t>
    </r>
  </si>
  <si>
    <r>
      <t xml:space="preserve">Prospetto 8 -  Imprese partecipate e addetti per settore di attività economica e classi di addetti - Anno 2020 </t>
    </r>
    <r>
      <rPr>
        <sz val="9"/>
        <rFont val="Arial Narrow"/>
        <family val="2"/>
      </rPr>
      <t>(valori  assoluti )</t>
    </r>
  </si>
  <si>
    <r>
      <t xml:space="preserve">Prospetto 9 - Imprese partecipate da almeno un'amministrazione pubblica  locale e addetti per sezioni di attività economica - Anno 2020  </t>
    </r>
    <r>
      <rPr>
        <sz val="9"/>
        <rFont val="Arial Narrow"/>
        <family val="2"/>
      </rPr>
      <t>(valori  assoluti e percentuali)</t>
    </r>
  </si>
  <si>
    <r>
      <t xml:space="preserve">Prospetto10 -Imprese partecipate da almeno un'amministrazione pubblica  locale e addetti per ripartizione territoriale e regione - Anno 2020 </t>
    </r>
    <r>
      <rPr>
        <sz val="9"/>
        <rFont val="Arial Narrow"/>
        <family val="2"/>
      </rPr>
      <t>(valori  assoluti e percentuali)</t>
    </r>
  </si>
  <si>
    <r>
      <t xml:space="preserve">Prospetto 11- Imprese e addetti delle imprese a controllo pubblico  per tipologia istituzionale del soggetto controllante - Anno 2020 </t>
    </r>
    <r>
      <rPr>
        <i/>
        <sz val="9"/>
        <rFont val="Arial Narrow"/>
        <family val="2"/>
      </rPr>
      <t>(valori  assoluti e incidenza sui rispettivi totali delle controllate pubbliche)</t>
    </r>
  </si>
  <si>
    <r>
      <t>Prospetto 12 - Imprese e addetti delle imprese a controllo pubblico  per settore di attività e classe di addetti -  Anno 2020 (</t>
    </r>
    <r>
      <rPr>
        <i/>
        <sz val="9"/>
        <rFont val="Arial Narrow"/>
        <family val="2"/>
      </rPr>
      <t xml:space="preserve">valori assoluti e incidenza sui rispettivi totali di  Asia) </t>
    </r>
  </si>
  <si>
    <r>
      <t xml:space="preserve">C- Attività manifatturiere </t>
    </r>
    <r>
      <rPr>
        <sz val="9"/>
        <rFont val="Arial Narrow"/>
        <family val="2"/>
      </rPr>
      <t>(b)</t>
    </r>
  </si>
  <si>
    <r>
      <t xml:space="preserve">Prospetto 13 -Imprese e addetti delle imprese a controllo pubblico  per forma giuridica - Anno 2020 </t>
    </r>
    <r>
      <rPr>
        <i/>
        <sz val="9"/>
        <rFont val="Arial Narrow"/>
        <family val="2"/>
      </rPr>
      <t>(valori assoluti)</t>
    </r>
  </si>
  <si>
    <r>
      <t xml:space="preserve"> Prospetto 14 - Imprese e addetti delle imprese a controllo  pubblico per ripartizione territoriale e regione - Anno 2020 </t>
    </r>
    <r>
      <rPr>
        <sz val="9"/>
        <rFont val="Arial Narrow"/>
        <family val="2"/>
      </rPr>
      <t>(valori assoluti e incidenza sui rispettivi totali delle imprese attive e degli addetti di Asia)</t>
    </r>
  </si>
  <si>
    <r>
      <t xml:space="preserve">Prospetto 15 - Addetti delle imprese a controllo  pubblico  per settore di attività e tipologia istituzionale dell'ente controllante - Anno 2020 </t>
    </r>
    <r>
      <rPr>
        <i/>
        <sz val="9"/>
        <rFont val="Arial Narrow"/>
        <family val="2"/>
      </rPr>
      <t>(valori assoluti e incidenza sui rispettivi totali degli addetti delle controllate publliche)</t>
    </r>
  </si>
  <si>
    <r>
      <t xml:space="preserve"> Prospetto 16 - Imprese e addetti delle imprese controllate da almeno una amministrazione regionale o locale per ripartizione territoriale e regione della sede di impresa  - Anno 2020 </t>
    </r>
    <r>
      <rPr>
        <sz val="9"/>
        <rFont val="Arial Narrow"/>
        <family val="2"/>
      </rPr>
      <t>(valori assoluti e incidenza sui rispettivi totali delle controllate publliche)</t>
    </r>
  </si>
  <si>
    <r>
      <t>Peso % sul totale</t>
    </r>
    <r>
      <rPr>
        <sz val="9"/>
        <color indexed="8"/>
        <rFont val="Arial Narrow"/>
        <family val="2"/>
      </rPr>
      <t xml:space="preserve"> Asia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</si>
</sst>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  <numFmt numFmtId="167" formatCode="_-* #,##0.00\ _€_-;\-* #,##0.00\ _€_-;_-* &quot;-&quot;??\ _€_-;_-@_-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"/>
      <family val="2"/>
    </font>
    <font>
      <i/>
      <sz val="9"/>
      <color indexed="8"/>
      <name val="Arial Narrow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FA7D00"/>
      <name val="Arial Narrow"/>
      <family val="2"/>
    </font>
    <font>
      <sz val="11"/>
      <color rgb="FFFA7D00"/>
      <name val="Arial Narrow"/>
      <family val="2"/>
    </font>
    <font>
      <b/>
      <sz val="11"/>
      <color theme="0"/>
      <name val="Arial Narrow"/>
      <family val="2"/>
    </font>
    <font>
      <sz val="11"/>
      <color rgb="FF3F3F76"/>
      <name val="Arial Narrow"/>
      <family val="2"/>
    </font>
    <font>
      <sz val="11"/>
      <color rgb="FF9C6500"/>
      <name val="Arial Narrow"/>
      <family val="2"/>
    </font>
    <font>
      <b/>
      <sz val="11"/>
      <color rgb="FF3F3F3F"/>
      <name val="Arial Narrow"/>
      <family val="2"/>
    </font>
    <font>
      <sz val="11"/>
      <color rgb="FFFF0000"/>
      <name val="Arial Narrow"/>
      <family val="2"/>
    </font>
    <font>
      <i/>
      <sz val="11"/>
      <color rgb="FF7F7F7F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b/>
      <sz val="11"/>
      <color theme="1"/>
      <name val="Arial Narrow"/>
      <family val="2"/>
    </font>
    <font>
      <sz val="11"/>
      <color rgb="FF9C0006"/>
      <name val="Arial Narrow"/>
      <family val="2"/>
    </font>
    <font>
      <sz val="11"/>
      <color rgb="FF006100"/>
      <name val="Arial Narrow"/>
      <family val="2"/>
    </font>
    <font>
      <sz val="9"/>
      <color theme="1"/>
      <name val="Arial Narrow"/>
      <family val="2"/>
    </font>
    <font>
      <sz val="9"/>
      <color rgb="FFFF0000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333333"/>
      <name val="Arial Narrow"/>
      <family val="2"/>
    </font>
    <font>
      <i/>
      <sz val="9"/>
      <color rgb="FF000000"/>
      <name val="Arial Narrow"/>
      <family val="2"/>
    </font>
    <font>
      <i/>
      <sz val="9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4" applyNumberFormat="0" applyAlignment="0" applyProtection="0"/>
    <xf numFmtId="0" fontId="16" fillId="0" borderId="5" applyNumberFormat="0" applyFill="0" applyAlignment="0" applyProtection="0"/>
    <xf numFmtId="0" fontId="17" fillId="21" borderId="6" applyNumberFormat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8" fillId="28" borderId="4" applyNumberFormat="0" applyAlignment="0" applyProtection="0"/>
    <xf numFmtId="43" fontId="1" fillId="0" borderId="0" applyFont="0" applyFill="0" applyBorder="0" applyAlignment="0" applyProtection="0"/>
    <xf numFmtId="0" fontId="19" fillId="29" borderId="0" applyNumberFormat="0" applyBorder="0" applyAlignment="0" applyProtection="0"/>
    <xf numFmtId="0" fontId="12" fillId="0" borderId="0"/>
    <xf numFmtId="0" fontId="13" fillId="0" borderId="0"/>
    <xf numFmtId="0" fontId="13" fillId="30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</cellStyleXfs>
  <cellXfs count="367">
    <xf numFmtId="0" fontId="0" fillId="0" borderId="0" xfId="0"/>
    <xf numFmtId="0" fontId="2" fillId="0" borderId="0" xfId="0" applyFont="1"/>
    <xf numFmtId="0" fontId="30" fillId="0" borderId="0" xfId="0" applyFont="1"/>
    <xf numFmtId="3" fontId="30" fillId="0" borderId="0" xfId="0" applyNumberFormat="1" applyFont="1"/>
    <xf numFmtId="0" fontId="30" fillId="0" borderId="0" xfId="0" applyFont="1" applyFill="1"/>
    <xf numFmtId="0" fontId="2" fillId="0" borderId="0" xfId="0" applyFont="1" applyFill="1"/>
    <xf numFmtId="0" fontId="31" fillId="0" borderId="0" xfId="0" applyFont="1"/>
    <xf numFmtId="0" fontId="32" fillId="0" borderId="0" xfId="0" applyFont="1" applyFill="1"/>
    <xf numFmtId="0" fontId="32" fillId="0" borderId="0" xfId="0" applyFont="1"/>
    <xf numFmtId="164" fontId="32" fillId="0" borderId="0" xfId="0" applyNumberFormat="1" applyFont="1" applyFill="1"/>
    <xf numFmtId="0" fontId="33" fillId="0" borderId="0" xfId="0" applyFont="1"/>
    <xf numFmtId="3" fontId="32" fillId="0" borderId="0" xfId="0" applyNumberFormat="1" applyFont="1"/>
    <xf numFmtId="164" fontId="32" fillId="0" borderId="0" xfId="0" applyNumberFormat="1" applyFont="1"/>
    <xf numFmtId="3" fontId="32" fillId="0" borderId="0" xfId="0" applyNumberFormat="1" applyFont="1" applyFill="1"/>
    <xf numFmtId="165" fontId="32" fillId="0" borderId="0" xfId="0" applyNumberFormat="1" applyFont="1"/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30" fillId="0" borderId="3" xfId="0" applyFont="1" applyFill="1" applyBorder="1" applyAlignment="1"/>
    <xf numFmtId="0" fontId="30" fillId="0" borderId="3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right" vertical="center"/>
    </xf>
    <xf numFmtId="165" fontId="3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30" fillId="0" borderId="2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/>
    </xf>
    <xf numFmtId="0" fontId="35" fillId="0" borderId="0" xfId="0" applyFont="1"/>
    <xf numFmtId="3" fontId="30" fillId="0" borderId="2" xfId="0" applyNumberFormat="1" applyFont="1" applyFill="1" applyBorder="1" applyAlignment="1">
      <alignment horizontal="right" vertical="center"/>
    </xf>
    <xf numFmtId="165" fontId="30" fillId="0" borderId="2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vertical="center" wrapText="1"/>
    </xf>
    <xf numFmtId="3" fontId="34" fillId="0" borderId="2" xfId="0" applyNumberFormat="1" applyFont="1" applyFill="1" applyBorder="1" applyAlignment="1">
      <alignment horizontal="right" vertical="center"/>
    </xf>
    <xf numFmtId="165" fontId="3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0" fillId="0" borderId="2" xfId="0" applyFont="1" applyFill="1" applyBorder="1"/>
    <xf numFmtId="3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/>
    <xf numFmtId="0" fontId="34" fillId="0" borderId="2" xfId="0" applyFont="1" applyFill="1" applyBorder="1"/>
    <xf numFmtId="3" fontId="34" fillId="0" borderId="2" xfId="0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5" fontId="5" fillId="0" borderId="3" xfId="0" applyNumberFormat="1" applyFont="1" applyFill="1" applyBorder="1" applyAlignment="1">
      <alignment horizontal="right"/>
    </xf>
    <xf numFmtId="0" fontId="30" fillId="0" borderId="0" xfId="0" applyFont="1" applyFill="1" applyBorder="1"/>
    <xf numFmtId="3" fontId="30" fillId="0" borderId="2" xfId="0" applyNumberFormat="1" applyFont="1" applyFill="1" applyBorder="1" applyAlignment="1">
      <alignment horizontal="right"/>
    </xf>
    <xf numFmtId="0" fontId="34" fillId="0" borderId="2" xfId="0" applyFont="1" applyFill="1" applyBorder="1" applyAlignment="1">
      <alignment wrapText="1"/>
    </xf>
    <xf numFmtId="3" fontId="34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0" fontId="36" fillId="0" borderId="0" xfId="0" applyFont="1" applyFill="1"/>
    <xf numFmtId="3" fontId="30" fillId="0" borderId="0" xfId="0" applyNumberFormat="1" applyFont="1" applyFill="1"/>
    <xf numFmtId="0" fontId="5" fillId="0" borderId="0" xfId="0" applyFont="1"/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right" vertical="center"/>
    </xf>
    <xf numFmtId="1" fontId="5" fillId="0" borderId="2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Border="1"/>
    <xf numFmtId="0" fontId="36" fillId="0" borderId="0" xfId="0" applyFont="1" applyFill="1" applyBorder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/>
    <xf numFmtId="165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/>
    </xf>
    <xf numFmtId="1" fontId="5" fillId="0" borderId="0" xfId="0" applyNumberFormat="1" applyFont="1"/>
    <xf numFmtId="3" fontId="9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5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wrapText="1"/>
    </xf>
    <xf numFmtId="164" fontId="30" fillId="0" borderId="3" xfId="0" applyNumberFormat="1" applyFont="1" applyFill="1" applyBorder="1"/>
    <xf numFmtId="0" fontId="5" fillId="0" borderId="0" xfId="0" applyFont="1" applyFill="1" applyAlignment="1">
      <alignment wrapText="1"/>
    </xf>
    <xf numFmtId="3" fontId="5" fillId="0" borderId="0" xfId="0" applyNumberFormat="1" applyFont="1" applyFill="1" applyAlignment="1">
      <alignment horizontal="right"/>
    </xf>
    <xf numFmtId="0" fontId="3" fillId="0" borderId="2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horizontal="right"/>
    </xf>
    <xf numFmtId="164" fontId="3" fillId="0" borderId="3" xfId="0" applyNumberFormat="1" applyFont="1" applyFill="1" applyBorder="1"/>
    <xf numFmtId="0" fontId="3" fillId="0" borderId="0" xfId="0" applyFont="1" applyFill="1"/>
    <xf numFmtId="0" fontId="3" fillId="0" borderId="0" xfId="0" applyFont="1"/>
    <xf numFmtId="3" fontId="3" fillId="0" borderId="0" xfId="0" applyNumberFormat="1" applyFont="1"/>
    <xf numFmtId="0" fontId="6" fillId="0" borderId="2" xfId="0" applyFont="1" applyFill="1" applyBorder="1" applyAlignment="1">
      <alignment wrapText="1"/>
    </xf>
    <xf numFmtId="164" fontId="34" fillId="0" borderId="2" xfId="0" applyNumberFormat="1" applyFont="1" applyFill="1" applyBorder="1"/>
    <xf numFmtId="0" fontId="6" fillId="0" borderId="1" xfId="0" applyFont="1" applyFill="1" applyBorder="1" applyAlignment="1"/>
    <xf numFmtId="3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3" fontId="5" fillId="0" borderId="0" xfId="0" applyNumberFormat="1" applyFont="1" applyFill="1"/>
    <xf numFmtId="0" fontId="3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/>
    <xf numFmtId="3" fontId="5" fillId="0" borderId="3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0" borderId="0" xfId="0" applyFont="1" applyFill="1" applyBorder="1" applyAlignment="1"/>
    <xf numFmtId="3" fontId="6" fillId="0" borderId="2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3" fontId="8" fillId="0" borderId="2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6" fillId="0" borderId="1" xfId="0" applyFont="1" applyFill="1" applyBorder="1"/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left" wrapText="1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3" fontId="4" fillId="0" borderId="2" xfId="0" applyNumberFormat="1" applyFont="1" applyBorder="1" applyAlignment="1">
      <alignment horizontal="left" wrapText="1"/>
    </xf>
    <xf numFmtId="0" fontId="6" fillId="0" borderId="2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left" wrapText="1"/>
    </xf>
    <xf numFmtId="164" fontId="6" fillId="0" borderId="2" xfId="0" applyNumberFormat="1" applyFont="1" applyFill="1" applyBorder="1" applyAlignment="1">
      <alignment horizontal="right"/>
    </xf>
    <xf numFmtId="0" fontId="36" fillId="0" borderId="0" xfId="0" applyFont="1"/>
    <xf numFmtId="0" fontId="5" fillId="0" borderId="1" xfId="32" applyFont="1" applyFill="1" applyBorder="1" applyAlignment="1">
      <alignment horizontal="right" wrapText="1"/>
    </xf>
    <xf numFmtId="164" fontId="30" fillId="0" borderId="2" xfId="0" applyNumberFormat="1" applyFont="1" applyFill="1" applyBorder="1"/>
    <xf numFmtId="3" fontId="30" fillId="0" borderId="0" xfId="32" applyNumberFormat="1" applyFont="1" applyFill="1" applyBorder="1" applyAlignment="1">
      <alignment wrapText="1"/>
    </xf>
    <xf numFmtId="164" fontId="30" fillId="0" borderId="0" xfId="0" applyNumberFormat="1" applyFont="1" applyFill="1" applyBorder="1"/>
    <xf numFmtId="164" fontId="3" fillId="0" borderId="0" xfId="0" applyNumberFormat="1" applyFont="1" applyFill="1" applyBorder="1"/>
    <xf numFmtId="164" fontId="30" fillId="0" borderId="0" xfId="0" applyNumberFormat="1" applyFont="1"/>
    <xf numFmtId="3" fontId="31" fillId="0" borderId="0" xfId="0" applyNumberFormat="1" applyFont="1" applyFill="1" applyBorder="1" applyAlignment="1">
      <alignment horizontal="right"/>
    </xf>
    <xf numFmtId="164" fontId="34" fillId="0" borderId="3" xfId="0" applyNumberFormat="1" applyFont="1" applyFill="1" applyBorder="1"/>
    <xf numFmtId="3" fontId="34" fillId="0" borderId="0" xfId="32" applyNumberFormat="1" applyFont="1" applyFill="1" applyBorder="1" applyAlignment="1">
      <alignment wrapText="1"/>
    </xf>
    <xf numFmtId="0" fontId="30" fillId="0" borderId="1" xfId="32" applyFont="1" applyFill="1" applyBorder="1" applyAlignment="1">
      <alignment horizontal="right"/>
    </xf>
    <xf numFmtId="0" fontId="30" fillId="0" borderId="0" xfId="0" applyFont="1" applyBorder="1"/>
    <xf numFmtId="165" fontId="30" fillId="0" borderId="2" xfId="32" applyNumberFormat="1" applyFont="1" applyFill="1" applyBorder="1"/>
    <xf numFmtId="3" fontId="30" fillId="0" borderId="2" xfId="32" applyNumberFormat="1" applyFont="1" applyFill="1" applyBorder="1" applyAlignment="1">
      <alignment vertical="top" wrapText="1"/>
    </xf>
    <xf numFmtId="1" fontId="30" fillId="0" borderId="0" xfId="0" applyNumberFormat="1" applyFont="1"/>
    <xf numFmtId="3" fontId="30" fillId="0" borderId="0" xfId="32" applyNumberFormat="1" applyFont="1" applyFill="1" applyBorder="1" applyAlignment="1">
      <alignment vertical="top" wrapText="1"/>
    </xf>
    <xf numFmtId="0" fontId="30" fillId="0" borderId="0" xfId="0" applyFont="1" applyAlignment="1"/>
    <xf numFmtId="165" fontId="30" fillId="0" borderId="0" xfId="0" applyNumberFormat="1" applyFont="1"/>
    <xf numFmtId="165" fontId="34" fillId="0" borderId="2" xfId="32" applyNumberFormat="1" applyFont="1" applyFill="1" applyBorder="1"/>
    <xf numFmtId="3" fontId="34" fillId="0" borderId="2" xfId="32" applyNumberFormat="1" applyFont="1" applyFill="1" applyBorder="1"/>
    <xf numFmtId="165" fontId="34" fillId="0" borderId="0" xfId="32" applyNumberFormat="1" applyFont="1" applyFill="1" applyBorder="1"/>
    <xf numFmtId="3" fontId="34" fillId="0" borderId="0" xfId="32" applyNumberFormat="1" applyFont="1" applyFill="1" applyBorder="1"/>
    <xf numFmtId="3" fontId="30" fillId="0" borderId="1" xfId="32" applyNumberFormat="1" applyFont="1" applyFill="1" applyBorder="1" applyAlignment="1">
      <alignment vertical="top" wrapText="1"/>
    </xf>
    <xf numFmtId="165" fontId="34" fillId="0" borderId="1" xfId="32" applyNumberFormat="1" applyFont="1" applyFill="1" applyBorder="1"/>
    <xf numFmtId="3" fontId="34" fillId="0" borderId="1" xfId="32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2" xfId="0" applyFont="1" applyFill="1" applyBorder="1" applyAlignment="1">
      <alignment vertical="center"/>
    </xf>
    <xf numFmtId="3" fontId="5" fillId="0" borderId="2" xfId="0" applyNumberFormat="1" applyFont="1" applyFill="1" applyBorder="1"/>
    <xf numFmtId="165" fontId="5" fillId="0" borderId="2" xfId="0" applyNumberFormat="1" applyFont="1" applyFill="1" applyBorder="1"/>
    <xf numFmtId="0" fontId="5" fillId="0" borderId="0" xfId="0" applyFont="1" applyFill="1" applyAlignment="1">
      <alignment horizontal="left"/>
    </xf>
    <xf numFmtId="165" fontId="5" fillId="0" borderId="0" xfId="0" applyNumberFormat="1" applyFont="1" applyFill="1"/>
    <xf numFmtId="0" fontId="5" fillId="0" borderId="3" xfId="0" applyFont="1" applyFill="1" applyBorder="1" applyAlignment="1">
      <alignment horizontal="left"/>
    </xf>
    <xf numFmtId="3" fontId="5" fillId="0" borderId="3" xfId="0" applyNumberFormat="1" applyFont="1" applyFill="1" applyBorder="1"/>
    <xf numFmtId="165" fontId="5" fillId="0" borderId="3" xfId="0" applyNumberFormat="1" applyFont="1" applyFill="1" applyBorder="1"/>
    <xf numFmtId="3" fontId="5" fillId="0" borderId="0" xfId="0" applyNumberFormat="1" applyFont="1" applyFill="1" applyBorder="1"/>
    <xf numFmtId="165" fontId="5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0" fontId="6" fillId="0" borderId="2" xfId="0" applyFont="1" applyFill="1" applyBorder="1" applyAlignment="1">
      <alignment horizontal="left"/>
    </xf>
    <xf numFmtId="3" fontId="6" fillId="0" borderId="2" xfId="0" applyNumberFormat="1" applyFont="1" applyFill="1" applyBorder="1"/>
    <xf numFmtId="165" fontId="6" fillId="0" borderId="2" xfId="0" applyNumberFormat="1" applyFont="1" applyFill="1" applyBorder="1"/>
    <xf numFmtId="3" fontId="4" fillId="0" borderId="2" xfId="0" applyNumberFormat="1" applyFont="1" applyFill="1" applyBorder="1"/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/>
    <xf numFmtId="165" fontId="6" fillId="0" borderId="1" xfId="0" applyNumberFormat="1" applyFont="1" applyFill="1" applyBorder="1"/>
    <xf numFmtId="1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30" fillId="0" borderId="13" xfId="0" applyFont="1" applyFill="1" applyBorder="1" applyAlignment="1">
      <alignment vertical="top" wrapText="1"/>
    </xf>
    <xf numFmtId="0" fontId="5" fillId="0" borderId="0" xfId="0" applyFont="1" applyFill="1" applyAlignment="1"/>
    <xf numFmtId="0" fontId="6" fillId="0" borderId="2" xfId="0" applyFont="1" applyFill="1" applyBorder="1" applyAlignment="1"/>
    <xf numFmtId="3" fontId="6" fillId="0" borderId="2" xfId="0" applyNumberFormat="1" applyFont="1" applyFill="1" applyBorder="1" applyAlignment="1"/>
    <xf numFmtId="3" fontId="6" fillId="0" borderId="1" xfId="0" applyNumberFormat="1" applyFont="1" applyFill="1" applyBorder="1" applyAlignment="1"/>
    <xf numFmtId="0" fontId="5" fillId="0" borderId="2" xfId="0" applyFont="1" applyFill="1" applyBorder="1" applyAlignment="1">
      <alignment vertical="distributed" wrapText="1"/>
    </xf>
    <xf numFmtId="1" fontId="5" fillId="0" borderId="0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 wrapText="1"/>
    </xf>
    <xf numFmtId="1" fontId="6" fillId="0" borderId="2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0" fontId="3" fillId="0" borderId="2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/>
    <xf numFmtId="164" fontId="3" fillId="0" borderId="2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3" fontId="30" fillId="0" borderId="0" xfId="0" applyNumberFormat="1" applyFont="1" applyBorder="1"/>
    <xf numFmtId="0" fontId="3" fillId="0" borderId="0" xfId="0" applyFont="1" applyFill="1" applyAlignment="1">
      <alignment wrapText="1"/>
    </xf>
    <xf numFmtId="3" fontId="3" fillId="0" borderId="0" xfId="0" applyNumberFormat="1" applyFont="1" applyFill="1" applyAlignment="1"/>
    <xf numFmtId="164" fontId="3" fillId="0" borderId="0" xfId="0" applyNumberFormat="1" applyFont="1" applyFill="1" applyAlignment="1"/>
    <xf numFmtId="164" fontId="3" fillId="0" borderId="0" xfId="0" applyNumberFormat="1" applyFont="1" applyFill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horizontal="right"/>
    </xf>
    <xf numFmtId="0" fontId="4" fillId="0" borderId="2" xfId="0" applyFont="1" applyFill="1" applyBorder="1" applyAlignment="1"/>
    <xf numFmtId="3" fontId="4" fillId="0" borderId="2" xfId="0" applyNumberFormat="1" applyFont="1" applyFill="1" applyBorder="1" applyAlignment="1"/>
    <xf numFmtId="164" fontId="4" fillId="0" borderId="2" xfId="0" applyNumberFormat="1" applyFont="1" applyFill="1" applyBorder="1" applyAlignment="1"/>
    <xf numFmtId="0" fontId="4" fillId="0" borderId="0" xfId="0" applyFont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3" xfId="0" applyFont="1" applyFill="1" applyBorder="1"/>
    <xf numFmtId="164" fontId="30" fillId="0" borderId="0" xfId="0" applyNumberFormat="1" applyFont="1" applyFill="1"/>
    <xf numFmtId="0" fontId="4" fillId="0" borderId="0" xfId="0" applyFont="1" applyFill="1"/>
    <xf numFmtId="0" fontId="30" fillId="33" borderId="0" xfId="0" applyFont="1" applyFill="1"/>
    <xf numFmtId="0" fontId="30" fillId="33" borderId="3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Alignment="1">
      <alignment horizontal="left" wrapText="1"/>
    </xf>
    <xf numFmtId="165" fontId="3" fillId="33" borderId="0" xfId="0" applyNumberFormat="1" applyFont="1" applyFill="1" applyBorder="1" applyAlignment="1">
      <alignment horizontal="center" vertical="top" wrapText="1"/>
    </xf>
    <xf numFmtId="164" fontId="3" fillId="33" borderId="0" xfId="0" applyNumberFormat="1" applyFont="1" applyFill="1" applyAlignment="1">
      <alignment horizontal="center"/>
    </xf>
    <xf numFmtId="164" fontId="30" fillId="33" borderId="0" xfId="0" applyNumberFormat="1" applyFont="1" applyFill="1" applyAlignment="1">
      <alignment horizontal="center"/>
    </xf>
    <xf numFmtId="166" fontId="30" fillId="33" borderId="0" xfId="29" applyNumberFormat="1" applyFont="1" applyFill="1"/>
    <xf numFmtId="166" fontId="30" fillId="33" borderId="0" xfId="29" applyNumberFormat="1" applyFont="1" applyFill="1" applyBorder="1"/>
    <xf numFmtId="0" fontId="30" fillId="0" borderId="0" xfId="0" applyFont="1" applyFill="1" applyBorder="1" applyAlignment="1">
      <alignment horizontal="center" vertical="center" wrapText="1"/>
    </xf>
    <xf numFmtId="166" fontId="3" fillId="33" borderId="0" xfId="29" applyNumberFormat="1" applyFont="1" applyFill="1"/>
    <xf numFmtId="166" fontId="30" fillId="0" borderId="0" xfId="29" applyNumberFormat="1" applyFont="1" applyFill="1"/>
    <xf numFmtId="166" fontId="30" fillId="0" borderId="0" xfId="29" applyNumberFormat="1" applyFont="1"/>
    <xf numFmtId="3" fontId="4" fillId="0" borderId="1" xfId="0" applyNumberFormat="1" applyFont="1" applyFill="1" applyBorder="1" applyAlignment="1">
      <alignment horizontal="left" wrapText="1"/>
    </xf>
    <xf numFmtId="165" fontId="4" fillId="33" borderId="1" xfId="0" applyNumberFormat="1" applyFont="1" applyFill="1" applyBorder="1" applyAlignment="1">
      <alignment horizontal="center" vertical="top" wrapText="1"/>
    </xf>
    <xf numFmtId="164" fontId="4" fillId="33" borderId="1" xfId="0" applyNumberFormat="1" applyFont="1" applyFill="1" applyBorder="1" applyAlignment="1">
      <alignment horizontal="center"/>
    </xf>
    <xf numFmtId="164" fontId="34" fillId="33" borderId="1" xfId="0" applyNumberFormat="1" applyFont="1" applyFill="1" applyBorder="1" applyAlignment="1">
      <alignment horizontal="center"/>
    </xf>
    <xf numFmtId="166" fontId="34" fillId="33" borderId="1" xfId="29" applyNumberFormat="1" applyFont="1" applyFill="1" applyBorder="1"/>
    <xf numFmtId="49" fontId="11" fillId="33" borderId="0" xfId="0" applyNumberFormat="1" applyFont="1" applyFill="1" applyBorder="1" applyAlignment="1">
      <alignment horizontal="left" vertical="center"/>
    </xf>
    <xf numFmtId="3" fontId="4" fillId="33" borderId="0" xfId="0" applyNumberFormat="1" applyFont="1" applyFill="1" applyBorder="1"/>
    <xf numFmtId="165" fontId="4" fillId="33" borderId="0" xfId="0" applyNumberFormat="1" applyFont="1" applyFill="1" applyBorder="1"/>
    <xf numFmtId="166" fontId="30" fillId="33" borderId="0" xfId="0" applyNumberFormat="1" applyFont="1" applyFill="1"/>
    <xf numFmtId="167" fontId="30" fillId="33" borderId="0" xfId="0" applyNumberFormat="1" applyFont="1" applyFill="1"/>
    <xf numFmtId="3" fontId="3" fillId="0" borderId="2" xfId="0" applyNumberFormat="1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center" vertical="center" wrapText="1"/>
    </xf>
    <xf numFmtId="166" fontId="3" fillId="0" borderId="0" xfId="29" applyNumberFormat="1" applyFont="1" applyFill="1"/>
    <xf numFmtId="3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6" fontId="4" fillId="0" borderId="1" xfId="29" applyNumberFormat="1" applyFont="1" applyFill="1" applyBorder="1"/>
    <xf numFmtId="49" fontId="11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164" fontId="30" fillId="0" borderId="0" xfId="0" applyNumberFormat="1" applyFont="1" applyFill="1" applyAlignment="1">
      <alignment horizontal="center"/>
    </xf>
    <xf numFmtId="164" fontId="34" fillId="0" borderId="1" xfId="0" applyNumberFormat="1" applyFont="1" applyFill="1" applyBorder="1" applyAlignment="1">
      <alignment horizontal="center"/>
    </xf>
    <xf numFmtId="166" fontId="34" fillId="0" borderId="1" xfId="29" applyNumberFormat="1" applyFont="1" applyFill="1" applyBorder="1"/>
    <xf numFmtId="49" fontId="11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/>
    <xf numFmtId="166" fontId="30" fillId="0" borderId="0" xfId="29" applyNumberFormat="1" applyFont="1" applyFill="1" applyAlignment="1">
      <alignment horizontal="center"/>
    </xf>
    <xf numFmtId="166" fontId="30" fillId="0" borderId="0" xfId="29" applyNumberFormat="1" applyFont="1" applyFill="1" applyAlignment="1"/>
    <xf numFmtId="166" fontId="30" fillId="0" borderId="0" xfId="29" applyNumberFormat="1" applyFont="1" applyFill="1" applyBorder="1"/>
    <xf numFmtId="166" fontId="34" fillId="0" borderId="1" xfId="29" applyNumberFormat="1" applyFont="1" applyFill="1" applyBorder="1" applyAlignment="1"/>
    <xf numFmtId="166" fontId="34" fillId="0" borderId="0" xfId="29" applyNumberFormat="1" applyFont="1" applyFill="1" applyBorder="1"/>
    <xf numFmtId="0" fontId="34" fillId="0" borderId="0" xfId="0" applyFont="1" applyFill="1"/>
    <xf numFmtId="0" fontId="3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30" fillId="0" borderId="3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31" applyFont="1" applyFill="1" applyBorder="1" applyAlignment="1">
      <alignment horizontal="center" wrapText="1"/>
    </xf>
    <xf numFmtId="0" fontId="5" fillId="0" borderId="1" xfId="31" applyFont="1" applyFill="1" applyBorder="1" applyAlignment="1">
      <alignment horizontal="center" wrapText="1"/>
    </xf>
    <xf numFmtId="0" fontId="5" fillId="0" borderId="3" xfId="31" applyFont="1" applyFill="1" applyBorder="1" applyAlignment="1">
      <alignment horizontal="center" vertical="center" wrapText="1"/>
    </xf>
    <xf numFmtId="0" fontId="5" fillId="0" borderId="1" xfId="3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7" fillId="33" borderId="3" xfId="0" applyFont="1" applyFill="1" applyBorder="1" applyAlignment="1">
      <alignment horizontal="center" vertical="center" wrapText="1"/>
    </xf>
    <xf numFmtId="0" fontId="37" fillId="33" borderId="1" xfId="0" applyFont="1" applyFill="1" applyBorder="1" applyAlignment="1">
      <alignment horizontal="center" vertical="center" wrapText="1"/>
    </xf>
    <xf numFmtId="0" fontId="30" fillId="33" borderId="3" xfId="0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</cellXfs>
  <cellStyles count="45">
    <cellStyle name="20% - Colore 1 2" xfId="1"/>
    <cellStyle name="20% - Colore 2 2" xfId="2"/>
    <cellStyle name="20% - Colore 3 2" xfId="3"/>
    <cellStyle name="20% - Colore 4 2" xfId="4"/>
    <cellStyle name="20% - Colore 5 2" xfId="5"/>
    <cellStyle name="20% - Colore 6 2" xfId="6"/>
    <cellStyle name="40% - Colore 1 2" xfId="7"/>
    <cellStyle name="40% - Colore 2 2" xfId="8"/>
    <cellStyle name="40% - Colore 3 2" xfId="9"/>
    <cellStyle name="40% - Colore 4 2" xfId="10"/>
    <cellStyle name="40% - Colore 5 2" xfId="11"/>
    <cellStyle name="40% - Colore 6 2" xfId="12"/>
    <cellStyle name="60% - Colore 1 2" xfId="13"/>
    <cellStyle name="60% - Colore 2 2" xfId="14"/>
    <cellStyle name="60% - Colore 3 2" xfId="15"/>
    <cellStyle name="60% - Colore 4 2" xfId="16"/>
    <cellStyle name="60% - Colore 5 2" xfId="17"/>
    <cellStyle name="60% - Colore 6 2" xfId="18"/>
    <cellStyle name="Calcolo 2" xfId="19"/>
    <cellStyle name="Cella collegata 2" xfId="20"/>
    <cellStyle name="Cella da controllare 2" xfId="21"/>
    <cellStyle name="Colore 1 2" xfId="22"/>
    <cellStyle name="Colore 2 2" xfId="23"/>
    <cellStyle name="Colore 3 2" xfId="24"/>
    <cellStyle name="Colore 4 2" xfId="25"/>
    <cellStyle name="Colore 5 2" xfId="26"/>
    <cellStyle name="Colore 6 2" xfId="27"/>
    <cellStyle name="Input 2" xfId="28"/>
    <cellStyle name="Migliaia" xfId="29" builtinId="3"/>
    <cellStyle name="Neutrale 2" xfId="30"/>
    <cellStyle name="Normale" xfId="0" builtinId="0"/>
    <cellStyle name="Normale 2" xfId="31"/>
    <cellStyle name="Normale 3" xfId="32"/>
    <cellStyle name="Nota 2" xfId="33"/>
    <cellStyle name="Output 2" xfId="34"/>
    <cellStyle name="Testo avviso 2" xfId="35"/>
    <cellStyle name="Testo descrittivo 2" xfId="36"/>
    <cellStyle name="Titolo" xfId="37" builtinId="15" customBuiltin="1"/>
    <cellStyle name="Titolo 1 2" xfId="38"/>
    <cellStyle name="Titolo 2 2" xfId="39"/>
    <cellStyle name="Titolo 3 2" xfId="40"/>
    <cellStyle name="Titolo 4 2" xfId="41"/>
    <cellStyle name="Totale 2" xfId="42"/>
    <cellStyle name="Valore non valido 2" xfId="43"/>
    <cellStyle name="Valore valido 2" xfId="44"/>
  </cellStyles>
  <dxfs count="24"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43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 patternType="solid"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zoomScaleNormal="100" workbookViewId="0">
      <selection sqref="A1:E1"/>
    </sheetView>
  </sheetViews>
  <sheetFormatPr defaultRowHeight="13.5" x14ac:dyDescent="0.25"/>
  <cols>
    <col min="1" max="1" width="27.140625" style="4" customWidth="1"/>
    <col min="2" max="2" width="7.7109375" style="4" customWidth="1"/>
    <col min="3" max="3" width="7" style="4" customWidth="1"/>
    <col min="4" max="4" width="7.7109375" style="4" customWidth="1"/>
    <col min="5" max="5" width="20.5703125" style="4" customWidth="1"/>
    <col min="6" max="6" width="6.42578125" style="2" customWidth="1"/>
    <col min="7" max="7" width="6.7109375" style="2" customWidth="1"/>
    <col min="8" max="9" width="9.28515625" style="2" bestFit="1" customWidth="1"/>
    <col min="10" max="10" width="0.85546875" style="2" customWidth="1"/>
    <col min="11" max="12" width="9.28515625" style="2" bestFit="1" customWidth="1"/>
    <col min="13" max="16384" width="9.140625" style="2"/>
  </cols>
  <sheetData>
    <row r="1" spans="1:12" x14ac:dyDescent="0.25">
      <c r="A1" s="291"/>
      <c r="B1" s="291"/>
      <c r="C1" s="291"/>
      <c r="D1" s="291"/>
      <c r="E1" s="291"/>
    </row>
    <row r="2" spans="1:12" ht="40.5" customHeight="1" x14ac:dyDescent="0.25">
      <c r="A2" s="292" t="s">
        <v>167</v>
      </c>
      <c r="B2" s="292"/>
      <c r="C2" s="292"/>
      <c r="D2" s="292"/>
      <c r="E2" s="292"/>
      <c r="F2" s="6"/>
    </row>
    <row r="3" spans="1:12" x14ac:dyDescent="0.25">
      <c r="A3" s="293" t="s">
        <v>161</v>
      </c>
      <c r="B3" s="296" t="s">
        <v>2</v>
      </c>
      <c r="C3" s="296"/>
      <c r="D3" s="296"/>
      <c r="E3" s="296"/>
      <c r="F3" s="6"/>
      <c r="L3" s="3"/>
    </row>
    <row r="4" spans="1:12" x14ac:dyDescent="0.25">
      <c r="A4" s="294"/>
      <c r="B4" s="297" t="s">
        <v>56</v>
      </c>
      <c r="C4" s="297"/>
      <c r="D4" s="297" t="s">
        <v>1</v>
      </c>
      <c r="E4" s="297"/>
      <c r="F4" s="6"/>
    </row>
    <row r="5" spans="1:12" x14ac:dyDescent="0.25">
      <c r="A5" s="295"/>
      <c r="B5" s="15" t="s">
        <v>144</v>
      </c>
      <c r="C5" s="15" t="s">
        <v>60</v>
      </c>
      <c r="D5" s="15" t="s">
        <v>144</v>
      </c>
      <c r="E5" s="16" t="s">
        <v>60</v>
      </c>
      <c r="F5" s="6"/>
    </row>
    <row r="6" spans="1:12" ht="17.25" customHeight="1" x14ac:dyDescent="0.25">
      <c r="A6" s="17" t="s">
        <v>141</v>
      </c>
      <c r="B6" s="30">
        <v>2249</v>
      </c>
      <c r="C6" s="31">
        <v>28.2218597063621</v>
      </c>
      <c r="D6" s="30">
        <v>258476.68</v>
      </c>
      <c r="E6" s="32">
        <v>28.448703674824401</v>
      </c>
      <c r="F6" s="6"/>
    </row>
    <row r="7" spans="1:12" ht="17.25" customHeight="1" x14ac:dyDescent="0.25">
      <c r="A7" s="17" t="s">
        <v>142</v>
      </c>
      <c r="B7" s="30">
        <v>1408</v>
      </c>
      <c r="C7" s="31">
        <v>17.668465303049299</v>
      </c>
      <c r="D7" s="30">
        <v>41166.67</v>
      </c>
      <c r="E7" s="32">
        <v>4.5309612567427298</v>
      </c>
      <c r="F7" s="6"/>
    </row>
    <row r="8" spans="1:12" ht="16.5" customHeight="1" x14ac:dyDescent="0.25">
      <c r="A8" s="17" t="s">
        <v>143</v>
      </c>
      <c r="B8" s="30">
        <v>4312</v>
      </c>
      <c r="C8" s="31">
        <v>54.109674990588502</v>
      </c>
      <c r="D8" s="30">
        <v>608927.68000000005</v>
      </c>
      <c r="E8" s="32">
        <v>67.020371538810707</v>
      </c>
      <c r="F8" s="6"/>
    </row>
    <row r="9" spans="1:12" x14ac:dyDescent="0.25">
      <c r="A9" s="18" t="s">
        <v>0</v>
      </c>
      <c r="B9" s="33">
        <v>7969</v>
      </c>
      <c r="C9" s="34">
        <v>100</v>
      </c>
      <c r="D9" s="33">
        <v>908571.03</v>
      </c>
      <c r="E9" s="35">
        <v>100</v>
      </c>
      <c r="F9" s="6"/>
    </row>
    <row r="10" spans="1:12" x14ac:dyDescent="0.25">
      <c r="A10" s="19"/>
      <c r="B10" s="20"/>
      <c r="C10" s="21"/>
      <c r="D10" s="22"/>
      <c r="E10" s="23"/>
      <c r="F10" s="6"/>
    </row>
    <row r="11" spans="1:12" x14ac:dyDescent="0.25">
      <c r="A11" s="24" t="s">
        <v>76</v>
      </c>
      <c r="D11" s="25"/>
      <c r="E11" s="25"/>
    </row>
  </sheetData>
  <mergeCells count="6">
    <mergeCell ref="A1:E1"/>
    <mergeCell ref="A2:E2"/>
    <mergeCell ref="A3:A5"/>
    <mergeCell ref="B3:E3"/>
    <mergeCell ref="B4:C4"/>
    <mergeCell ref="D4:E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zoomScaleNormal="100" workbookViewId="0"/>
  </sheetViews>
  <sheetFormatPr defaultRowHeight="13.5" x14ac:dyDescent="0.25"/>
  <cols>
    <col min="1" max="1" width="18.28515625" style="2" bestFit="1" customWidth="1"/>
    <col min="2" max="5" width="9.28515625" style="4" customWidth="1"/>
    <col min="6" max="6" width="38.28515625" style="4" customWidth="1"/>
    <col min="7" max="7" width="9.140625" style="2"/>
    <col min="8" max="8" width="9" style="2" customWidth="1"/>
    <col min="9" max="16384" width="9.140625" style="2"/>
  </cols>
  <sheetData>
    <row r="1" spans="1:17" ht="15.75" customHeight="1" x14ac:dyDescent="0.25"/>
    <row r="2" spans="1:17" ht="28.5" customHeight="1" x14ac:dyDescent="0.25">
      <c r="A2" s="303" t="s">
        <v>178</v>
      </c>
      <c r="B2" s="303"/>
      <c r="C2" s="303"/>
      <c r="D2" s="303"/>
      <c r="E2" s="303"/>
      <c r="F2" s="303"/>
    </row>
    <row r="3" spans="1:17" x14ac:dyDescent="0.25">
      <c r="A3" s="329" t="s">
        <v>20</v>
      </c>
      <c r="B3" s="309" t="s">
        <v>154</v>
      </c>
      <c r="C3" s="309"/>
      <c r="D3" s="309" t="s">
        <v>1</v>
      </c>
      <c r="E3" s="309"/>
      <c r="F3" s="331" t="s">
        <v>150</v>
      </c>
    </row>
    <row r="4" spans="1:17" x14ac:dyDescent="0.25">
      <c r="A4" s="330"/>
      <c r="B4" s="159" t="s">
        <v>59</v>
      </c>
      <c r="C4" s="159" t="s">
        <v>60</v>
      </c>
      <c r="D4" s="159" t="s">
        <v>59</v>
      </c>
      <c r="E4" s="159" t="s">
        <v>60</v>
      </c>
      <c r="F4" s="332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5" spans="1:17" ht="12" customHeight="1" x14ac:dyDescent="0.25">
      <c r="A5" s="116" t="s">
        <v>23</v>
      </c>
      <c r="B5" s="117">
        <v>265</v>
      </c>
      <c r="C5" s="161">
        <v>6.9902400422052233</v>
      </c>
      <c r="D5" s="162">
        <v>76293.850000000006</v>
      </c>
      <c r="E5" s="161">
        <v>18.572756312343188</v>
      </c>
      <c r="F5" s="117">
        <v>287.90132075471701</v>
      </c>
      <c r="I5" s="3"/>
      <c r="K5" s="163"/>
    </row>
    <row r="6" spans="1:17" ht="12" customHeight="1" x14ac:dyDescent="0.25">
      <c r="A6" s="118" t="s">
        <v>24</v>
      </c>
      <c r="B6" s="48">
        <v>50</v>
      </c>
      <c r="C6" s="161">
        <v>1.3189132155104195</v>
      </c>
      <c r="D6" s="164">
        <v>2664.45</v>
      </c>
      <c r="E6" s="161">
        <v>0.64862607610472922</v>
      </c>
      <c r="F6" s="117">
        <v>53.288999999999994</v>
      </c>
      <c r="K6" s="163"/>
    </row>
    <row r="7" spans="1:17" ht="12" customHeight="1" x14ac:dyDescent="0.25">
      <c r="A7" s="119" t="s">
        <v>21</v>
      </c>
      <c r="B7" s="50">
        <v>150</v>
      </c>
      <c r="C7" s="161">
        <v>3.9567396465312585</v>
      </c>
      <c r="D7" s="162">
        <v>9624.58</v>
      </c>
      <c r="E7" s="161">
        <v>2.3429801871140592</v>
      </c>
      <c r="F7" s="117">
        <v>64.163866666666664</v>
      </c>
      <c r="K7" s="163"/>
    </row>
    <row r="8" spans="1:17" ht="12" customHeight="1" x14ac:dyDescent="0.25">
      <c r="A8" s="118" t="s">
        <v>22</v>
      </c>
      <c r="B8" s="48">
        <v>610</v>
      </c>
      <c r="C8" s="161">
        <v>16.090741229227117</v>
      </c>
      <c r="D8" s="164">
        <v>100656.24</v>
      </c>
      <c r="E8" s="161">
        <v>24.503466751733342</v>
      </c>
      <c r="F8" s="117">
        <v>165.01022950819674</v>
      </c>
      <c r="H8" s="165"/>
      <c r="J8" s="166"/>
      <c r="K8" s="163"/>
    </row>
    <row r="9" spans="1:17" ht="12" customHeight="1" x14ac:dyDescent="0.25">
      <c r="A9" s="108" t="s">
        <v>52</v>
      </c>
      <c r="B9" s="120">
        <v>1075</v>
      </c>
      <c r="C9" s="167">
        <v>28.356634133474017</v>
      </c>
      <c r="D9" s="168">
        <v>189239.12</v>
      </c>
      <c r="E9" s="167">
        <v>46.067829327295314</v>
      </c>
      <c r="F9" s="54">
        <v>176.03639069767442</v>
      </c>
      <c r="H9" s="166"/>
      <c r="K9" s="163"/>
    </row>
    <row r="10" spans="1:17" ht="12" customHeight="1" x14ac:dyDescent="0.25">
      <c r="A10" s="122"/>
      <c r="B10" s="123"/>
      <c r="C10" s="169"/>
      <c r="D10" s="170"/>
      <c r="E10" s="169"/>
      <c r="F10" s="123"/>
      <c r="H10" s="166"/>
      <c r="K10" s="163"/>
    </row>
    <row r="11" spans="1:17" ht="12" customHeight="1" x14ac:dyDescent="0.25">
      <c r="A11" s="124" t="s">
        <v>25</v>
      </c>
      <c r="B11" s="48">
        <v>180</v>
      </c>
      <c r="C11" s="161">
        <v>4.7480875758375101</v>
      </c>
      <c r="D11" s="162">
        <v>3425.1</v>
      </c>
      <c r="E11" s="161">
        <v>0.83379653334320714</v>
      </c>
      <c r="F11" s="48">
        <v>19.028333333333332</v>
      </c>
      <c r="J11" s="166"/>
      <c r="K11" s="163"/>
    </row>
    <row r="12" spans="1:17" ht="12" customHeight="1" x14ac:dyDescent="0.25">
      <c r="A12" s="55" t="s">
        <v>26</v>
      </c>
      <c r="B12" s="50">
        <v>146</v>
      </c>
      <c r="C12" s="161">
        <v>3.8512265892904249</v>
      </c>
      <c r="D12" s="162">
        <v>5306.55</v>
      </c>
      <c r="E12" s="161">
        <v>1.2918113322274958</v>
      </c>
      <c r="F12" s="48">
        <v>36.346232876712328</v>
      </c>
      <c r="K12" s="163"/>
    </row>
    <row r="13" spans="1:17" ht="12" customHeight="1" x14ac:dyDescent="0.25">
      <c r="A13" s="118" t="s">
        <v>48</v>
      </c>
      <c r="B13" s="54">
        <v>326</v>
      </c>
      <c r="C13" s="167">
        <v>8.5993141651279341</v>
      </c>
      <c r="D13" s="170">
        <v>8731.65</v>
      </c>
      <c r="E13" s="167">
        <v>2.1256078655707027</v>
      </c>
      <c r="F13" s="54">
        <v>26.784202453987728</v>
      </c>
      <c r="K13" s="163"/>
    </row>
    <row r="14" spans="1:17" ht="12" customHeight="1" x14ac:dyDescent="0.25">
      <c r="A14" s="56" t="s">
        <v>27</v>
      </c>
      <c r="B14" s="50">
        <v>306</v>
      </c>
      <c r="C14" s="161">
        <v>8.071748878923767</v>
      </c>
      <c r="D14" s="162">
        <v>24660.39</v>
      </c>
      <c r="E14" s="161">
        <v>6.0032547058163246</v>
      </c>
      <c r="F14" s="48">
        <v>80.589509803921572</v>
      </c>
      <c r="K14" s="163"/>
    </row>
    <row r="15" spans="1:17" ht="12" customHeight="1" x14ac:dyDescent="0.25">
      <c r="A15" s="128" t="s">
        <v>47</v>
      </c>
      <c r="B15" s="48">
        <v>117</v>
      </c>
      <c r="C15" s="161">
        <v>3.0862569242943816</v>
      </c>
      <c r="D15" s="164">
        <v>6771.15</v>
      </c>
      <c r="E15" s="161">
        <v>1.6483493611126265</v>
      </c>
      <c r="F15" s="48">
        <v>57.873076923076923</v>
      </c>
      <c r="K15" s="163"/>
    </row>
    <row r="16" spans="1:17" ht="12" customHeight="1" x14ac:dyDescent="0.25">
      <c r="A16" s="56" t="s">
        <v>160</v>
      </c>
      <c r="B16" s="50">
        <v>306</v>
      </c>
      <c r="C16" s="161">
        <v>8.071748878923767</v>
      </c>
      <c r="D16" s="162">
        <v>45561.68</v>
      </c>
      <c r="E16" s="161">
        <v>11.091404874979572</v>
      </c>
      <c r="F16" s="48">
        <v>148.89437908496731</v>
      </c>
      <c r="K16" s="163"/>
    </row>
    <row r="17" spans="1:11" ht="12" customHeight="1" x14ac:dyDescent="0.25">
      <c r="A17" s="108" t="s">
        <v>53</v>
      </c>
      <c r="B17" s="120">
        <v>1055</v>
      </c>
      <c r="C17" s="167">
        <v>27.829068847269848</v>
      </c>
      <c r="D17" s="170">
        <v>85724.87</v>
      </c>
      <c r="E17" s="167">
        <v>20.868616807479228</v>
      </c>
      <c r="F17" s="54">
        <v>81.2558009478673</v>
      </c>
      <c r="K17" s="163"/>
    </row>
    <row r="18" spans="1:11" ht="12" customHeight="1" x14ac:dyDescent="0.25">
      <c r="A18" s="122"/>
      <c r="B18" s="123"/>
      <c r="C18" s="167"/>
      <c r="D18" s="168"/>
      <c r="E18" s="161"/>
      <c r="F18" s="123"/>
      <c r="K18" s="163"/>
    </row>
    <row r="19" spans="1:11" ht="12" customHeight="1" x14ac:dyDescent="0.25">
      <c r="A19" s="128" t="s">
        <v>30</v>
      </c>
      <c r="B19" s="48">
        <v>293</v>
      </c>
      <c r="C19" s="161">
        <v>7.7288314428910585</v>
      </c>
      <c r="D19" s="162">
        <v>16944.61</v>
      </c>
      <c r="E19" s="161">
        <v>4.1249473232468077</v>
      </c>
      <c r="F19" s="48">
        <v>57.831433447098981</v>
      </c>
      <c r="K19" s="163"/>
    </row>
    <row r="20" spans="1:11" ht="12" customHeight="1" x14ac:dyDescent="0.25">
      <c r="A20" s="128" t="s">
        <v>31</v>
      </c>
      <c r="B20" s="48">
        <v>57</v>
      </c>
      <c r="C20" s="161">
        <v>1.5035610656818781</v>
      </c>
      <c r="D20" s="171">
        <v>3753.97</v>
      </c>
      <c r="E20" s="161">
        <v>0.91385570414714878</v>
      </c>
      <c r="F20" s="48">
        <v>65.859122807017542</v>
      </c>
      <c r="K20" s="163"/>
    </row>
    <row r="21" spans="1:11" ht="12" customHeight="1" x14ac:dyDescent="0.25">
      <c r="A21" s="128" t="s">
        <v>29</v>
      </c>
      <c r="B21" s="48">
        <v>146</v>
      </c>
      <c r="C21" s="161">
        <v>3.8512265892904249</v>
      </c>
      <c r="D21" s="164">
        <v>6428.52</v>
      </c>
      <c r="E21" s="161">
        <v>1.5649404953220269</v>
      </c>
      <c r="F21" s="48">
        <v>44.030958904109589</v>
      </c>
      <c r="K21" s="163"/>
    </row>
    <row r="22" spans="1:11" ht="12" customHeight="1" x14ac:dyDescent="0.25">
      <c r="A22" s="56" t="s">
        <v>28</v>
      </c>
      <c r="B22" s="50">
        <v>232</v>
      </c>
      <c r="C22" s="161">
        <v>6.1197573199683459</v>
      </c>
      <c r="D22" s="162">
        <v>42071.37</v>
      </c>
      <c r="E22" s="161">
        <v>10.24173380602009</v>
      </c>
      <c r="F22" s="48">
        <v>181.34211206896552</v>
      </c>
      <c r="K22" s="163"/>
    </row>
    <row r="23" spans="1:11" ht="12" customHeight="1" x14ac:dyDescent="0.25">
      <c r="A23" s="108" t="s">
        <v>32</v>
      </c>
      <c r="B23" s="120">
        <v>728</v>
      </c>
      <c r="C23" s="167">
        <v>19.203376417831709</v>
      </c>
      <c r="D23" s="170">
        <v>69198.47</v>
      </c>
      <c r="E23" s="167">
        <v>16.845477328736074</v>
      </c>
      <c r="F23" s="54">
        <v>95.052843406593411</v>
      </c>
      <c r="K23" s="163"/>
    </row>
    <row r="24" spans="1:11" ht="12" customHeight="1" x14ac:dyDescent="0.25">
      <c r="A24" s="122"/>
      <c r="B24" s="123"/>
      <c r="C24" s="167"/>
      <c r="D24" s="168"/>
      <c r="E24" s="161"/>
      <c r="F24" s="123"/>
      <c r="K24" s="163"/>
    </row>
    <row r="25" spans="1:11" ht="12" customHeight="1" x14ac:dyDescent="0.25">
      <c r="A25" s="128" t="s">
        <v>33</v>
      </c>
      <c r="B25" s="48">
        <v>138</v>
      </c>
      <c r="C25" s="161">
        <v>3.6402004748087573</v>
      </c>
      <c r="D25" s="162">
        <v>4572.6000000000004</v>
      </c>
      <c r="E25" s="161">
        <v>1.1131406465110945</v>
      </c>
      <c r="F25" s="48">
        <v>33.134782608695652</v>
      </c>
      <c r="K25" s="163"/>
    </row>
    <row r="26" spans="1:11" ht="12" customHeight="1" x14ac:dyDescent="0.25">
      <c r="A26" s="56" t="s">
        <v>37</v>
      </c>
      <c r="B26" s="50">
        <v>18</v>
      </c>
      <c r="C26" s="161">
        <v>0.47480875758375102</v>
      </c>
      <c r="D26" s="164">
        <v>252.59</v>
      </c>
      <c r="E26" s="161">
        <v>6.1489786095927326E-2</v>
      </c>
      <c r="F26" s="48">
        <v>14.032777777777778</v>
      </c>
      <c r="K26" s="163"/>
    </row>
    <row r="27" spans="1:11" ht="12" customHeight="1" x14ac:dyDescent="0.25">
      <c r="A27" s="128" t="s">
        <v>36</v>
      </c>
      <c r="B27" s="48">
        <v>216</v>
      </c>
      <c r="C27" s="161">
        <v>5.6977050910050124</v>
      </c>
      <c r="D27" s="162">
        <v>18825.189999999999</v>
      </c>
      <c r="E27" s="161">
        <v>4.5827503318230738</v>
      </c>
      <c r="F27" s="48">
        <v>87.153657407407408</v>
      </c>
      <c r="K27" s="163"/>
    </row>
    <row r="28" spans="1:11" ht="12" customHeight="1" x14ac:dyDescent="0.25">
      <c r="A28" s="56" t="s">
        <v>38</v>
      </c>
      <c r="B28" s="50">
        <v>200</v>
      </c>
      <c r="C28" s="161">
        <v>5.275652862041678</v>
      </c>
      <c r="D28" s="164">
        <v>15145.58</v>
      </c>
      <c r="E28" s="161">
        <v>3.6869966130834757</v>
      </c>
      <c r="F28" s="48">
        <v>75.727900000000005</v>
      </c>
      <c r="K28" s="163"/>
    </row>
    <row r="29" spans="1:11" ht="12" customHeight="1" x14ac:dyDescent="0.25">
      <c r="A29" s="128" t="s">
        <v>34</v>
      </c>
      <c r="B29" s="48">
        <v>28</v>
      </c>
      <c r="C29" s="161">
        <v>0.73859140068583484</v>
      </c>
      <c r="D29" s="162">
        <v>666.72</v>
      </c>
      <c r="E29" s="161">
        <v>0.16230440708609475</v>
      </c>
      <c r="F29" s="48">
        <v>23.811428571428571</v>
      </c>
      <c r="K29" s="163"/>
    </row>
    <row r="30" spans="1:11" ht="12" customHeight="1" x14ac:dyDescent="0.25">
      <c r="A30" s="56" t="s">
        <v>35</v>
      </c>
      <c r="B30" s="50">
        <v>87</v>
      </c>
      <c r="C30" s="161">
        <v>2.2949089949881296</v>
      </c>
      <c r="D30" s="164">
        <v>3352.12</v>
      </c>
      <c r="E30" s="161">
        <v>0.8160304911828653</v>
      </c>
      <c r="F30" s="48">
        <v>38.530114942528733</v>
      </c>
      <c r="K30" s="163"/>
    </row>
    <row r="31" spans="1:11" ht="12" customHeight="1" x14ac:dyDescent="0.25">
      <c r="A31" s="108" t="s">
        <v>39</v>
      </c>
      <c r="B31" s="120">
        <v>687</v>
      </c>
      <c r="C31" s="167">
        <v>18.121867581113165</v>
      </c>
      <c r="D31" s="168">
        <v>42814.8</v>
      </c>
      <c r="E31" s="167">
        <v>10.422712275782532</v>
      </c>
      <c r="F31" s="54">
        <v>62.321397379912668</v>
      </c>
      <c r="K31" s="163"/>
    </row>
    <row r="32" spans="1:11" ht="12" customHeight="1" x14ac:dyDescent="0.25">
      <c r="A32" s="122"/>
      <c r="B32" s="123"/>
      <c r="C32" s="169"/>
      <c r="D32" s="170"/>
      <c r="E32" s="169"/>
      <c r="F32" s="123"/>
      <c r="K32" s="163"/>
    </row>
    <row r="33" spans="1:11" ht="12" customHeight="1" x14ac:dyDescent="0.25">
      <c r="A33" s="118" t="s">
        <v>41</v>
      </c>
      <c r="B33" s="48">
        <v>158</v>
      </c>
      <c r="C33" s="161">
        <v>4.1677657610129248</v>
      </c>
      <c r="D33" s="162">
        <v>16219.08</v>
      </c>
      <c r="E33" s="161">
        <v>3.9483263782126494</v>
      </c>
      <c r="F33" s="48">
        <v>102.65240506329114</v>
      </c>
      <c r="K33" s="163"/>
    </row>
    <row r="34" spans="1:11" ht="12" customHeight="1" x14ac:dyDescent="0.25">
      <c r="A34" s="119" t="s">
        <v>40</v>
      </c>
      <c r="B34" s="50">
        <v>88</v>
      </c>
      <c r="C34" s="161">
        <v>2.3212872592983382</v>
      </c>
      <c r="D34" s="162">
        <v>7587.33</v>
      </c>
      <c r="E34" s="161">
        <v>1.8470378824942093</v>
      </c>
      <c r="F34" s="48">
        <v>86.21965909090909</v>
      </c>
      <c r="K34" s="163"/>
    </row>
    <row r="35" spans="1:11" ht="12" customHeight="1" x14ac:dyDescent="0.25">
      <c r="A35" s="108" t="s">
        <v>42</v>
      </c>
      <c r="B35" s="120">
        <v>246</v>
      </c>
      <c r="C35" s="167">
        <v>6.489053020311264</v>
      </c>
      <c r="D35" s="168">
        <v>23806.41</v>
      </c>
      <c r="E35" s="167">
        <v>5.7953642607068581</v>
      </c>
      <c r="F35" s="54">
        <v>96.774024390243895</v>
      </c>
      <c r="K35" s="163"/>
    </row>
    <row r="36" spans="1:11" ht="12" customHeight="1" x14ac:dyDescent="0.25">
      <c r="A36" s="110" t="s">
        <v>0</v>
      </c>
      <c r="B36" s="111">
        <v>3791</v>
      </c>
      <c r="C36" s="172">
        <v>100</v>
      </c>
      <c r="D36" s="173">
        <v>410783.67</v>
      </c>
      <c r="E36" s="167">
        <v>100</v>
      </c>
      <c r="F36" s="54">
        <v>108.35760221577419</v>
      </c>
      <c r="K36" s="163"/>
    </row>
    <row r="37" spans="1:11" x14ac:dyDescent="0.25">
      <c r="A37" s="63" t="s">
        <v>172</v>
      </c>
    </row>
    <row r="38" spans="1:11" x14ac:dyDescent="0.25">
      <c r="A38" s="4"/>
    </row>
  </sheetData>
  <mergeCells count="5">
    <mergeCell ref="B3:C3"/>
    <mergeCell ref="D3:E3"/>
    <mergeCell ref="A3:A4"/>
    <mergeCell ref="F3:F4"/>
    <mergeCell ref="A2:F2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/>
  </sheetViews>
  <sheetFormatPr defaultRowHeight="12.75" x14ac:dyDescent="0.25"/>
  <cols>
    <col min="1" max="1" width="44.5703125" style="8" bestFit="1" customWidth="1"/>
    <col min="2" max="5" width="9.140625" style="7"/>
    <col min="6" max="6" width="9.140625" style="7" customWidth="1"/>
    <col min="7" max="7" width="9.140625" style="7"/>
    <col min="8" max="16384" width="9.140625" style="8"/>
  </cols>
  <sheetData>
    <row r="2" spans="1:12" s="2" customFormat="1" ht="30.75" customHeight="1" x14ac:dyDescent="0.25">
      <c r="A2" s="319" t="s">
        <v>179</v>
      </c>
      <c r="B2" s="319"/>
      <c r="C2" s="319"/>
      <c r="D2" s="319"/>
      <c r="E2" s="319"/>
      <c r="F2" s="319"/>
      <c r="G2" s="174"/>
      <c r="H2" s="175"/>
      <c r="I2" s="175"/>
      <c r="J2" s="175"/>
    </row>
    <row r="3" spans="1:12" ht="29.25" customHeight="1" x14ac:dyDescent="0.25">
      <c r="A3" s="176" t="s">
        <v>77</v>
      </c>
      <c r="B3" s="68" t="s">
        <v>154</v>
      </c>
      <c r="C3" s="68" t="s">
        <v>78</v>
      </c>
      <c r="D3" s="68" t="s">
        <v>1</v>
      </c>
      <c r="E3" s="68" t="s">
        <v>78</v>
      </c>
      <c r="F3" s="67" t="s">
        <v>17</v>
      </c>
      <c r="G3" s="26"/>
      <c r="H3" s="1"/>
      <c r="I3" s="1"/>
      <c r="J3" s="1"/>
    </row>
    <row r="4" spans="1:12" ht="16.5" customHeight="1" x14ac:dyDescent="0.25">
      <c r="A4" s="128" t="s">
        <v>115</v>
      </c>
      <c r="B4" s="177">
        <v>336</v>
      </c>
      <c r="C4" s="178">
        <v>9.7447795823665881</v>
      </c>
      <c r="D4" s="177">
        <v>309114.78000000003</v>
      </c>
      <c r="E4" s="178">
        <v>53.051562400216653</v>
      </c>
      <c r="F4" s="177">
        <v>919.98446428571435</v>
      </c>
      <c r="G4" s="27"/>
      <c r="H4" s="1"/>
      <c r="I4" s="1"/>
      <c r="J4" s="28"/>
      <c r="L4" s="29"/>
    </row>
    <row r="5" spans="1:12" ht="18.75" customHeight="1" x14ac:dyDescent="0.25">
      <c r="A5" s="179" t="s">
        <v>79</v>
      </c>
      <c r="B5" s="113">
        <v>92</v>
      </c>
      <c r="C5" s="180">
        <v>2.6682134570765661</v>
      </c>
      <c r="D5" s="113">
        <v>1875.42</v>
      </c>
      <c r="E5" s="180">
        <v>0.32186736964377538</v>
      </c>
      <c r="F5" s="113">
        <v>20.385000000000002</v>
      </c>
      <c r="G5" s="26"/>
      <c r="H5" s="1"/>
      <c r="I5" s="1"/>
      <c r="J5" s="28"/>
      <c r="L5" s="29"/>
    </row>
    <row r="6" spans="1:12" ht="14.25" customHeight="1" x14ac:dyDescent="0.25">
      <c r="A6" s="181" t="s">
        <v>80</v>
      </c>
      <c r="B6" s="182">
        <v>154</v>
      </c>
      <c r="C6" s="183">
        <v>4.466357308584687</v>
      </c>
      <c r="D6" s="182">
        <v>29788.54</v>
      </c>
      <c r="E6" s="183">
        <v>5.1124329565262121</v>
      </c>
      <c r="F6" s="182">
        <v>193.43207792207792</v>
      </c>
      <c r="G6" s="5"/>
      <c r="H6" s="1"/>
      <c r="I6" s="1"/>
      <c r="J6" s="28"/>
      <c r="L6" s="29"/>
    </row>
    <row r="7" spans="1:12" ht="16.5" customHeight="1" x14ac:dyDescent="0.25">
      <c r="A7" s="128" t="s">
        <v>145</v>
      </c>
      <c r="B7" s="177">
        <v>1488</v>
      </c>
      <c r="C7" s="178">
        <v>43.155452436194899</v>
      </c>
      <c r="D7" s="177">
        <v>134161.09</v>
      </c>
      <c r="E7" s="178">
        <v>23.02528348148245</v>
      </c>
      <c r="F7" s="177">
        <v>90.16202284946236</v>
      </c>
      <c r="G7" s="5"/>
      <c r="H7" s="1"/>
      <c r="I7" s="1"/>
      <c r="J7" s="28"/>
      <c r="L7" s="29"/>
    </row>
    <row r="8" spans="1:12" ht="15.75" customHeight="1" x14ac:dyDescent="0.25">
      <c r="A8" s="128" t="s">
        <v>81</v>
      </c>
      <c r="B8" s="177">
        <v>22</v>
      </c>
      <c r="C8" s="178">
        <v>0.63805104408352664</v>
      </c>
      <c r="D8" s="177">
        <v>1064.3499999999999</v>
      </c>
      <c r="E8" s="178">
        <v>0.18266816759997884</v>
      </c>
      <c r="F8" s="177">
        <v>48.37954545454545</v>
      </c>
      <c r="G8" s="5"/>
      <c r="H8" s="1"/>
      <c r="I8" s="1"/>
      <c r="J8" s="28"/>
      <c r="L8" s="29"/>
    </row>
    <row r="9" spans="1:12" ht="17.25" customHeight="1" x14ac:dyDescent="0.25">
      <c r="A9" s="56" t="s">
        <v>116</v>
      </c>
      <c r="B9" s="184">
        <v>47</v>
      </c>
      <c r="C9" s="185">
        <v>1.3631090487238979</v>
      </c>
      <c r="D9" s="184">
        <v>1721.27</v>
      </c>
      <c r="E9" s="185">
        <v>0.29541150640749342</v>
      </c>
      <c r="F9" s="184">
        <v>36.622765957446809</v>
      </c>
      <c r="G9" s="5"/>
      <c r="H9" s="1"/>
      <c r="I9" s="1"/>
      <c r="J9" s="28"/>
      <c r="L9" s="29"/>
    </row>
    <row r="10" spans="1:12" ht="16.5" customHeight="1" x14ac:dyDescent="0.25">
      <c r="A10" s="128" t="s">
        <v>82</v>
      </c>
      <c r="B10" s="177">
        <v>24</v>
      </c>
      <c r="C10" s="178">
        <v>0.6960556844547563</v>
      </c>
      <c r="D10" s="177">
        <v>8180.89</v>
      </c>
      <c r="E10" s="178">
        <v>1.4040383197604087</v>
      </c>
      <c r="F10" s="177">
        <v>340.8704166666667</v>
      </c>
      <c r="G10" s="5"/>
      <c r="H10" s="1"/>
      <c r="I10" s="1"/>
      <c r="J10" s="28"/>
      <c r="L10" s="29"/>
    </row>
    <row r="11" spans="1:12" ht="15.75" customHeight="1" x14ac:dyDescent="0.25">
      <c r="A11" s="128" t="s">
        <v>117</v>
      </c>
      <c r="B11" s="177">
        <v>109</v>
      </c>
      <c r="C11" s="178">
        <v>3.1612529002320184</v>
      </c>
      <c r="D11" s="177">
        <v>4570.97</v>
      </c>
      <c r="E11" s="178">
        <v>0.78448885616054442</v>
      </c>
      <c r="F11" s="177">
        <v>41.935504587155968</v>
      </c>
      <c r="G11" s="5"/>
      <c r="H11" s="1"/>
      <c r="I11" s="1"/>
      <c r="J11" s="28"/>
      <c r="L11" s="29"/>
    </row>
    <row r="12" spans="1:12" ht="13.5" x14ac:dyDescent="0.25">
      <c r="A12" s="186" t="s">
        <v>83</v>
      </c>
      <c r="B12" s="187">
        <v>2272</v>
      </c>
      <c r="C12" s="188">
        <v>65.893271461716935</v>
      </c>
      <c r="D12" s="187">
        <v>490477.31</v>
      </c>
      <c r="E12" s="188">
        <v>84.177753057797517</v>
      </c>
      <c r="F12" s="187">
        <v>215.8790977112676</v>
      </c>
      <c r="G12" s="5"/>
      <c r="H12" s="1"/>
      <c r="I12" s="1"/>
      <c r="J12" s="28"/>
      <c r="L12" s="14"/>
    </row>
    <row r="13" spans="1:12" ht="13.5" x14ac:dyDescent="0.25">
      <c r="A13" s="189" t="s">
        <v>84</v>
      </c>
      <c r="B13" s="190">
        <v>1176</v>
      </c>
      <c r="C13" s="191">
        <v>34.106728538283065</v>
      </c>
      <c r="D13" s="192">
        <v>92191.26</v>
      </c>
      <c r="E13" s="191">
        <v>15.822246942202495</v>
      </c>
      <c r="F13" s="190">
        <v>78.39392857142856</v>
      </c>
      <c r="G13" s="5"/>
      <c r="H13" s="1"/>
      <c r="I13" s="1"/>
      <c r="J13" s="28"/>
    </row>
    <row r="14" spans="1:12" ht="13.5" x14ac:dyDescent="0.25">
      <c r="A14" s="193" t="s">
        <v>85</v>
      </c>
      <c r="B14" s="194">
        <v>3448</v>
      </c>
      <c r="C14" s="195">
        <v>100</v>
      </c>
      <c r="D14" s="194">
        <v>582668.56999999995</v>
      </c>
      <c r="E14" s="195">
        <v>100</v>
      </c>
      <c r="F14" s="194">
        <v>168.98740429234337</v>
      </c>
      <c r="G14" s="5"/>
      <c r="H14" s="1"/>
      <c r="I14" s="1"/>
      <c r="J14" s="1"/>
    </row>
    <row r="15" spans="1:12" ht="3" customHeight="1" x14ac:dyDescent="0.25">
      <c r="A15" s="186"/>
      <c r="B15" s="187"/>
      <c r="C15" s="122"/>
      <c r="D15" s="187"/>
      <c r="E15" s="122"/>
      <c r="F15" s="187"/>
      <c r="G15" s="5"/>
      <c r="H15" s="1"/>
      <c r="I15" s="1"/>
      <c r="J15" s="1"/>
    </row>
    <row r="16" spans="1:12" ht="13.5" x14ac:dyDescent="0.25">
      <c r="A16" s="333" t="s">
        <v>76</v>
      </c>
      <c r="B16" s="333"/>
      <c r="C16" s="333"/>
      <c r="D16" s="333"/>
      <c r="E16" s="333"/>
      <c r="F16" s="333"/>
      <c r="G16" s="5"/>
      <c r="H16" s="1"/>
      <c r="I16" s="1"/>
      <c r="J16" s="1"/>
      <c r="L16" s="14"/>
    </row>
    <row r="17" spans="1:6" ht="13.5" x14ac:dyDescent="0.25">
      <c r="A17" s="4"/>
      <c r="B17" s="4"/>
      <c r="C17" s="4"/>
      <c r="D17" s="4"/>
      <c r="E17" s="4"/>
      <c r="F17" s="4"/>
    </row>
    <row r="18" spans="1:6" ht="13.5" x14ac:dyDescent="0.25">
      <c r="A18" s="4"/>
      <c r="B18" s="4"/>
      <c r="C18" s="4"/>
      <c r="D18" s="4"/>
      <c r="E18" s="4"/>
      <c r="F18" s="4"/>
    </row>
    <row r="19" spans="1:6" x14ac:dyDescent="0.25">
      <c r="A19" s="7"/>
      <c r="D19" s="13"/>
    </row>
    <row r="20" spans="1:6" x14ac:dyDescent="0.25">
      <c r="A20" s="7"/>
    </row>
    <row r="21" spans="1:6" x14ac:dyDescent="0.25">
      <c r="D21" s="13"/>
    </row>
  </sheetData>
  <mergeCells count="2">
    <mergeCell ref="A2:F2"/>
    <mergeCell ref="A16:F1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workbookViewId="0">
      <selection sqref="A1:X1"/>
    </sheetView>
  </sheetViews>
  <sheetFormatPr defaultRowHeight="13.5" x14ac:dyDescent="0.25"/>
  <cols>
    <col min="1" max="1" width="27.28515625" style="2" customWidth="1"/>
    <col min="2" max="2" width="7.42578125" style="2" customWidth="1"/>
    <col min="3" max="3" width="6.7109375" style="2" customWidth="1"/>
    <col min="4" max="4" width="1.140625" style="2" customWidth="1"/>
    <col min="5" max="5" width="5.7109375" style="2" customWidth="1"/>
    <col min="6" max="6" width="6.7109375" style="2" customWidth="1"/>
    <col min="7" max="7" width="0.85546875" style="2" customWidth="1"/>
    <col min="8" max="8" width="6.85546875" style="2" bestFit="1" customWidth="1"/>
    <col min="9" max="9" width="6.42578125" style="2" bestFit="1" customWidth="1"/>
    <col min="10" max="10" width="0.85546875" style="2" customWidth="1"/>
    <col min="11" max="11" width="5.7109375" style="2" customWidth="1"/>
    <col min="12" max="12" width="7.140625" style="2" customWidth="1"/>
    <col min="13" max="13" width="0.85546875" style="2" customWidth="1"/>
    <col min="14" max="14" width="5.7109375" style="2" customWidth="1"/>
    <col min="15" max="15" width="6.7109375" style="2" customWidth="1"/>
    <col min="16" max="16" width="0.85546875" style="2" customWidth="1"/>
    <col min="17" max="17" width="5.7109375" style="2" customWidth="1"/>
    <col min="18" max="18" width="6.7109375" style="2" customWidth="1"/>
    <col min="19" max="19" width="0.85546875" style="2" customWidth="1"/>
    <col min="20" max="20" width="6.85546875" style="2" bestFit="1" customWidth="1"/>
    <col min="21" max="21" width="6.7109375" style="2" customWidth="1"/>
    <col min="22" max="22" width="0.85546875" style="2" customWidth="1"/>
    <col min="23" max="23" width="13" style="2" customWidth="1"/>
    <col min="24" max="24" width="6.7109375" style="2" customWidth="1"/>
    <col min="25" max="25" width="9.140625" style="2"/>
    <col min="26" max="26" width="9.7109375" style="2" bestFit="1" customWidth="1"/>
    <col min="27" max="16384" width="9.140625" style="2"/>
  </cols>
  <sheetData>
    <row r="1" spans="1:28" ht="25.5" customHeight="1" x14ac:dyDescent="0.25">
      <c r="A1" s="303" t="s">
        <v>180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28" x14ac:dyDescent="0.25">
      <c r="A2" s="334" t="s">
        <v>44</v>
      </c>
      <c r="B2" s="337" t="s">
        <v>154</v>
      </c>
      <c r="C2" s="339" t="s">
        <v>86</v>
      </c>
      <c r="D2" s="97"/>
      <c r="E2" s="326" t="s">
        <v>62</v>
      </c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</row>
    <row r="3" spans="1:28" x14ac:dyDescent="0.25">
      <c r="A3" s="335"/>
      <c r="B3" s="338"/>
      <c r="C3" s="340"/>
      <c r="D3" s="134"/>
      <c r="E3" s="309" t="s">
        <v>87</v>
      </c>
      <c r="F3" s="309"/>
      <c r="G3" s="132"/>
      <c r="H3" s="309" t="s">
        <v>64</v>
      </c>
      <c r="I3" s="309"/>
      <c r="J3" s="132"/>
      <c r="K3" s="326" t="s">
        <v>88</v>
      </c>
      <c r="L3" s="326"/>
      <c r="M3" s="66"/>
      <c r="N3" s="328" t="s">
        <v>89</v>
      </c>
      <c r="O3" s="328"/>
      <c r="P3" s="133"/>
      <c r="Q3" s="328" t="s">
        <v>90</v>
      </c>
      <c r="R3" s="328"/>
      <c r="S3" s="133"/>
      <c r="T3" s="309" t="s">
        <v>91</v>
      </c>
      <c r="U3" s="309"/>
      <c r="V3" s="132"/>
      <c r="W3" s="309" t="s">
        <v>2</v>
      </c>
      <c r="X3" s="309"/>
    </row>
    <row r="4" spans="1:28" ht="40.5" x14ac:dyDescent="0.25">
      <c r="A4" s="336"/>
      <c r="B4" s="338"/>
      <c r="C4" s="340"/>
      <c r="D4" s="134"/>
      <c r="E4" s="135" t="s">
        <v>1</v>
      </c>
      <c r="F4" s="97" t="s">
        <v>86</v>
      </c>
      <c r="G4" s="134"/>
      <c r="H4" s="135" t="s">
        <v>1</v>
      </c>
      <c r="I4" s="97" t="s">
        <v>86</v>
      </c>
      <c r="J4" s="134"/>
      <c r="K4" s="135" t="s">
        <v>1</v>
      </c>
      <c r="L4" s="97" t="s">
        <v>86</v>
      </c>
      <c r="M4" s="134"/>
      <c r="N4" s="135" t="s">
        <v>1</v>
      </c>
      <c r="O4" s="97" t="s">
        <v>86</v>
      </c>
      <c r="P4" s="134"/>
      <c r="Q4" s="135" t="s">
        <v>1</v>
      </c>
      <c r="R4" s="97" t="s">
        <v>86</v>
      </c>
      <c r="S4" s="134"/>
      <c r="T4" s="135" t="s">
        <v>1</v>
      </c>
      <c r="U4" s="97" t="s">
        <v>86</v>
      </c>
      <c r="V4" s="134"/>
      <c r="W4" s="135" t="s">
        <v>1</v>
      </c>
      <c r="X4" s="97" t="s">
        <v>86</v>
      </c>
    </row>
    <row r="5" spans="1:28" x14ac:dyDescent="0.25">
      <c r="A5" s="98" t="s">
        <v>3</v>
      </c>
      <c r="B5" s="48">
        <v>7</v>
      </c>
      <c r="C5" s="137">
        <v>0.48814504881450488</v>
      </c>
      <c r="D5" s="137"/>
      <c r="E5" s="48">
        <v>18.649999999999999</v>
      </c>
      <c r="F5" s="137">
        <v>0.29796140081799594</v>
      </c>
      <c r="G5" s="137">
        <v>0.31144441785272003</v>
      </c>
      <c r="H5" s="48" t="s">
        <v>114</v>
      </c>
      <c r="I5" s="137">
        <v>0</v>
      </c>
      <c r="J5" s="137"/>
      <c r="K5" s="196" t="s">
        <v>114</v>
      </c>
      <c r="L5" s="137">
        <v>0</v>
      </c>
      <c r="M5" s="137"/>
      <c r="N5" s="48" t="s">
        <v>114</v>
      </c>
      <c r="O5" s="137">
        <v>0</v>
      </c>
      <c r="P5" s="137"/>
      <c r="Q5" s="48">
        <v>361.6</v>
      </c>
      <c r="R5" s="137">
        <v>58.012866791805052</v>
      </c>
      <c r="S5" s="137"/>
      <c r="T5" s="48">
        <v>13449.05</v>
      </c>
      <c r="U5" s="137">
        <v>100</v>
      </c>
      <c r="V5" s="137"/>
      <c r="W5" s="48">
        <v>13829.3</v>
      </c>
      <c r="X5" s="137">
        <v>50.037448576049549</v>
      </c>
      <c r="AA5" s="3"/>
    </row>
    <row r="6" spans="1:28" x14ac:dyDescent="0.25">
      <c r="A6" s="100" t="s">
        <v>181</v>
      </c>
      <c r="B6" s="101">
        <v>70</v>
      </c>
      <c r="C6" s="139">
        <v>4.9713790605513966E-2</v>
      </c>
      <c r="D6" s="139"/>
      <c r="E6" s="101">
        <v>202.96</v>
      </c>
      <c r="F6" s="139">
        <v>2.9933946946798622E-2</v>
      </c>
      <c r="G6" s="139">
        <v>2.8875154390782948E-2</v>
      </c>
      <c r="H6" s="101">
        <v>132.69</v>
      </c>
      <c r="I6" s="139">
        <v>2.4289781986713058E-2</v>
      </c>
      <c r="J6" s="139"/>
      <c r="K6" s="101">
        <v>683.81</v>
      </c>
      <c r="L6" s="137">
        <v>0.17169899572370798</v>
      </c>
      <c r="M6" s="139"/>
      <c r="N6" s="101">
        <v>978.55</v>
      </c>
      <c r="O6" s="139">
        <v>0.20396238329612382</v>
      </c>
      <c r="P6" s="139"/>
      <c r="Q6" s="101">
        <v>803.81</v>
      </c>
      <c r="R6" s="139">
        <v>0.26847924532284778</v>
      </c>
      <c r="S6" s="139"/>
      <c r="T6" s="101">
        <v>47319.68</v>
      </c>
      <c r="U6" s="139">
        <v>7.6904164541440707</v>
      </c>
      <c r="V6" s="139"/>
      <c r="W6" s="101">
        <v>50121.5</v>
      </c>
      <c r="X6" s="139">
        <v>1.661282310874503</v>
      </c>
      <c r="Z6" s="3"/>
    </row>
    <row r="7" spans="1:28" ht="27" x14ac:dyDescent="0.25">
      <c r="A7" s="69" t="s">
        <v>4</v>
      </c>
      <c r="B7" s="48">
        <v>466</v>
      </c>
      <c r="C7" s="137">
        <v>4.9047468687506575</v>
      </c>
      <c r="D7" s="137"/>
      <c r="E7" s="48">
        <v>795.52</v>
      </c>
      <c r="F7" s="137">
        <v>8.1054755160678997</v>
      </c>
      <c r="G7" s="137">
        <v>10.415934957806108</v>
      </c>
      <c r="H7" s="48">
        <v>1656.71</v>
      </c>
      <c r="I7" s="137">
        <v>32.488841649474836</v>
      </c>
      <c r="J7" s="137"/>
      <c r="K7" s="48">
        <v>1538.28</v>
      </c>
      <c r="L7" s="137">
        <v>36.066088807714578</v>
      </c>
      <c r="M7" s="137"/>
      <c r="N7" s="48">
        <v>3438.1</v>
      </c>
      <c r="O7" s="137">
        <v>59.968464272881718</v>
      </c>
      <c r="P7" s="137"/>
      <c r="Q7" s="48">
        <v>4849.74</v>
      </c>
      <c r="R7" s="137">
        <v>64.685710627298292</v>
      </c>
      <c r="S7" s="137"/>
      <c r="T7" s="48">
        <v>38677.019999999997</v>
      </c>
      <c r="U7" s="137">
        <v>83.41961357437448</v>
      </c>
      <c r="V7" s="137"/>
      <c r="W7" s="48">
        <v>50955.37</v>
      </c>
      <c r="X7" s="137">
        <v>64.685452372150849</v>
      </c>
    </row>
    <row r="8" spans="1:28" ht="27" x14ac:dyDescent="0.25">
      <c r="A8" s="138" t="s">
        <v>5</v>
      </c>
      <c r="B8" s="101">
        <v>630</v>
      </c>
      <c r="C8" s="139">
        <v>9.1716407046149371</v>
      </c>
      <c r="D8" s="139"/>
      <c r="E8" s="101">
        <v>1332.34</v>
      </c>
      <c r="F8" s="139">
        <v>4.5757048118498362</v>
      </c>
      <c r="G8" s="139">
        <v>4.9201974265705424</v>
      </c>
      <c r="H8" s="101">
        <v>3359.82</v>
      </c>
      <c r="I8" s="139">
        <v>16.023995310822549</v>
      </c>
      <c r="J8" s="139"/>
      <c r="K8" s="101">
        <v>7547.89</v>
      </c>
      <c r="L8" s="137">
        <v>39.308856078952168</v>
      </c>
      <c r="M8" s="139"/>
      <c r="N8" s="101">
        <v>15133.91</v>
      </c>
      <c r="O8" s="139">
        <v>44.768523996592194</v>
      </c>
      <c r="P8" s="139"/>
      <c r="Q8" s="101">
        <v>19261.55</v>
      </c>
      <c r="R8" s="139">
        <v>63.213141761949146</v>
      </c>
      <c r="S8" s="139"/>
      <c r="T8" s="101">
        <v>50179.02</v>
      </c>
      <c r="U8" s="139">
        <v>70.577934583188224</v>
      </c>
      <c r="V8" s="139"/>
      <c r="W8" s="101">
        <v>96814.53</v>
      </c>
      <c r="X8" s="139">
        <v>47.305161181093183</v>
      </c>
    </row>
    <row r="9" spans="1:28" x14ac:dyDescent="0.25">
      <c r="A9" s="98" t="s">
        <v>6</v>
      </c>
      <c r="B9" s="48">
        <v>142</v>
      </c>
      <c r="C9" s="137">
        <v>9.8224352722267178E-2</v>
      </c>
      <c r="D9" s="137"/>
      <c r="E9" s="48">
        <v>214.82</v>
      </c>
      <c r="F9" s="137">
        <v>4.8692434065691084E-2</v>
      </c>
      <c r="G9" s="137">
        <v>8.6698280513146542E-2</v>
      </c>
      <c r="H9" s="48">
        <v>821.33</v>
      </c>
      <c r="I9" s="137">
        <v>0.61876949452002561</v>
      </c>
      <c r="J9" s="137"/>
      <c r="K9" s="48">
        <v>364.92</v>
      </c>
      <c r="L9" s="137">
        <v>0.58857979077127143</v>
      </c>
      <c r="M9" s="137"/>
      <c r="N9" s="48">
        <v>1117.68</v>
      </c>
      <c r="O9" s="137">
        <v>2.3546577953376651</v>
      </c>
      <c r="P9" s="137"/>
      <c r="Q9" s="48">
        <v>992.4</v>
      </c>
      <c r="R9" s="137">
        <v>4.7444548825001611</v>
      </c>
      <c r="S9" s="137"/>
      <c r="T9" s="48">
        <v>1036.0899999999999</v>
      </c>
      <c r="U9" s="137">
        <v>2.6095237327656684</v>
      </c>
      <c r="V9" s="137"/>
      <c r="W9" s="48">
        <v>4547.24</v>
      </c>
      <c r="X9" s="137">
        <v>0.61118695624100094</v>
      </c>
    </row>
    <row r="10" spans="1:28" ht="27" x14ac:dyDescent="0.25">
      <c r="A10" s="138" t="s">
        <v>18</v>
      </c>
      <c r="B10" s="101">
        <v>319</v>
      </c>
      <c r="C10" s="139">
        <v>0.14299866863308514</v>
      </c>
      <c r="D10" s="139"/>
      <c r="E10" s="101">
        <v>1572.73</v>
      </c>
      <c r="F10" s="139">
        <v>0.20651518761744531</v>
      </c>
      <c r="G10" s="139">
        <v>0.19021419891538952</v>
      </c>
      <c r="H10" s="101">
        <v>1568.96</v>
      </c>
      <c r="I10" s="139">
        <v>0.64538041661869383</v>
      </c>
      <c r="J10" s="139"/>
      <c r="K10" s="101">
        <v>1558.55</v>
      </c>
      <c r="L10" s="137">
        <v>1.1573652928682594</v>
      </c>
      <c r="M10" s="139"/>
      <c r="N10" s="101">
        <v>1674.31</v>
      </c>
      <c r="O10" s="139">
        <v>1.138329880222821</v>
      </c>
      <c r="P10" s="139"/>
      <c r="Q10" s="101">
        <v>911.69</v>
      </c>
      <c r="R10" s="139">
        <v>0.88659527536879645</v>
      </c>
      <c r="S10" s="139"/>
      <c r="T10" s="101">
        <v>552.66</v>
      </c>
      <c r="U10" s="139">
        <v>0.11408221102744338</v>
      </c>
      <c r="V10" s="139"/>
      <c r="W10" s="101">
        <v>7838.9</v>
      </c>
      <c r="X10" s="139">
        <v>0.41836879889834439</v>
      </c>
    </row>
    <row r="11" spans="1:28" x14ac:dyDescent="0.25">
      <c r="A11" s="98" t="s">
        <v>7</v>
      </c>
      <c r="B11" s="48">
        <v>412</v>
      </c>
      <c r="C11" s="137">
        <v>1.0707695506406425</v>
      </c>
      <c r="D11" s="137"/>
      <c r="E11" s="48">
        <v>845.77</v>
      </c>
      <c r="F11" s="137">
        <v>0.51558335558889812</v>
      </c>
      <c r="G11" s="137">
        <v>0.63005744045841805</v>
      </c>
      <c r="H11" s="48">
        <v>2246.4499999999998</v>
      </c>
      <c r="I11" s="137">
        <v>1.9010398111052984</v>
      </c>
      <c r="J11" s="137"/>
      <c r="K11" s="48">
        <v>2944.38</v>
      </c>
      <c r="L11" s="137">
        <v>3.1774850710390297</v>
      </c>
      <c r="M11" s="137"/>
      <c r="N11" s="48">
        <v>7484.18</v>
      </c>
      <c r="O11" s="137">
        <v>6.735666892383481</v>
      </c>
      <c r="P11" s="137"/>
      <c r="Q11" s="48">
        <v>9141.7099999999991</v>
      </c>
      <c r="R11" s="137">
        <v>11.534123706202342</v>
      </c>
      <c r="S11" s="137"/>
      <c r="T11" s="48">
        <v>227790.8</v>
      </c>
      <c r="U11" s="137">
        <v>59.995390861526985</v>
      </c>
      <c r="V11" s="137"/>
      <c r="W11" s="48">
        <v>250453.29</v>
      </c>
      <c r="X11" s="137">
        <v>26.505072265508566</v>
      </c>
    </row>
    <row r="12" spans="1:28" x14ac:dyDescent="0.25">
      <c r="A12" s="100" t="s">
        <v>8</v>
      </c>
      <c r="B12" s="101">
        <v>41</v>
      </c>
      <c r="C12" s="139">
        <v>4.9715650729364971E-2</v>
      </c>
      <c r="D12" s="139"/>
      <c r="E12" s="101">
        <v>181.89</v>
      </c>
      <c r="F12" s="139">
        <v>5.0298180355686034E-2</v>
      </c>
      <c r="G12" s="139">
        <v>5.7163132411706272E-2</v>
      </c>
      <c r="H12" s="101">
        <v>339.54</v>
      </c>
      <c r="I12" s="139">
        <v>0.40459831695012427</v>
      </c>
      <c r="J12" s="139"/>
      <c r="K12" s="101">
        <v>283.52</v>
      </c>
      <c r="L12" s="137">
        <v>0.85898518438399341</v>
      </c>
      <c r="M12" s="139"/>
      <c r="N12" s="101">
        <v>530.95000000000005</v>
      </c>
      <c r="O12" s="139">
        <v>1.4539771526091352</v>
      </c>
      <c r="P12" s="139"/>
      <c r="Q12" s="139" t="s">
        <v>114</v>
      </c>
      <c r="R12" s="139">
        <v>0</v>
      </c>
      <c r="S12" s="139"/>
      <c r="T12" s="101">
        <v>1279.1099999999999</v>
      </c>
      <c r="U12" s="139">
        <v>1.1292539372171146</v>
      </c>
      <c r="V12" s="139"/>
      <c r="W12" s="101">
        <v>2615.0100000000002</v>
      </c>
      <c r="X12" s="139">
        <v>0.40272090446919162</v>
      </c>
      <c r="AB12" s="3"/>
    </row>
    <row r="13" spans="1:28" ht="27" x14ac:dyDescent="0.25">
      <c r="A13" s="98" t="s">
        <v>9</v>
      </c>
      <c r="B13" s="48">
        <v>115</v>
      </c>
      <c r="C13" s="137">
        <v>0.23150478107700051</v>
      </c>
      <c r="D13" s="137"/>
      <c r="E13" s="48">
        <v>336.56</v>
      </c>
      <c r="F13" s="137">
        <v>0.22922626735781448</v>
      </c>
      <c r="G13" s="137">
        <v>0.22315828677197683</v>
      </c>
      <c r="H13" s="48">
        <v>485.18</v>
      </c>
      <c r="I13" s="137">
        <v>0.88596460633666108</v>
      </c>
      <c r="J13" s="137"/>
      <c r="K13" s="48">
        <v>545.16999999999996</v>
      </c>
      <c r="L13" s="137">
        <v>1.2703998717412752</v>
      </c>
      <c r="M13" s="137"/>
      <c r="N13" s="48">
        <v>1939.54</v>
      </c>
      <c r="O13" s="137">
        <v>3.4943178644870407</v>
      </c>
      <c r="P13" s="137"/>
      <c r="Q13" s="48">
        <v>1298.01</v>
      </c>
      <c r="R13" s="137">
        <v>3.6146702126178307</v>
      </c>
      <c r="S13" s="137"/>
      <c r="T13" s="48">
        <v>7768.76</v>
      </c>
      <c r="U13" s="137">
        <v>4.5665856561047278</v>
      </c>
      <c r="V13" s="137"/>
      <c r="W13" s="48">
        <v>12373.22</v>
      </c>
      <c r="X13" s="137">
        <v>2.4451195723826116</v>
      </c>
    </row>
    <row r="14" spans="1:28" x14ac:dyDescent="0.25">
      <c r="A14" s="100" t="s">
        <v>10</v>
      </c>
      <c r="B14" s="101">
        <v>77</v>
      </c>
      <c r="C14" s="139">
        <v>0.39768618944323936</v>
      </c>
      <c r="D14" s="139"/>
      <c r="E14" s="101">
        <v>55.42</v>
      </c>
      <c r="F14" s="139">
        <v>0.17308186597367295</v>
      </c>
      <c r="G14" s="139">
        <v>0.4254495022854658</v>
      </c>
      <c r="H14" s="101">
        <v>306.19</v>
      </c>
      <c r="I14" s="139">
        <v>2.8372389112875203</v>
      </c>
      <c r="J14" s="139"/>
      <c r="K14" s="101">
        <v>482.66</v>
      </c>
      <c r="L14" s="137">
        <v>3.6096687609516196</v>
      </c>
      <c r="M14" s="139"/>
      <c r="N14" s="101">
        <v>802.92</v>
      </c>
      <c r="O14" s="139">
        <v>2.8495773652162892</v>
      </c>
      <c r="P14" s="139"/>
      <c r="Q14" s="101">
        <v>1484.91</v>
      </c>
      <c r="R14" s="139">
        <v>5.6733727322326715</v>
      </c>
      <c r="S14" s="139"/>
      <c r="T14" s="101">
        <v>22810.33</v>
      </c>
      <c r="U14" s="139">
        <v>7.9708615237473897</v>
      </c>
      <c r="V14" s="139"/>
      <c r="W14" s="101">
        <v>25942.43</v>
      </c>
      <c r="X14" s="139">
        <v>6.5394888005359153</v>
      </c>
    </row>
    <row r="15" spans="1:28" x14ac:dyDescent="0.25">
      <c r="A15" s="98" t="s">
        <v>11</v>
      </c>
      <c r="B15" s="48">
        <v>179</v>
      </c>
      <c r="C15" s="137">
        <v>0.14289819900370418</v>
      </c>
      <c r="D15" s="137"/>
      <c r="E15" s="48">
        <v>322.77999999999997</v>
      </c>
      <c r="F15" s="137">
        <v>0.32925701224202009</v>
      </c>
      <c r="G15" s="137">
        <v>0.48822267081599491</v>
      </c>
      <c r="H15" s="48">
        <v>281.51</v>
      </c>
      <c r="I15" s="137">
        <v>9.7320749498720875</v>
      </c>
      <c r="J15" s="137"/>
      <c r="K15" s="48">
        <v>346.76</v>
      </c>
      <c r="L15" s="137">
        <v>19.94696302943494</v>
      </c>
      <c r="M15" s="137"/>
      <c r="N15" s="48">
        <v>172.6</v>
      </c>
      <c r="O15" s="137">
        <v>7.2210019872398279</v>
      </c>
      <c r="P15" s="137"/>
      <c r="Q15" s="137" t="s">
        <v>114</v>
      </c>
      <c r="R15" s="137">
        <v>0</v>
      </c>
      <c r="S15" s="137"/>
      <c r="T15" s="137">
        <v>1700.44</v>
      </c>
      <c r="U15" s="137">
        <v>47.228409703204591</v>
      </c>
      <c r="V15" s="137"/>
      <c r="W15" s="48">
        <v>2824.09</v>
      </c>
      <c r="X15" s="137">
        <v>2.589102061277619</v>
      </c>
    </row>
    <row r="16" spans="1:28" ht="27" x14ac:dyDescent="0.25">
      <c r="A16" s="138" t="s">
        <v>12</v>
      </c>
      <c r="B16" s="101">
        <v>332</v>
      </c>
      <c r="C16" s="139">
        <v>0.45968099246787775</v>
      </c>
      <c r="D16" s="139"/>
      <c r="E16" s="101">
        <v>977.57</v>
      </c>
      <c r="F16" s="139">
        <v>0.58129927347848309</v>
      </c>
      <c r="G16" s="139">
        <v>0.67124857133801319</v>
      </c>
      <c r="H16" s="101">
        <v>1382.65</v>
      </c>
      <c r="I16" s="139">
        <v>2.6166893169469079</v>
      </c>
      <c r="J16" s="139"/>
      <c r="K16" s="101">
        <v>1216.8499999999999</v>
      </c>
      <c r="L16" s="137">
        <v>3.0058852954072459</v>
      </c>
      <c r="M16" s="139"/>
      <c r="N16" s="101">
        <v>3211.83</v>
      </c>
      <c r="O16" s="139">
        <v>6.3642799947925859</v>
      </c>
      <c r="P16" s="139"/>
      <c r="Q16" s="101">
        <v>3090.63</v>
      </c>
      <c r="R16" s="139">
        <v>9.9273874515134732</v>
      </c>
      <c r="S16" s="139"/>
      <c r="T16" s="101">
        <v>11455.35</v>
      </c>
      <c r="U16" s="139">
        <v>16.283102692706517</v>
      </c>
      <c r="V16" s="139"/>
      <c r="W16" s="101">
        <v>21334.880000000001</v>
      </c>
      <c r="X16" s="139">
        <v>5.1603107252564246</v>
      </c>
    </row>
    <row r="17" spans="1:24" ht="27" x14ac:dyDescent="0.25">
      <c r="A17" s="69" t="s">
        <v>13</v>
      </c>
      <c r="B17" s="48">
        <v>308</v>
      </c>
      <c r="C17" s="137">
        <v>0.55986766764219376</v>
      </c>
      <c r="D17" s="137"/>
      <c r="E17" s="48">
        <v>960.59</v>
      </c>
      <c r="F17" s="137">
        <v>0.57065306178218356</v>
      </c>
      <c r="G17" s="137">
        <v>0.724117889756831</v>
      </c>
      <c r="H17" s="48">
        <v>1629.82</v>
      </c>
      <c r="I17" s="137">
        <v>1.6573212574824117</v>
      </c>
      <c r="J17" s="137"/>
      <c r="K17" s="48">
        <v>1977.59</v>
      </c>
      <c r="L17" s="137">
        <v>2.4074764598473721</v>
      </c>
      <c r="M17" s="137"/>
      <c r="N17" s="48">
        <v>3320.22</v>
      </c>
      <c r="O17" s="137">
        <v>2.857082867295401</v>
      </c>
      <c r="P17" s="137"/>
      <c r="Q17" s="48">
        <v>2078.35</v>
      </c>
      <c r="R17" s="137">
        <v>2.0741742723548953</v>
      </c>
      <c r="S17" s="137"/>
      <c r="T17" s="48">
        <v>8563.39</v>
      </c>
      <c r="U17" s="137">
        <v>1.4425360363640656</v>
      </c>
      <c r="V17" s="137"/>
      <c r="W17" s="48">
        <v>18529.96</v>
      </c>
      <c r="X17" s="137">
        <v>1.5989791915319396</v>
      </c>
    </row>
    <row r="18" spans="1:24" x14ac:dyDescent="0.25">
      <c r="A18" s="100" t="s">
        <v>14</v>
      </c>
      <c r="B18" s="101">
        <v>60</v>
      </c>
      <c r="C18" s="139">
        <v>0.57197330791229739</v>
      </c>
      <c r="D18" s="139"/>
      <c r="E18" s="101">
        <v>225.54</v>
      </c>
      <c r="F18" s="139">
        <v>0.64399060597191782</v>
      </c>
      <c r="G18" s="139">
        <v>0.79064650563863359</v>
      </c>
      <c r="H18" s="101">
        <v>556.33000000000004</v>
      </c>
      <c r="I18" s="139">
        <v>3.3834837968875817</v>
      </c>
      <c r="J18" s="139"/>
      <c r="K18" s="101">
        <v>237.09</v>
      </c>
      <c r="L18" s="137">
        <v>2.4362649896729245</v>
      </c>
      <c r="M18" s="139"/>
      <c r="N18" s="101">
        <v>115.17</v>
      </c>
      <c r="O18" s="139">
        <v>1.3490260938215612</v>
      </c>
      <c r="P18" s="139"/>
      <c r="Q18" s="139">
        <v>895.06</v>
      </c>
      <c r="R18" s="139">
        <v>23.65755669503621</v>
      </c>
      <c r="S18" s="139"/>
      <c r="T18" s="139" t="s">
        <v>114</v>
      </c>
      <c r="U18" s="139" t="s">
        <v>114</v>
      </c>
      <c r="V18" s="139"/>
      <c r="W18" s="101">
        <v>2029.19</v>
      </c>
      <c r="X18" s="139">
        <v>2.7601590595063956</v>
      </c>
    </row>
    <row r="19" spans="1:24" x14ac:dyDescent="0.25">
      <c r="A19" s="98" t="s">
        <v>15</v>
      </c>
      <c r="B19" s="48">
        <v>88</v>
      </c>
      <c r="C19" s="137">
        <v>0.36000654557355588</v>
      </c>
      <c r="D19" s="137"/>
      <c r="E19" s="48">
        <v>176.06</v>
      </c>
      <c r="F19" s="137">
        <v>0.1826026909368039</v>
      </c>
      <c r="G19" s="137">
        <v>0.22259024979373188</v>
      </c>
      <c r="H19" s="48">
        <v>562.04999999999995</v>
      </c>
      <c r="I19" s="137">
        <v>0.86991218228394152</v>
      </c>
      <c r="J19" s="137"/>
      <c r="K19" s="48">
        <v>1346.2</v>
      </c>
      <c r="L19" s="137">
        <v>2.091253984986841</v>
      </c>
      <c r="M19" s="137"/>
      <c r="N19" s="48">
        <v>1960.13</v>
      </c>
      <c r="O19" s="137">
        <v>1.802640509267349</v>
      </c>
      <c r="P19" s="137"/>
      <c r="Q19" s="48">
        <v>2455.7800000000002</v>
      </c>
      <c r="R19" s="137">
        <v>3.5726209719126976</v>
      </c>
      <c r="S19" s="137"/>
      <c r="T19" s="48">
        <v>7913.61</v>
      </c>
      <c r="U19" s="137">
        <v>4.8300411873771143</v>
      </c>
      <c r="V19" s="137"/>
      <c r="W19" s="48">
        <v>14413.83</v>
      </c>
      <c r="X19" s="137">
        <v>2.5433922229510202</v>
      </c>
    </row>
    <row r="20" spans="1:24" x14ac:dyDescent="0.25">
      <c r="A20" s="197" t="s">
        <v>16</v>
      </c>
      <c r="B20" s="50">
        <v>202</v>
      </c>
      <c r="C20" s="146">
        <v>0.51119827913450588</v>
      </c>
      <c r="D20" s="146"/>
      <c r="E20" s="50">
        <v>874.51</v>
      </c>
      <c r="F20" s="146">
        <v>0.73450053610786858</v>
      </c>
      <c r="G20" s="146">
        <v>0.89423362425037434</v>
      </c>
      <c r="H20" s="50">
        <v>880.97</v>
      </c>
      <c r="I20" s="146">
        <v>2.5253764544341792</v>
      </c>
      <c r="J20" s="146"/>
      <c r="K20" s="50">
        <v>1174.29</v>
      </c>
      <c r="L20" s="137">
        <v>5.6001159805675327</v>
      </c>
      <c r="M20" s="146"/>
      <c r="N20" s="50">
        <v>521.12</v>
      </c>
      <c r="O20" s="146">
        <v>3.0469205416305871</v>
      </c>
      <c r="P20" s="146"/>
      <c r="Q20" s="50">
        <v>1142.26</v>
      </c>
      <c r="R20" s="146">
        <v>10.262450496294859</v>
      </c>
      <c r="S20" s="146"/>
      <c r="T20" s="50">
        <v>3452.68</v>
      </c>
      <c r="U20" s="146">
        <v>17.379669992248139</v>
      </c>
      <c r="V20" s="146"/>
      <c r="W20" s="50">
        <v>8045.83</v>
      </c>
      <c r="X20" s="146">
        <v>3.6077457237938324</v>
      </c>
    </row>
    <row r="21" spans="1:24" x14ac:dyDescent="0.25">
      <c r="A21" s="108" t="s">
        <v>0</v>
      </c>
      <c r="B21" s="54">
        <v>3448</v>
      </c>
      <c r="C21" s="148">
        <v>0.33052495760595635</v>
      </c>
      <c r="D21" s="148"/>
      <c r="E21" s="54">
        <v>9093.7099999999991</v>
      </c>
      <c r="F21" s="148">
        <v>0.27427904010180942</v>
      </c>
      <c r="G21" s="148">
        <v>0.3138404418314823</v>
      </c>
      <c r="H21" s="54">
        <v>16210.2</v>
      </c>
      <c r="I21" s="148">
        <v>1.0885784055946626</v>
      </c>
      <c r="J21" s="148"/>
      <c r="K21" s="54">
        <v>22247.96</v>
      </c>
      <c r="L21" s="148">
        <v>2.1777316476151349</v>
      </c>
      <c r="M21" s="148"/>
      <c r="N21" s="54">
        <v>42401.21</v>
      </c>
      <c r="O21" s="148">
        <v>3.3898718237297767</v>
      </c>
      <c r="P21" s="148"/>
      <c r="Q21" s="54">
        <v>48767.5</v>
      </c>
      <c r="R21" s="148">
        <v>5.8092547017171814</v>
      </c>
      <c r="S21" s="148"/>
      <c r="T21" s="54">
        <v>443947.99</v>
      </c>
      <c r="U21" s="148">
        <v>14.456608344883179</v>
      </c>
      <c r="V21" s="148"/>
      <c r="W21" s="54">
        <v>582668.56999999995</v>
      </c>
      <c r="X21" s="148">
        <v>5.3030499287740218</v>
      </c>
    </row>
    <row r="22" spans="1:24" ht="3" customHeight="1" x14ac:dyDescent="0.25">
      <c r="A22" s="110"/>
      <c r="B22" s="111"/>
      <c r="C22" s="112"/>
      <c r="D22" s="112"/>
      <c r="E22" s="111"/>
      <c r="F22" s="112"/>
      <c r="G22" s="112"/>
      <c r="H22" s="111"/>
      <c r="I22" s="112"/>
      <c r="J22" s="112"/>
      <c r="K22" s="111"/>
      <c r="L22" s="198" t="e">
        <f>K46/E22*100</f>
        <v>#DIV/0!</v>
      </c>
      <c r="M22" s="112"/>
      <c r="N22" s="111"/>
      <c r="O22" s="112"/>
      <c r="P22" s="112"/>
      <c r="Q22" s="111"/>
      <c r="R22" s="112"/>
      <c r="S22" s="112"/>
      <c r="T22" s="111"/>
      <c r="U22" s="112"/>
      <c r="V22" s="112"/>
      <c r="W22" s="111"/>
      <c r="X22" s="112"/>
    </row>
    <row r="23" spans="1:24" x14ac:dyDescent="0.25">
      <c r="A23" s="305" t="s">
        <v>76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113"/>
      <c r="X23" s="82"/>
    </row>
    <row r="27" spans="1:24" x14ac:dyDescent="0.25">
      <c r="L27" s="3"/>
    </row>
  </sheetData>
  <mergeCells count="13">
    <mergeCell ref="A23:K23"/>
    <mergeCell ref="A1:X1"/>
    <mergeCell ref="A2:A4"/>
    <mergeCell ref="B2:B4"/>
    <mergeCell ref="C2:C4"/>
    <mergeCell ref="E2:X2"/>
    <mergeCell ref="E3:F3"/>
    <mergeCell ref="H3:I3"/>
    <mergeCell ref="K3:L3"/>
    <mergeCell ref="N3:O3"/>
    <mergeCell ref="Q3:R3"/>
    <mergeCell ref="T3:U3"/>
    <mergeCell ref="W3:X3"/>
  </mergeCells>
  <pageMargins left="0.7" right="0.7" top="0.75" bottom="0.75" header="0.3" footer="0.3"/>
  <pageSetup paperSize="9" scale="6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D1"/>
    </sheetView>
  </sheetViews>
  <sheetFormatPr defaultRowHeight="13.5" x14ac:dyDescent="0.25"/>
  <cols>
    <col min="1" max="1" width="43.5703125" style="2" customWidth="1"/>
    <col min="2" max="4" width="13.85546875" style="2" customWidth="1"/>
    <col min="5" max="16384" width="9.140625" style="2"/>
  </cols>
  <sheetData>
    <row r="1" spans="1:5" ht="27" customHeight="1" x14ac:dyDescent="0.25">
      <c r="A1" s="319" t="s">
        <v>182</v>
      </c>
      <c r="B1" s="319"/>
      <c r="C1" s="319"/>
      <c r="D1" s="319"/>
      <c r="E1" s="58"/>
    </row>
    <row r="2" spans="1:5" ht="3.75" customHeight="1" x14ac:dyDescent="0.25">
      <c r="A2" s="341"/>
      <c r="B2" s="341"/>
      <c r="C2" s="341"/>
      <c r="D2" s="341"/>
      <c r="E2" s="58"/>
    </row>
    <row r="3" spans="1:5" x14ac:dyDescent="0.25">
      <c r="A3" s="176" t="s">
        <v>71</v>
      </c>
      <c r="B3" s="67" t="s">
        <v>154</v>
      </c>
      <c r="C3" s="67" t="s">
        <v>1</v>
      </c>
      <c r="D3" s="67" t="s">
        <v>17</v>
      </c>
      <c r="E3" s="58"/>
    </row>
    <row r="4" spans="1:5" ht="15.75" customHeight="1" x14ac:dyDescent="0.25">
      <c r="A4" s="118" t="s">
        <v>50</v>
      </c>
      <c r="B4" s="48">
        <v>1180</v>
      </c>
      <c r="C4" s="48">
        <v>481909.14</v>
      </c>
      <c r="D4" s="48">
        <v>408.39757627118644</v>
      </c>
      <c r="E4" s="50"/>
    </row>
    <row r="5" spans="1:5" ht="15" customHeight="1" x14ac:dyDescent="0.25">
      <c r="A5" s="199" t="s">
        <v>51</v>
      </c>
      <c r="B5" s="101">
        <v>1679</v>
      </c>
      <c r="C5" s="101">
        <v>73770.2</v>
      </c>
      <c r="D5" s="48">
        <v>43.936986301369863</v>
      </c>
      <c r="E5" s="50"/>
    </row>
    <row r="6" spans="1:5" ht="15.75" customHeight="1" x14ac:dyDescent="0.25">
      <c r="A6" s="118" t="s">
        <v>19</v>
      </c>
      <c r="B6" s="48">
        <v>32</v>
      </c>
      <c r="C6" s="48">
        <v>1012.19</v>
      </c>
      <c r="D6" s="48">
        <v>31.630937500000002</v>
      </c>
      <c r="E6" s="50"/>
    </row>
    <row r="7" spans="1:5" ht="15.75" customHeight="1" x14ac:dyDescent="0.25">
      <c r="A7" s="199" t="s">
        <v>49</v>
      </c>
      <c r="B7" s="101">
        <v>422</v>
      </c>
      <c r="C7" s="101">
        <v>19071.11</v>
      </c>
      <c r="D7" s="48">
        <v>45.192203791469197</v>
      </c>
      <c r="E7" s="50"/>
    </row>
    <row r="8" spans="1:5" ht="15" customHeight="1" x14ac:dyDescent="0.25">
      <c r="A8" s="118" t="s">
        <v>93</v>
      </c>
      <c r="B8" s="48">
        <v>135</v>
      </c>
      <c r="C8" s="48">
        <v>6905.93</v>
      </c>
      <c r="D8" s="48">
        <v>51.15503703703704</v>
      </c>
      <c r="E8" s="50"/>
    </row>
    <row r="9" spans="1:5" x14ac:dyDescent="0.25">
      <c r="A9" s="200" t="s">
        <v>0</v>
      </c>
      <c r="B9" s="201">
        <v>3448</v>
      </c>
      <c r="C9" s="54">
        <v>582668.56999999995</v>
      </c>
      <c r="D9" s="54">
        <v>168.98740429234337</v>
      </c>
      <c r="E9" s="50"/>
    </row>
    <row r="10" spans="1:5" ht="3" customHeight="1" x14ac:dyDescent="0.25">
      <c r="A10" s="110"/>
      <c r="B10" s="202"/>
      <c r="C10" s="202"/>
      <c r="D10" s="202"/>
      <c r="E10" s="4"/>
    </row>
    <row r="11" spans="1:5" x14ac:dyDescent="0.25">
      <c r="A11" s="63" t="s">
        <v>172</v>
      </c>
      <c r="B11" s="116"/>
      <c r="C11" s="116"/>
      <c r="D11" s="116"/>
      <c r="E11" s="4"/>
    </row>
  </sheetData>
  <mergeCells count="2"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workbookViewId="0"/>
  </sheetViews>
  <sheetFormatPr defaultRowHeight="13.5" x14ac:dyDescent="0.25"/>
  <cols>
    <col min="1" max="1" width="19.5703125" style="2" customWidth="1"/>
    <col min="2" max="2" width="8.28515625" style="4" customWidth="1"/>
    <col min="3" max="3" width="8.140625" style="4" customWidth="1"/>
    <col min="4" max="4" width="7.140625" style="4" bestFit="1" customWidth="1"/>
    <col min="5" max="5" width="7.7109375" style="4" customWidth="1"/>
    <col min="6" max="6" width="9.140625" style="4"/>
    <col min="7" max="7" width="0.85546875" style="2" customWidth="1"/>
    <col min="8" max="16384" width="9.140625" style="2"/>
  </cols>
  <sheetData>
    <row r="2" spans="1:13" ht="36.75" customHeight="1" x14ac:dyDescent="0.25">
      <c r="A2" s="319" t="s">
        <v>183</v>
      </c>
      <c r="B2" s="319"/>
      <c r="C2" s="319"/>
      <c r="D2" s="319"/>
      <c r="E2" s="319"/>
      <c r="F2" s="319"/>
      <c r="G2" s="319"/>
    </row>
    <row r="3" spans="1:13" ht="40.5" x14ac:dyDescent="0.25">
      <c r="A3" s="203" t="s">
        <v>20</v>
      </c>
      <c r="B3" s="114" t="s">
        <v>154</v>
      </c>
      <c r="C3" s="68" t="s">
        <v>78</v>
      </c>
      <c r="D3" s="67" t="s">
        <v>1</v>
      </c>
      <c r="E3" s="68" t="s">
        <v>94</v>
      </c>
      <c r="F3" s="68" t="s">
        <v>45</v>
      </c>
      <c r="G3" s="134"/>
    </row>
    <row r="4" spans="1:13" x14ac:dyDescent="0.25">
      <c r="A4" s="118" t="s">
        <v>23</v>
      </c>
      <c r="B4" s="48">
        <v>213</v>
      </c>
      <c r="C4" s="137">
        <v>0.383839111944064</v>
      </c>
      <c r="D4" s="48">
        <v>20864.87</v>
      </c>
      <c r="E4" s="137">
        <v>2.4631568349952766</v>
      </c>
      <c r="F4" s="196">
        <v>97.957136150234732</v>
      </c>
      <c r="G4" s="50"/>
      <c r="H4" s="204"/>
    </row>
    <row r="5" spans="1:13" x14ac:dyDescent="0.25">
      <c r="A5" s="119" t="s">
        <v>24</v>
      </c>
      <c r="B5" s="50">
        <v>38</v>
      </c>
      <c r="C5" s="146">
        <v>2.286401925391095</v>
      </c>
      <c r="D5" s="50">
        <v>2408.5300000000002</v>
      </c>
      <c r="E5" s="146">
        <v>15.815521803938564</v>
      </c>
      <c r="F5" s="196">
        <v>63.382368421052639</v>
      </c>
      <c r="G5" s="50"/>
      <c r="H5" s="204"/>
    </row>
    <row r="6" spans="1:13" x14ac:dyDescent="0.25">
      <c r="A6" s="118" t="s">
        <v>21</v>
      </c>
      <c r="B6" s="48">
        <v>119</v>
      </c>
      <c r="C6" s="137">
        <v>0.59262948207171318</v>
      </c>
      <c r="D6" s="48">
        <v>15593.06</v>
      </c>
      <c r="E6" s="137">
        <v>7.7532050899573184</v>
      </c>
      <c r="F6" s="196">
        <v>131.03411764705882</v>
      </c>
      <c r="G6" s="50"/>
      <c r="H6" s="204"/>
    </row>
    <row r="7" spans="1:13" x14ac:dyDescent="0.25">
      <c r="A7" s="119" t="s">
        <v>22</v>
      </c>
      <c r="B7" s="50">
        <v>651</v>
      </c>
      <c r="C7" s="146">
        <v>0.30140842462011425</v>
      </c>
      <c r="D7" s="50">
        <v>61033.75</v>
      </c>
      <c r="E7" s="146">
        <v>2.0127701379748468</v>
      </c>
      <c r="F7" s="196">
        <v>93.753840245775734</v>
      </c>
      <c r="G7" s="50"/>
      <c r="H7" s="204"/>
    </row>
    <row r="8" spans="1:13" x14ac:dyDescent="0.25">
      <c r="A8" s="108" t="s">
        <v>52</v>
      </c>
      <c r="B8" s="120">
        <v>1021</v>
      </c>
      <c r="C8" s="205">
        <v>0.34820271468521929</v>
      </c>
      <c r="D8" s="120">
        <v>99900.21</v>
      </c>
      <c r="E8" s="205">
        <v>2.4391183603281763</v>
      </c>
      <c r="F8" s="206">
        <v>97.845455435847214</v>
      </c>
      <c r="G8" s="121"/>
      <c r="H8" s="204"/>
      <c r="M8" s="3"/>
    </row>
    <row r="9" spans="1:13" ht="3" customHeight="1" x14ac:dyDescent="0.25">
      <c r="A9" s="122"/>
      <c r="B9" s="123"/>
      <c r="C9" s="207"/>
      <c r="D9" s="123"/>
      <c r="E9" s="207"/>
      <c r="F9" s="208"/>
      <c r="G9" s="123"/>
      <c r="H9" s="58"/>
    </row>
    <row r="10" spans="1:13" x14ac:dyDescent="0.25">
      <c r="A10" s="128" t="s">
        <v>25</v>
      </c>
      <c r="B10" s="48">
        <v>88</v>
      </c>
      <c r="C10" s="137">
        <v>0.90553611854291005</v>
      </c>
      <c r="D10" s="48">
        <v>2924.25</v>
      </c>
      <c r="E10" s="137">
        <v>2.3772990923135904</v>
      </c>
      <c r="F10" s="196">
        <v>33.230113636363633</v>
      </c>
      <c r="G10" s="126"/>
      <c r="H10" s="204"/>
    </row>
    <row r="11" spans="1:13" x14ac:dyDescent="0.25">
      <c r="A11" s="56" t="s">
        <v>26</v>
      </c>
      <c r="B11" s="50">
        <v>90</v>
      </c>
      <c r="C11" s="146">
        <v>1.0714285714285714</v>
      </c>
      <c r="D11" s="50">
        <v>2997.78</v>
      </c>
      <c r="E11" s="146">
        <v>2.8814822248136323</v>
      </c>
      <c r="F11" s="196">
        <v>33.308666666666667</v>
      </c>
      <c r="G11" s="126"/>
      <c r="H11" s="204"/>
    </row>
    <row r="12" spans="1:13" x14ac:dyDescent="0.25">
      <c r="A12" s="118" t="s">
        <v>48</v>
      </c>
      <c r="B12" s="127">
        <v>178</v>
      </c>
      <c r="C12" s="137">
        <v>0.98244839386245719</v>
      </c>
      <c r="D12" s="48">
        <v>5922.03</v>
      </c>
      <c r="E12" s="137">
        <v>2.6083264829507393</v>
      </c>
      <c r="F12" s="196">
        <v>33.269831460674155</v>
      </c>
      <c r="G12" s="50"/>
      <c r="H12" s="204"/>
    </row>
    <row r="13" spans="1:13" x14ac:dyDescent="0.25">
      <c r="A13" s="56" t="s">
        <v>27</v>
      </c>
      <c r="B13" s="50">
        <v>286</v>
      </c>
      <c r="C13" s="146">
        <v>0.31922849393354241</v>
      </c>
      <c r="D13" s="50">
        <v>25122.37</v>
      </c>
      <c r="E13" s="146">
        <v>2.3399270205375537</v>
      </c>
      <c r="F13" s="196">
        <v>87.840454545454548</v>
      </c>
      <c r="G13" s="50"/>
      <c r="H13" s="204"/>
    </row>
    <row r="14" spans="1:13" x14ac:dyDescent="0.25">
      <c r="A14" s="128" t="s">
        <v>47</v>
      </c>
      <c r="B14" s="48">
        <v>107</v>
      </c>
      <c r="C14" s="137">
        <v>0.65291676836709789</v>
      </c>
      <c r="D14" s="48">
        <v>15451.63</v>
      </c>
      <c r="E14" s="137">
        <v>6.7330300550363873</v>
      </c>
      <c r="F14" s="196">
        <v>144.4077570093458</v>
      </c>
      <c r="G14" s="50"/>
      <c r="H14" s="204"/>
    </row>
    <row r="15" spans="1:13" x14ac:dyDescent="0.25">
      <c r="A15" s="56" t="s">
        <v>46</v>
      </c>
      <c r="B15" s="50">
        <v>313</v>
      </c>
      <c r="C15" s="146">
        <v>0.37535826927458715</v>
      </c>
      <c r="D15" s="50">
        <v>25467.59</v>
      </c>
      <c r="E15" s="146">
        <v>2.4184037218719538</v>
      </c>
      <c r="F15" s="196">
        <v>81.366102236421725</v>
      </c>
      <c r="G15" s="50"/>
      <c r="H15" s="204"/>
    </row>
    <row r="16" spans="1:13" x14ac:dyDescent="0.25">
      <c r="A16" s="108" t="s">
        <v>53</v>
      </c>
      <c r="B16" s="120">
        <v>884</v>
      </c>
      <c r="C16" s="205">
        <v>0.42605694896955909</v>
      </c>
      <c r="D16" s="120">
        <v>71963.62</v>
      </c>
      <c r="E16" s="205">
        <v>2.7857819494583382</v>
      </c>
      <c r="F16" s="206">
        <v>81.406809954751125</v>
      </c>
      <c r="G16" s="121"/>
      <c r="H16" s="204"/>
    </row>
    <row r="17" spans="1:8" ht="3" customHeight="1" x14ac:dyDescent="0.25">
      <c r="A17" s="122"/>
      <c r="B17" s="123"/>
      <c r="C17" s="207"/>
      <c r="D17" s="123"/>
      <c r="E17" s="207"/>
      <c r="F17" s="208"/>
      <c r="G17" s="123"/>
      <c r="H17" s="58"/>
    </row>
    <row r="18" spans="1:8" x14ac:dyDescent="0.25">
      <c r="A18" s="128" t="s">
        <v>30</v>
      </c>
      <c r="B18" s="48">
        <v>298</v>
      </c>
      <c r="C18" s="137">
        <v>0.4300020201437188</v>
      </c>
      <c r="D18" s="48">
        <v>42938.92</v>
      </c>
      <c r="E18" s="137">
        <v>7.0519795038109647</v>
      </c>
      <c r="F18" s="196">
        <v>144.09033557046979</v>
      </c>
      <c r="G18" s="50"/>
      <c r="H18" s="204"/>
    </row>
    <row r="19" spans="1:8" x14ac:dyDescent="0.25">
      <c r="A19" s="56" t="s">
        <v>31</v>
      </c>
      <c r="B19" s="50">
        <v>56</v>
      </c>
      <c r="C19" s="146">
        <v>0.40439052570768341</v>
      </c>
      <c r="D19" s="50">
        <v>3085.05</v>
      </c>
      <c r="E19" s="146">
        <v>2.3882613708041989</v>
      </c>
      <c r="F19" s="196">
        <v>55.090178571428574</v>
      </c>
      <c r="G19" s="50"/>
      <c r="H19" s="204"/>
    </row>
    <row r="20" spans="1:8" x14ac:dyDescent="0.25">
      <c r="A20" s="128" t="s">
        <v>29</v>
      </c>
      <c r="B20" s="48">
        <v>126</v>
      </c>
      <c r="C20" s="137">
        <v>0.45899967214309129</v>
      </c>
      <c r="D20" s="48">
        <v>6283.28</v>
      </c>
      <c r="E20" s="137">
        <v>2.6158666328002731</v>
      </c>
      <c r="F20" s="196">
        <v>49.867301587301583</v>
      </c>
      <c r="G20" s="50"/>
      <c r="H20" s="204"/>
    </row>
    <row r="21" spans="1:8" x14ac:dyDescent="0.25">
      <c r="A21" s="56" t="s">
        <v>28</v>
      </c>
      <c r="B21" s="50">
        <v>373</v>
      </c>
      <c r="C21" s="146">
        <v>0.26141683720669451</v>
      </c>
      <c r="D21" s="50">
        <v>289180.18</v>
      </c>
      <c r="E21" s="146">
        <v>21.356866826251995</v>
      </c>
      <c r="F21" s="196">
        <v>775.28198391420915</v>
      </c>
      <c r="G21" s="50"/>
      <c r="H21" s="204"/>
    </row>
    <row r="22" spans="1:8" x14ac:dyDescent="0.25">
      <c r="A22" s="108" t="s">
        <v>32</v>
      </c>
      <c r="B22" s="120">
        <v>853</v>
      </c>
      <c r="C22" s="205">
        <v>0.33677477939870104</v>
      </c>
      <c r="D22" s="120">
        <v>341487.43</v>
      </c>
      <c r="E22" s="205">
        <v>14.6416315478602</v>
      </c>
      <c r="F22" s="206">
        <v>400.33696365767878</v>
      </c>
      <c r="G22" s="121"/>
      <c r="H22" s="204"/>
    </row>
    <row r="23" spans="1:8" ht="3" customHeight="1" x14ac:dyDescent="0.25">
      <c r="A23" s="122"/>
      <c r="B23" s="123"/>
      <c r="C23" s="207"/>
      <c r="D23" s="123"/>
      <c r="E23" s="207"/>
      <c r="F23" s="208"/>
      <c r="G23" s="123"/>
      <c r="H23" s="58"/>
    </row>
    <row r="24" spans="1:8" x14ac:dyDescent="0.25">
      <c r="A24" s="128" t="s">
        <v>33</v>
      </c>
      <c r="B24" s="48">
        <v>86</v>
      </c>
      <c r="C24" s="137">
        <v>0.39080250840679814</v>
      </c>
      <c r="D24" s="48">
        <v>4411.2700000000004</v>
      </c>
      <c r="E24" s="137">
        <v>2.4615166735366554</v>
      </c>
      <c r="F24" s="196">
        <v>51.293837209302332</v>
      </c>
      <c r="G24" s="50"/>
      <c r="H24" s="204"/>
    </row>
    <row r="25" spans="1:8" x14ac:dyDescent="0.25">
      <c r="A25" s="56" t="s">
        <v>37</v>
      </c>
      <c r="B25" s="50">
        <v>9</v>
      </c>
      <c r="C25" s="146">
        <v>0.2041742286751361</v>
      </c>
      <c r="D25" s="50">
        <v>115.09</v>
      </c>
      <c r="E25" s="146">
        <v>0.43291329697197667</v>
      </c>
      <c r="F25" s="196">
        <v>12.787777777777778</v>
      </c>
      <c r="G25" s="50"/>
      <c r="H25" s="204"/>
    </row>
    <row r="26" spans="1:8" x14ac:dyDescent="0.25">
      <c r="A26" s="128" t="s">
        <v>36</v>
      </c>
      <c r="B26" s="48">
        <v>177</v>
      </c>
      <c r="C26" s="137">
        <v>0.18162228720948129</v>
      </c>
      <c r="D26" s="48">
        <v>19243.259999999998</v>
      </c>
      <c r="E26" s="137">
        <v>2.8910824240323629</v>
      </c>
      <c r="F26" s="196">
        <v>108.71898305084744</v>
      </c>
      <c r="G26" s="50"/>
      <c r="H26" s="204"/>
    </row>
    <row r="27" spans="1:8" x14ac:dyDescent="0.25">
      <c r="A27" s="56" t="s">
        <v>38</v>
      </c>
      <c r="B27" s="50">
        <v>106</v>
      </c>
      <c r="C27" s="146">
        <v>0.19153972642344735</v>
      </c>
      <c r="D27" s="50">
        <v>16605.02</v>
      </c>
      <c r="E27" s="146">
        <v>4.0014535825919024</v>
      </c>
      <c r="F27" s="196">
        <v>156.65113207547171</v>
      </c>
      <c r="G27" s="50"/>
      <c r="H27" s="204"/>
    </row>
    <row r="28" spans="1:8" x14ac:dyDescent="0.25">
      <c r="A28" s="128" t="s">
        <v>34</v>
      </c>
      <c r="B28" s="48">
        <v>15</v>
      </c>
      <c r="C28" s="137">
        <v>0.19260400616332821</v>
      </c>
      <c r="D28" s="48">
        <v>911.75</v>
      </c>
      <c r="E28" s="137">
        <v>1.7843782212503738</v>
      </c>
      <c r="F28" s="196">
        <v>60.783333333333331</v>
      </c>
      <c r="G28" s="50"/>
      <c r="H28" s="204"/>
    </row>
    <row r="29" spans="1:8" x14ac:dyDescent="0.25">
      <c r="A29" s="56" t="s">
        <v>35</v>
      </c>
      <c r="B29" s="50">
        <v>53</v>
      </c>
      <c r="C29" s="146">
        <v>0.25536015417971575</v>
      </c>
      <c r="D29" s="50">
        <v>3210.64</v>
      </c>
      <c r="E29" s="146">
        <v>2.7958192634127728</v>
      </c>
      <c r="F29" s="196">
        <v>60.578113207547169</v>
      </c>
      <c r="G29" s="50"/>
      <c r="H29" s="204"/>
    </row>
    <row r="30" spans="1:8" x14ac:dyDescent="0.25">
      <c r="A30" s="108" t="s">
        <v>39</v>
      </c>
      <c r="B30" s="120">
        <v>446</v>
      </c>
      <c r="C30" s="205">
        <v>0.21467800705645645</v>
      </c>
      <c r="D30" s="120">
        <v>44497.03</v>
      </c>
      <c r="E30" s="205">
        <v>3.0638796335760246</v>
      </c>
      <c r="F30" s="206">
        <v>99.769125560538114</v>
      </c>
      <c r="G30" s="121"/>
      <c r="H30" s="204"/>
    </row>
    <row r="31" spans="1:8" ht="3" customHeight="1" x14ac:dyDescent="0.25">
      <c r="A31" s="122"/>
      <c r="B31" s="123"/>
      <c r="C31" s="207"/>
      <c r="D31" s="123"/>
      <c r="E31" s="207"/>
      <c r="F31" s="208"/>
      <c r="G31" s="123"/>
      <c r="H31" s="204"/>
    </row>
    <row r="32" spans="1:8" x14ac:dyDescent="0.25">
      <c r="A32" s="118" t="s">
        <v>41</v>
      </c>
      <c r="B32" s="48">
        <v>181</v>
      </c>
      <c r="C32" s="137">
        <v>0.30218541830141743</v>
      </c>
      <c r="D32" s="48">
        <v>17860.12</v>
      </c>
      <c r="E32" s="137">
        <v>4.7427385668437898</v>
      </c>
      <c r="F32" s="196">
        <v>98.674696132596679</v>
      </c>
      <c r="G32" s="50"/>
      <c r="H32" s="204"/>
    </row>
    <row r="33" spans="1:8" x14ac:dyDescent="0.25">
      <c r="A33" s="119" t="s">
        <v>40</v>
      </c>
      <c r="B33" s="50">
        <v>63</v>
      </c>
      <c r="C33" s="146">
        <v>0.2923433874709977</v>
      </c>
      <c r="D33" s="50">
        <v>6960.16</v>
      </c>
      <c r="E33" s="146">
        <v>4.7272901887007999</v>
      </c>
      <c r="F33" s="196">
        <v>110.47873015873016</v>
      </c>
      <c r="G33" s="50"/>
      <c r="H33" s="204"/>
    </row>
    <row r="34" spans="1:8" x14ac:dyDescent="0.25">
      <c r="A34" s="108" t="s">
        <v>42</v>
      </c>
      <c r="B34" s="120">
        <v>244</v>
      </c>
      <c r="C34" s="205">
        <v>0.2995813228234312</v>
      </c>
      <c r="D34" s="120">
        <v>24820.28</v>
      </c>
      <c r="E34" s="205">
        <v>4.7383963195026793</v>
      </c>
      <c r="F34" s="206">
        <v>101.72245901639344</v>
      </c>
      <c r="G34" s="121"/>
      <c r="H34" s="204"/>
    </row>
    <row r="35" spans="1:8" ht="2.25" customHeight="1" x14ac:dyDescent="0.25">
      <c r="A35" s="108"/>
      <c r="B35" s="120">
        <v>3736</v>
      </c>
      <c r="C35" s="205">
        <v>0.33052495760595635</v>
      </c>
      <c r="D35" s="120">
        <v>582668.56999999995</v>
      </c>
      <c r="E35" s="205"/>
      <c r="F35" s="209"/>
      <c r="G35" s="121"/>
      <c r="H35" s="204"/>
    </row>
    <row r="36" spans="1:8" x14ac:dyDescent="0.25">
      <c r="A36" s="200" t="s">
        <v>43</v>
      </c>
      <c r="B36" s="54">
        <v>3448</v>
      </c>
      <c r="C36" s="148">
        <v>0.33052495760595635</v>
      </c>
      <c r="D36" s="54">
        <v>582668.56999999995</v>
      </c>
      <c r="E36" s="148">
        <v>5.3030499287740218</v>
      </c>
      <c r="F36" s="206">
        <v>168.98740429234337</v>
      </c>
      <c r="G36" s="123"/>
      <c r="H36" s="204"/>
    </row>
    <row r="37" spans="1:8" ht="3" customHeight="1" x14ac:dyDescent="0.25">
      <c r="A37" s="129"/>
      <c r="B37" s="111"/>
      <c r="C37" s="112"/>
      <c r="D37" s="111"/>
      <c r="E37" s="112"/>
      <c r="F37" s="111"/>
      <c r="G37" s="123"/>
    </row>
    <row r="38" spans="1:8" x14ac:dyDescent="0.25">
      <c r="A38" s="333" t="s">
        <v>76</v>
      </c>
      <c r="B38" s="333"/>
      <c r="C38" s="333"/>
      <c r="D38" s="333"/>
      <c r="E38" s="333"/>
      <c r="F38" s="333"/>
      <c r="G38" s="305"/>
    </row>
  </sheetData>
  <mergeCells count="2">
    <mergeCell ref="A2:G2"/>
    <mergeCell ref="A38:G38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workbookViewId="0">
      <selection sqref="A1:O1"/>
    </sheetView>
  </sheetViews>
  <sheetFormatPr defaultRowHeight="13.5" x14ac:dyDescent="0.25"/>
  <cols>
    <col min="1" max="1" width="34.85546875" style="2" customWidth="1"/>
    <col min="2" max="2" width="6.85546875" style="4" bestFit="1" customWidth="1"/>
    <col min="3" max="3" width="9" style="4" customWidth="1"/>
    <col min="4" max="4" width="0.85546875" style="4" customWidth="1"/>
    <col min="5" max="5" width="6.28515625" style="4" customWidth="1"/>
    <col min="6" max="6" width="6.7109375" style="4" customWidth="1"/>
    <col min="7" max="7" width="0.85546875" style="4" customWidth="1"/>
    <col min="8" max="8" width="6.28515625" style="4" customWidth="1"/>
    <col min="9" max="9" width="11" style="4" customWidth="1"/>
    <col min="10" max="10" width="0.85546875" style="4" customWidth="1"/>
    <col min="11" max="11" width="6.28515625" style="4" customWidth="1"/>
    <col min="12" max="12" width="9" style="4" customWidth="1"/>
    <col min="13" max="13" width="0.85546875" style="4" customWidth="1"/>
    <col min="14" max="15" width="9.140625" style="4"/>
    <col min="16" max="18" width="9.140625" style="2"/>
    <col min="19" max="19" width="21.5703125" style="2" customWidth="1"/>
    <col min="20" max="20" width="9.140625" style="2"/>
    <col min="21" max="21" width="9.7109375" style="2" bestFit="1" customWidth="1"/>
    <col min="22" max="16384" width="9.140625" style="2"/>
  </cols>
  <sheetData>
    <row r="1" spans="1:22" ht="33.75" customHeight="1" x14ac:dyDescent="0.25">
      <c r="A1" s="322" t="s">
        <v>184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22" ht="3" customHeight="1" x14ac:dyDescent="0.25">
      <c r="A2" s="210"/>
      <c r="B2" s="211"/>
      <c r="C2" s="211"/>
      <c r="D2" s="211"/>
      <c r="E2" s="211"/>
      <c r="F2" s="211"/>
      <c r="G2" s="211"/>
      <c r="H2" s="211"/>
      <c r="I2" s="212"/>
      <c r="J2" s="211"/>
      <c r="K2" s="211"/>
      <c r="L2" s="212"/>
      <c r="M2" s="211"/>
      <c r="N2" s="213"/>
      <c r="O2" s="213"/>
    </row>
    <row r="3" spans="1:22" x14ac:dyDescent="0.25">
      <c r="A3" s="345" t="s">
        <v>44</v>
      </c>
      <c r="B3" s="342" t="s">
        <v>79</v>
      </c>
      <c r="C3" s="342"/>
      <c r="D3" s="214"/>
      <c r="E3" s="342" t="s">
        <v>95</v>
      </c>
      <c r="F3" s="342"/>
      <c r="G3" s="214"/>
      <c r="H3" s="342" t="s">
        <v>146</v>
      </c>
      <c r="I3" s="342"/>
      <c r="J3" s="214"/>
      <c r="K3" s="342" t="s">
        <v>96</v>
      </c>
      <c r="L3" s="342"/>
      <c r="M3" s="214"/>
      <c r="N3" s="342" t="s">
        <v>2</v>
      </c>
      <c r="O3" s="342"/>
    </row>
    <row r="4" spans="1:22" x14ac:dyDescent="0.25">
      <c r="A4" s="346"/>
      <c r="B4" s="343"/>
      <c r="C4" s="343"/>
      <c r="D4" s="215"/>
      <c r="E4" s="343" t="s">
        <v>95</v>
      </c>
      <c r="F4" s="343"/>
      <c r="G4" s="215"/>
      <c r="H4" s="343"/>
      <c r="I4" s="343"/>
      <c r="J4" s="215"/>
      <c r="K4" s="343"/>
      <c r="L4" s="343"/>
      <c r="M4" s="215"/>
      <c r="N4" s="343"/>
      <c r="O4" s="343"/>
    </row>
    <row r="5" spans="1:22" ht="3" customHeight="1" x14ac:dyDescent="0.25">
      <c r="A5" s="346"/>
      <c r="B5" s="36"/>
      <c r="C5" s="36"/>
      <c r="D5" s="36"/>
      <c r="E5" s="36"/>
      <c r="F5" s="36"/>
      <c r="G5" s="36"/>
      <c r="H5" s="36"/>
      <c r="I5" s="216"/>
      <c r="J5" s="36"/>
      <c r="K5" s="36"/>
      <c r="L5" s="216"/>
      <c r="M5" s="36"/>
      <c r="N5" s="36"/>
      <c r="O5" s="36"/>
    </row>
    <row r="6" spans="1:22" ht="27" x14ac:dyDescent="0.25">
      <c r="A6" s="345"/>
      <c r="B6" s="217" t="s">
        <v>1</v>
      </c>
      <c r="C6" s="218" t="s">
        <v>78</v>
      </c>
      <c r="D6" s="219"/>
      <c r="E6" s="217" t="s">
        <v>1</v>
      </c>
      <c r="F6" s="218" t="s">
        <v>78</v>
      </c>
      <c r="G6" s="218"/>
      <c r="H6" s="217" t="s">
        <v>1</v>
      </c>
      <c r="I6" s="218" t="s">
        <v>78</v>
      </c>
      <c r="J6" s="218"/>
      <c r="K6" s="217" t="s">
        <v>1</v>
      </c>
      <c r="L6" s="218" t="s">
        <v>78</v>
      </c>
      <c r="M6" s="218"/>
      <c r="N6" s="217" t="s">
        <v>1</v>
      </c>
      <c r="O6" s="218" t="s">
        <v>78</v>
      </c>
    </row>
    <row r="7" spans="1:22" x14ac:dyDescent="0.25">
      <c r="A7" s="102" t="s">
        <v>3</v>
      </c>
      <c r="B7" s="220">
        <v>13810.65</v>
      </c>
      <c r="C7" s="221">
        <v>4.4408634098437823</v>
      </c>
      <c r="D7" s="221"/>
      <c r="E7" s="103" t="s">
        <v>168</v>
      </c>
      <c r="F7" s="221">
        <v>0</v>
      </c>
      <c r="G7" s="221"/>
      <c r="H7" s="103">
        <v>18.649999999999999</v>
      </c>
      <c r="I7" s="221">
        <v>1.2547581573072472E-2</v>
      </c>
      <c r="J7" s="221"/>
      <c r="K7" s="103" t="s">
        <v>168</v>
      </c>
      <c r="L7" s="221">
        <v>0</v>
      </c>
      <c r="M7" s="221"/>
      <c r="N7" s="220">
        <v>13829.3</v>
      </c>
      <c r="O7" s="221">
        <v>2.3734419036880605</v>
      </c>
      <c r="P7" s="4"/>
      <c r="Q7" s="222"/>
      <c r="S7" s="223"/>
      <c r="T7" s="224"/>
      <c r="U7" s="225"/>
      <c r="V7" s="160"/>
    </row>
    <row r="8" spans="1:22" x14ac:dyDescent="0.25">
      <c r="A8" s="226" t="s">
        <v>92</v>
      </c>
      <c r="B8" s="227">
        <v>49400.25</v>
      </c>
      <c r="C8" s="228">
        <v>15.884825309607825</v>
      </c>
      <c r="D8" s="228"/>
      <c r="E8" s="227">
        <v>291.29000000000002</v>
      </c>
      <c r="F8" s="228">
        <v>0.94412549359233455</v>
      </c>
      <c r="G8" s="228"/>
      <c r="H8" s="227">
        <v>255.06</v>
      </c>
      <c r="I8" s="229">
        <v>0.17160247485404101</v>
      </c>
      <c r="J8" s="228"/>
      <c r="K8" s="227">
        <v>174.9</v>
      </c>
      <c r="L8" s="229">
        <v>0.18971429612742033</v>
      </c>
      <c r="M8" s="228"/>
      <c r="N8" s="227">
        <v>50121.5</v>
      </c>
      <c r="O8" s="228">
        <v>8.6020600012799733</v>
      </c>
      <c r="P8" s="4"/>
      <c r="Q8" s="222"/>
      <c r="S8" s="223"/>
      <c r="T8" s="223"/>
      <c r="U8" s="225"/>
      <c r="V8" s="160"/>
    </row>
    <row r="9" spans="1:22" ht="27" x14ac:dyDescent="0.25">
      <c r="A9" s="17" t="s">
        <v>97</v>
      </c>
      <c r="B9" s="220">
        <v>33440.29</v>
      </c>
      <c r="C9" s="221">
        <v>10.752843658739085</v>
      </c>
      <c r="D9" s="221"/>
      <c r="E9" s="220">
        <v>666.24</v>
      </c>
      <c r="F9" s="221">
        <v>2.1594087296198183</v>
      </c>
      <c r="G9" s="221"/>
      <c r="H9" s="220">
        <v>6451.0700000000006</v>
      </c>
      <c r="I9" s="230">
        <v>4.340232013865986</v>
      </c>
      <c r="J9" s="221"/>
      <c r="K9" s="220">
        <v>10397.77</v>
      </c>
      <c r="L9" s="230">
        <v>11.278476940221884</v>
      </c>
      <c r="M9" s="221"/>
      <c r="N9" s="220">
        <v>50955.369999999995</v>
      </c>
      <c r="O9" s="221">
        <v>8.745172234019762</v>
      </c>
      <c r="P9" s="4"/>
      <c r="Q9" s="222"/>
      <c r="S9" s="223"/>
      <c r="T9" s="223"/>
      <c r="U9" s="225"/>
      <c r="V9" s="160"/>
    </row>
    <row r="10" spans="1:22" ht="40.5" x14ac:dyDescent="0.25">
      <c r="A10" s="231" t="s">
        <v>98</v>
      </c>
      <c r="B10" s="227">
        <v>1207.52</v>
      </c>
      <c r="C10" s="228">
        <v>0.38828233172620874</v>
      </c>
      <c r="D10" s="228"/>
      <c r="E10" s="227">
        <v>3747.38</v>
      </c>
      <c r="F10" s="228">
        <v>12.145961042871512</v>
      </c>
      <c r="G10" s="228"/>
      <c r="H10" s="227">
        <v>47861.049999999996</v>
      </c>
      <c r="I10" s="229">
        <v>32.200559198278832</v>
      </c>
      <c r="J10" s="228"/>
      <c r="K10" s="227">
        <v>43998.58</v>
      </c>
      <c r="L10" s="229">
        <v>47.725326674133754</v>
      </c>
      <c r="M10" s="228"/>
      <c r="N10" s="227">
        <v>96814.53</v>
      </c>
      <c r="O10" s="228">
        <v>16.615711741582356</v>
      </c>
      <c r="P10" s="4"/>
      <c r="Q10" s="222"/>
      <c r="S10" s="223"/>
      <c r="T10" s="223"/>
      <c r="U10" s="225"/>
      <c r="V10" s="160"/>
    </row>
    <row r="11" spans="1:22" x14ac:dyDescent="0.25">
      <c r="A11" s="102" t="s">
        <v>6</v>
      </c>
      <c r="B11" s="220">
        <v>665.52</v>
      </c>
      <c r="C11" s="221">
        <v>0.21400031255004176</v>
      </c>
      <c r="D11" s="221"/>
      <c r="E11" s="220">
        <v>62.34</v>
      </c>
      <c r="F11" s="221">
        <v>0.20205562590732995</v>
      </c>
      <c r="G11" s="221"/>
      <c r="H11" s="220">
        <v>1893.39</v>
      </c>
      <c r="I11" s="230">
        <v>1.2738587385865787</v>
      </c>
      <c r="J11" s="221"/>
      <c r="K11" s="220">
        <v>1925.99</v>
      </c>
      <c r="L11" s="230">
        <v>2.0891242835817629</v>
      </c>
      <c r="M11" s="221"/>
      <c r="N11" s="220">
        <v>4547.24</v>
      </c>
      <c r="O11" s="221">
        <v>0.78041621500195224</v>
      </c>
      <c r="P11" s="4"/>
      <c r="Q11" s="222"/>
      <c r="S11" s="223"/>
      <c r="T11" s="223"/>
      <c r="U11" s="225"/>
      <c r="V11" s="160"/>
    </row>
    <row r="12" spans="1:22" ht="27" x14ac:dyDescent="0.25">
      <c r="A12" s="231" t="s">
        <v>99</v>
      </c>
      <c r="B12" s="227">
        <v>988.43999999999994</v>
      </c>
      <c r="C12" s="228">
        <v>0.31783638198245473</v>
      </c>
      <c r="D12" s="228"/>
      <c r="E12" s="227">
        <v>177.52</v>
      </c>
      <c r="F12" s="228">
        <v>0.57537559690518458</v>
      </c>
      <c r="G12" s="228"/>
      <c r="H12" s="232">
        <v>6154.72</v>
      </c>
      <c r="I12" s="229">
        <v>4.1408499334809976</v>
      </c>
      <c r="J12" s="228"/>
      <c r="K12" s="227">
        <v>518.22</v>
      </c>
      <c r="L12" s="229">
        <v>0.56211402252230858</v>
      </c>
      <c r="M12" s="228"/>
      <c r="N12" s="227">
        <v>7838.9000000000005</v>
      </c>
      <c r="O12" s="228">
        <v>1.3453445755620561</v>
      </c>
      <c r="P12" s="4"/>
      <c r="Q12" s="222"/>
      <c r="S12" s="223"/>
      <c r="T12" s="224"/>
      <c r="U12" s="225"/>
      <c r="V12" s="160"/>
    </row>
    <row r="13" spans="1:22" x14ac:dyDescent="0.25">
      <c r="A13" s="102" t="s">
        <v>7</v>
      </c>
      <c r="B13" s="220">
        <v>167458.16999999998</v>
      </c>
      <c r="C13" s="221">
        <v>53.846767518719233</v>
      </c>
      <c r="D13" s="221"/>
      <c r="E13" s="220">
        <v>13582.69</v>
      </c>
      <c r="F13" s="221">
        <v>44.024044425011724</v>
      </c>
      <c r="G13" s="221"/>
      <c r="H13" s="220">
        <v>51390.710000000006</v>
      </c>
      <c r="I13" s="230">
        <v>34.575288247888011</v>
      </c>
      <c r="J13" s="221"/>
      <c r="K13" s="220">
        <v>18021.72</v>
      </c>
      <c r="L13" s="230">
        <v>19.548187105805912</v>
      </c>
      <c r="M13" s="221"/>
      <c r="N13" s="220">
        <v>250453.29</v>
      </c>
      <c r="O13" s="221">
        <v>42.983833845714386</v>
      </c>
      <c r="P13" s="4"/>
      <c r="Q13" s="222"/>
      <c r="S13" s="223"/>
      <c r="T13" s="223"/>
      <c r="U13" s="225"/>
      <c r="V13" s="160"/>
    </row>
    <row r="14" spans="1:22" x14ac:dyDescent="0.25">
      <c r="A14" s="226" t="s">
        <v>8</v>
      </c>
      <c r="B14" s="227">
        <v>99.12</v>
      </c>
      <c r="C14" s="228">
        <v>3.1872386975538139E-2</v>
      </c>
      <c r="D14" s="228"/>
      <c r="E14" s="227">
        <v>19.13</v>
      </c>
      <c r="F14" s="228">
        <v>6.2003916002682402E-2</v>
      </c>
      <c r="G14" s="228"/>
      <c r="H14" s="227">
        <v>1942.17</v>
      </c>
      <c r="I14" s="229">
        <v>1.3066775605240839</v>
      </c>
      <c r="J14" s="228"/>
      <c r="K14" s="227">
        <v>554.59</v>
      </c>
      <c r="L14" s="229">
        <v>0.60156461686281337</v>
      </c>
      <c r="M14" s="228"/>
      <c r="N14" s="227">
        <v>2615.0100000000002</v>
      </c>
      <c r="O14" s="228">
        <v>0.44879887720732908</v>
      </c>
      <c r="P14" s="4"/>
      <c r="Q14" s="222"/>
      <c r="S14" s="223"/>
      <c r="T14" s="223"/>
      <c r="U14" s="225"/>
      <c r="V14" s="160"/>
    </row>
    <row r="15" spans="1:22" x14ac:dyDescent="0.25">
      <c r="A15" s="102" t="s">
        <v>9</v>
      </c>
      <c r="B15" s="220">
        <v>6158.9</v>
      </c>
      <c r="C15" s="221">
        <v>1.9804161031440861</v>
      </c>
      <c r="D15" s="221"/>
      <c r="E15" s="220">
        <v>1672.93</v>
      </c>
      <c r="F15" s="221">
        <v>5.4222797280903023</v>
      </c>
      <c r="G15" s="221"/>
      <c r="H15" s="220">
        <v>551.17000000000007</v>
      </c>
      <c r="I15" s="230">
        <v>0.37082308502039441</v>
      </c>
      <c r="J15" s="221"/>
      <c r="K15" s="220">
        <v>3990.22</v>
      </c>
      <c r="L15" s="230">
        <v>4.3281977055091767</v>
      </c>
      <c r="M15" s="221"/>
      <c r="N15" s="220">
        <v>12373.22</v>
      </c>
      <c r="O15" s="221">
        <v>2.1235434065029457</v>
      </c>
      <c r="P15" s="4"/>
      <c r="Q15" s="222"/>
      <c r="S15" s="223"/>
      <c r="T15" s="223"/>
      <c r="U15" s="225"/>
      <c r="V15" s="160"/>
    </row>
    <row r="16" spans="1:22" x14ac:dyDescent="0.25">
      <c r="A16" s="226" t="s">
        <v>10</v>
      </c>
      <c r="B16" s="227">
        <v>25590.080000000002</v>
      </c>
      <c r="C16" s="228">
        <v>8.2285808363093107</v>
      </c>
      <c r="D16" s="228"/>
      <c r="E16" s="227">
        <v>97.09</v>
      </c>
      <c r="F16" s="228">
        <v>0.31468688994774885</v>
      </c>
      <c r="G16" s="228"/>
      <c r="H16" s="227">
        <v>55.99</v>
      </c>
      <c r="I16" s="229">
        <v>3.76696564223232E-2</v>
      </c>
      <c r="J16" s="228"/>
      <c r="K16" s="227">
        <v>199.27</v>
      </c>
      <c r="L16" s="229">
        <v>0.21614847220875386</v>
      </c>
      <c r="M16" s="228"/>
      <c r="N16" s="227">
        <v>25942.43</v>
      </c>
      <c r="O16" s="228">
        <v>4.452347584150627</v>
      </c>
      <c r="P16" s="4"/>
      <c r="Q16" s="222"/>
      <c r="S16" s="223"/>
      <c r="T16" s="223"/>
      <c r="U16" s="225"/>
      <c r="V16" s="160"/>
    </row>
    <row r="17" spans="1:22" x14ac:dyDescent="0.25">
      <c r="A17" s="102" t="s">
        <v>11</v>
      </c>
      <c r="B17" s="220">
        <v>1598.3</v>
      </c>
      <c r="C17" s="221">
        <v>0.51393902444514328</v>
      </c>
      <c r="D17" s="221"/>
      <c r="E17" s="220">
        <v>129.94</v>
      </c>
      <c r="F17" s="221">
        <v>0.42115989782480673</v>
      </c>
      <c r="G17" s="221"/>
      <c r="H17" s="220">
        <v>899.47</v>
      </c>
      <c r="I17" s="230">
        <v>0.60515673981402129</v>
      </c>
      <c r="J17" s="221"/>
      <c r="K17" s="220">
        <v>196.38</v>
      </c>
      <c r="L17" s="230">
        <v>0.21301368481133676</v>
      </c>
      <c r="M17" s="221"/>
      <c r="N17" s="220">
        <v>2824.09</v>
      </c>
      <c r="O17" s="221">
        <v>0.48468205518619278</v>
      </c>
      <c r="P17" s="4"/>
      <c r="Q17" s="222"/>
      <c r="S17" s="223"/>
      <c r="T17" s="223"/>
      <c r="U17" s="225"/>
      <c r="V17" s="160"/>
    </row>
    <row r="18" spans="1:22" x14ac:dyDescent="0.25">
      <c r="A18" s="226" t="s">
        <v>12</v>
      </c>
      <c r="B18" s="227">
        <v>9225.7900000000009</v>
      </c>
      <c r="C18" s="228">
        <v>2.9665854422422315</v>
      </c>
      <c r="D18" s="228"/>
      <c r="E18" s="227">
        <v>3904.38</v>
      </c>
      <c r="F18" s="228">
        <v>12.654827473212396</v>
      </c>
      <c r="G18" s="228"/>
      <c r="H18" s="227">
        <v>3265.21</v>
      </c>
      <c r="I18" s="229">
        <v>2.196809052451044</v>
      </c>
      <c r="J18" s="228"/>
      <c r="K18" s="227">
        <v>4939.5</v>
      </c>
      <c r="L18" s="229">
        <v>5.3578831659313479</v>
      </c>
      <c r="M18" s="228"/>
      <c r="N18" s="227">
        <v>21334.880000000001</v>
      </c>
      <c r="O18" s="228">
        <v>3.6615807164611609</v>
      </c>
      <c r="P18" s="4"/>
      <c r="Q18" s="222"/>
      <c r="S18" s="223"/>
      <c r="T18" s="223"/>
      <c r="U18" s="225"/>
      <c r="V18" s="160"/>
    </row>
    <row r="19" spans="1:22" x14ac:dyDescent="0.25">
      <c r="A19" s="102" t="s">
        <v>13</v>
      </c>
      <c r="B19" s="220">
        <v>456.17</v>
      </c>
      <c r="C19" s="221">
        <v>0.14668307875939499</v>
      </c>
      <c r="D19" s="221"/>
      <c r="E19" s="220">
        <v>303.93</v>
      </c>
      <c r="F19" s="221">
        <v>0.98509410301595735</v>
      </c>
      <c r="G19" s="221"/>
      <c r="H19" s="220">
        <v>12709.53</v>
      </c>
      <c r="I19" s="230">
        <v>8.5508774493518391</v>
      </c>
      <c r="J19" s="221"/>
      <c r="K19" s="220">
        <v>5060.33</v>
      </c>
      <c r="L19" s="230">
        <v>5.4889476507859856</v>
      </c>
      <c r="M19" s="221"/>
      <c r="N19" s="220">
        <v>18529.96</v>
      </c>
      <c r="O19" s="221">
        <v>3.1801886962943615</v>
      </c>
      <c r="P19" s="4"/>
      <c r="Q19" s="222"/>
      <c r="S19" s="223"/>
      <c r="T19" s="223"/>
      <c r="U19" s="225"/>
      <c r="V19" s="160"/>
    </row>
    <row r="20" spans="1:22" x14ac:dyDescent="0.25">
      <c r="A20" s="226" t="s">
        <v>14</v>
      </c>
      <c r="B20" s="227">
        <v>231.91</v>
      </c>
      <c r="C20" s="228">
        <v>7.4571481673699036E-2</v>
      </c>
      <c r="D20" s="228"/>
      <c r="E20" s="227">
        <v>345.58</v>
      </c>
      <c r="F20" s="228">
        <v>1.12008956049174</v>
      </c>
      <c r="G20" s="228"/>
      <c r="H20" s="227">
        <v>994.62</v>
      </c>
      <c r="I20" s="229">
        <v>0.66917295357690854</v>
      </c>
      <c r="J20" s="228"/>
      <c r="K20" s="227">
        <v>457.08</v>
      </c>
      <c r="L20" s="229">
        <v>0.49579537149183123</v>
      </c>
      <c r="M20" s="228"/>
      <c r="N20" s="227">
        <v>2029.1899999999998</v>
      </c>
      <c r="O20" s="228">
        <v>0.34825801570179082</v>
      </c>
      <c r="P20" s="4"/>
      <c r="Q20" s="222"/>
      <c r="S20" s="223"/>
      <c r="T20" s="223"/>
      <c r="U20" s="225"/>
      <c r="V20" s="160"/>
    </row>
    <row r="21" spans="1:22" x14ac:dyDescent="0.25">
      <c r="A21" s="102" t="s">
        <v>15</v>
      </c>
      <c r="B21" s="220">
        <v>612.41</v>
      </c>
      <c r="C21" s="221">
        <v>0.19692260399202288</v>
      </c>
      <c r="D21" s="221"/>
      <c r="E21" s="220">
        <v>3195.52</v>
      </c>
      <c r="F21" s="221">
        <v>10.357279334286027</v>
      </c>
      <c r="G21" s="221"/>
      <c r="H21" s="220">
        <v>9356.02</v>
      </c>
      <c r="I21" s="230">
        <v>6.294660812294774</v>
      </c>
      <c r="J21" s="221"/>
      <c r="K21" s="220">
        <v>1249.8800000000001</v>
      </c>
      <c r="L21" s="230">
        <v>1.355746737814409</v>
      </c>
      <c r="M21" s="221"/>
      <c r="N21" s="220">
        <v>14413.830000000002</v>
      </c>
      <c r="O21" s="221">
        <v>2.4737613700357999</v>
      </c>
      <c r="P21" s="4"/>
      <c r="Q21" s="222"/>
      <c r="S21" s="223"/>
      <c r="T21" s="223"/>
      <c r="U21" s="225"/>
      <c r="V21" s="160"/>
    </row>
    <row r="22" spans="1:22" x14ac:dyDescent="0.25">
      <c r="A22" s="226" t="s">
        <v>16</v>
      </c>
      <c r="B22" s="227">
        <v>46.68</v>
      </c>
      <c r="C22" s="228">
        <v>1.5010119289932608E-2</v>
      </c>
      <c r="D22" s="228"/>
      <c r="E22" s="227">
        <v>2656.93</v>
      </c>
      <c r="F22" s="228">
        <v>8.6116081832204365</v>
      </c>
      <c r="G22" s="228"/>
      <c r="H22" s="227">
        <v>4835.3899999999994</v>
      </c>
      <c r="I22" s="229">
        <v>3.2532145020170988</v>
      </c>
      <c r="J22" s="228"/>
      <c r="K22" s="227">
        <v>506.83</v>
      </c>
      <c r="L22" s="229">
        <v>0.54975927219131182</v>
      </c>
      <c r="M22" s="228"/>
      <c r="N22" s="227">
        <v>8045.83</v>
      </c>
      <c r="O22" s="228">
        <v>1.3808587616112538</v>
      </c>
      <c r="P22" s="4"/>
      <c r="Q22" s="222"/>
      <c r="S22" s="223"/>
      <c r="T22" s="223"/>
      <c r="U22" s="225"/>
      <c r="V22" s="160"/>
    </row>
    <row r="23" spans="1:22" x14ac:dyDescent="0.25">
      <c r="A23" s="233" t="s">
        <v>0</v>
      </c>
      <c r="B23" s="234">
        <v>310990.2</v>
      </c>
      <c r="C23" s="235">
        <v>100</v>
      </c>
      <c r="D23" s="233"/>
      <c r="E23" s="234">
        <v>30852.89</v>
      </c>
      <c r="F23" s="235">
        <v>100</v>
      </c>
      <c r="G23" s="233"/>
      <c r="H23" s="234">
        <v>148634.22</v>
      </c>
      <c r="I23" s="21">
        <v>100</v>
      </c>
      <c r="J23" s="233"/>
      <c r="K23" s="234">
        <v>92191.26</v>
      </c>
      <c r="L23" s="21">
        <v>100</v>
      </c>
      <c r="M23" s="233"/>
      <c r="N23" s="234">
        <v>582668.56999999995</v>
      </c>
      <c r="O23" s="235">
        <v>100</v>
      </c>
      <c r="P23" s="4"/>
      <c r="Q23" s="155"/>
      <c r="S23" s="3"/>
    </row>
    <row r="24" spans="1:22" ht="2.25" customHeight="1" x14ac:dyDescent="0.25">
      <c r="A24" s="236"/>
      <c r="B24" s="237"/>
      <c r="C24" s="238"/>
      <c r="D24" s="238"/>
      <c r="E24" s="237"/>
      <c r="F24" s="238"/>
      <c r="G24" s="238"/>
      <c r="H24" s="237"/>
      <c r="I24" s="239"/>
      <c r="J24" s="238"/>
      <c r="K24" s="237"/>
      <c r="L24" s="239"/>
      <c r="M24" s="238"/>
      <c r="N24" s="240"/>
      <c r="O24" s="228"/>
      <c r="S24" s="3"/>
    </row>
    <row r="25" spans="1:22" x14ac:dyDescent="0.25">
      <c r="A25" s="344" t="s">
        <v>76</v>
      </c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241"/>
      <c r="O25" s="241"/>
      <c r="S25" s="3"/>
    </row>
    <row r="26" spans="1:22" x14ac:dyDescent="0.25">
      <c r="N26" s="64"/>
    </row>
    <row r="27" spans="1:22" x14ac:dyDescent="0.25">
      <c r="S27" s="3"/>
    </row>
    <row r="28" spans="1:22" x14ac:dyDescent="0.25">
      <c r="C28" s="64"/>
      <c r="I28" s="64"/>
    </row>
    <row r="29" spans="1:22" x14ac:dyDescent="0.25">
      <c r="K29" s="64"/>
    </row>
    <row r="34" spans="6:6" x14ac:dyDescent="0.25">
      <c r="F34" s="64"/>
    </row>
  </sheetData>
  <mergeCells count="8">
    <mergeCell ref="H3:I4"/>
    <mergeCell ref="K3:L4"/>
    <mergeCell ref="N3:O4"/>
    <mergeCell ref="A25:M25"/>
    <mergeCell ref="A1:O1"/>
    <mergeCell ref="A3:A6"/>
    <mergeCell ref="B3:C4"/>
    <mergeCell ref="E3:F4"/>
  </mergeCells>
  <pageMargins left="0.7" right="0.7" top="0.75" bottom="0.75" header="0.3" footer="0.3"/>
  <pageSetup scale="76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L38"/>
  <sheetViews>
    <sheetView zoomScaleNormal="100" workbookViewId="0"/>
  </sheetViews>
  <sheetFormatPr defaultRowHeight="13.5" x14ac:dyDescent="0.25"/>
  <cols>
    <col min="1" max="1" width="40.140625" style="4" customWidth="1"/>
    <col min="2" max="2" width="8.28515625" style="4" customWidth="1"/>
    <col min="3" max="3" width="8.140625" style="4" customWidth="1"/>
    <col min="4" max="4" width="10.140625" style="4" customWidth="1"/>
    <col min="5" max="5" width="9" style="4" customWidth="1"/>
    <col min="6" max="6" width="5.7109375" style="4" bestFit="1" customWidth="1"/>
    <col min="7" max="16384" width="9.140625" style="4"/>
  </cols>
  <sheetData>
    <row r="2" spans="1:12" ht="48.75" customHeight="1" x14ac:dyDescent="0.25">
      <c r="A2" s="303" t="s">
        <v>185</v>
      </c>
      <c r="B2" s="303"/>
      <c r="C2" s="303"/>
      <c r="D2" s="303"/>
      <c r="E2" s="303"/>
      <c r="F2" s="303"/>
    </row>
    <row r="3" spans="1:12" ht="40.5" x14ac:dyDescent="0.25">
      <c r="A3" s="203" t="s">
        <v>20</v>
      </c>
      <c r="B3" s="114" t="s">
        <v>154</v>
      </c>
      <c r="C3" s="68" t="s">
        <v>78</v>
      </c>
      <c r="D3" s="67" t="s">
        <v>1</v>
      </c>
      <c r="E3" s="68" t="s">
        <v>94</v>
      </c>
      <c r="F3" s="68" t="s">
        <v>45</v>
      </c>
    </row>
    <row r="4" spans="1:12" x14ac:dyDescent="0.25">
      <c r="A4" s="118" t="s">
        <v>23</v>
      </c>
      <c r="B4" s="48">
        <v>189</v>
      </c>
      <c r="C4" s="137">
        <v>7.4851485148514847</v>
      </c>
      <c r="D4" s="48">
        <v>15574.65</v>
      </c>
      <c r="E4" s="137">
        <v>6.7276608885523999</v>
      </c>
      <c r="F4" s="196">
        <v>82.405555555555551</v>
      </c>
    </row>
    <row r="5" spans="1:12" x14ac:dyDescent="0.25">
      <c r="A5" s="119" t="s">
        <v>24</v>
      </c>
      <c r="B5" s="50">
        <v>37</v>
      </c>
      <c r="C5" s="137">
        <v>1.4653465346534653</v>
      </c>
      <c r="D5" s="50">
        <v>2357.14</v>
      </c>
      <c r="E5" s="137">
        <v>1.0181955027459624</v>
      </c>
      <c r="F5" s="196">
        <v>63.706486486486483</v>
      </c>
    </row>
    <row r="6" spans="1:12" x14ac:dyDescent="0.25">
      <c r="A6" s="118" t="s">
        <v>21</v>
      </c>
      <c r="B6" s="48">
        <v>100</v>
      </c>
      <c r="C6" s="137">
        <v>3.9603960396039604</v>
      </c>
      <c r="D6" s="48">
        <v>8302.48</v>
      </c>
      <c r="E6" s="137">
        <v>3.5863579582198333</v>
      </c>
      <c r="F6" s="196">
        <v>83.024799999999999</v>
      </c>
    </row>
    <row r="7" spans="1:12" x14ac:dyDescent="0.25">
      <c r="A7" s="119" t="s">
        <v>22</v>
      </c>
      <c r="B7" s="50">
        <v>447</v>
      </c>
      <c r="C7" s="137">
        <v>17.702970297029701</v>
      </c>
      <c r="D7" s="50">
        <v>31909.41</v>
      </c>
      <c r="E7" s="137">
        <v>13.783660604494024</v>
      </c>
      <c r="F7" s="196">
        <v>71.385704697986583</v>
      </c>
    </row>
    <row r="8" spans="1:12" x14ac:dyDescent="0.25">
      <c r="A8" s="108" t="s">
        <v>52</v>
      </c>
      <c r="B8" s="120">
        <v>773</v>
      </c>
      <c r="C8" s="148">
        <v>30.613861386138613</v>
      </c>
      <c r="D8" s="120">
        <v>58143.68</v>
      </c>
      <c r="E8" s="148">
        <v>25.11587495401222</v>
      </c>
      <c r="F8" s="206">
        <v>75.218214747736099</v>
      </c>
      <c r="J8" s="242"/>
      <c r="L8" s="64"/>
    </row>
    <row r="9" spans="1:12" ht="3" customHeight="1" x14ac:dyDescent="0.25">
      <c r="A9" s="122"/>
      <c r="B9" s="123"/>
      <c r="C9" s="207"/>
      <c r="D9" s="123"/>
      <c r="E9" s="207"/>
      <c r="F9" s="208"/>
    </row>
    <row r="10" spans="1:12" x14ac:dyDescent="0.25">
      <c r="A10" s="128" t="s">
        <v>25</v>
      </c>
      <c r="B10" s="48">
        <v>773</v>
      </c>
      <c r="C10" s="137">
        <v>2.8514851485148518</v>
      </c>
      <c r="D10" s="48">
        <v>2065.2199999999998</v>
      </c>
      <c r="E10" s="137">
        <v>0.89209708213386418</v>
      </c>
      <c r="F10" s="196">
        <v>28.683611111111109</v>
      </c>
      <c r="K10" s="242"/>
    </row>
    <row r="11" spans="1:12" x14ac:dyDescent="0.25">
      <c r="A11" s="56" t="s">
        <v>26</v>
      </c>
      <c r="B11" s="50">
        <v>72</v>
      </c>
      <c r="C11" s="137">
        <v>3.326732673267327</v>
      </c>
      <c r="D11" s="50">
        <v>2978.17</v>
      </c>
      <c r="E11" s="137">
        <v>1.2864570201230912</v>
      </c>
      <c r="F11" s="196">
        <v>35.454404761904762</v>
      </c>
    </row>
    <row r="12" spans="1:12" x14ac:dyDescent="0.25">
      <c r="A12" s="118" t="s">
        <v>48</v>
      </c>
      <c r="B12" s="127">
        <v>84</v>
      </c>
      <c r="C12" s="137">
        <v>6.1782178217821784</v>
      </c>
      <c r="D12" s="48">
        <v>5043.3899999999994</v>
      </c>
      <c r="E12" s="137">
        <v>2.1785541022569554</v>
      </c>
      <c r="F12" s="196">
        <v>32.329423076923071</v>
      </c>
    </row>
    <row r="13" spans="1:12" x14ac:dyDescent="0.25">
      <c r="A13" s="56" t="s">
        <v>27</v>
      </c>
      <c r="B13" s="50">
        <v>156</v>
      </c>
      <c r="C13" s="137">
        <v>9.2673267326732667</v>
      </c>
      <c r="D13" s="50">
        <v>22206.15</v>
      </c>
      <c r="E13" s="137">
        <v>9.5922185628780028</v>
      </c>
      <c r="F13" s="196">
        <v>94.898076923076928</v>
      </c>
    </row>
    <row r="14" spans="1:12" x14ac:dyDescent="0.25">
      <c r="A14" s="128" t="s">
        <v>47</v>
      </c>
      <c r="B14" s="48">
        <v>234</v>
      </c>
      <c r="C14" s="137">
        <v>2.8910891089108914</v>
      </c>
      <c r="D14" s="48">
        <v>4119.88</v>
      </c>
      <c r="E14" s="137">
        <v>1.7796326428863096</v>
      </c>
      <c r="F14" s="196">
        <v>56.436712328767122</v>
      </c>
      <c r="L14" s="64"/>
    </row>
    <row r="15" spans="1:12" x14ac:dyDescent="0.25">
      <c r="A15" s="56" t="s">
        <v>46</v>
      </c>
      <c r="B15" s="50">
        <v>73</v>
      </c>
      <c r="C15" s="137">
        <v>8.1980198019801982</v>
      </c>
      <c r="D15" s="50">
        <v>18039.78</v>
      </c>
      <c r="E15" s="137">
        <v>7.792503994894898</v>
      </c>
      <c r="F15" s="196">
        <v>87.148695652173913</v>
      </c>
    </row>
    <row r="16" spans="1:12" x14ac:dyDescent="0.25">
      <c r="A16" s="108" t="s">
        <v>53</v>
      </c>
      <c r="B16" s="120">
        <v>207</v>
      </c>
      <c r="C16" s="148">
        <v>26.534653465346537</v>
      </c>
      <c r="D16" s="120">
        <v>49409.2</v>
      </c>
      <c r="E16" s="148">
        <v>21.342909302916162</v>
      </c>
      <c r="F16" s="206">
        <v>73.745074626865673</v>
      </c>
    </row>
    <row r="17" spans="1:10" ht="3" customHeight="1" x14ac:dyDescent="0.25">
      <c r="A17" s="122"/>
      <c r="B17" s="123">
        <v>670</v>
      </c>
      <c r="C17" s="207"/>
      <c r="D17" s="123"/>
      <c r="E17" s="207"/>
      <c r="F17" s="208"/>
    </row>
    <row r="18" spans="1:10" x14ac:dyDescent="0.25">
      <c r="A18" s="128" t="s">
        <v>30</v>
      </c>
      <c r="B18" s="48">
        <v>226</v>
      </c>
      <c r="C18" s="137">
        <v>8.9504950495049496</v>
      </c>
      <c r="D18" s="48">
        <v>14222.87</v>
      </c>
      <c r="E18" s="137">
        <v>6.1437429555055987</v>
      </c>
      <c r="F18" s="196">
        <v>62.933053097345137</v>
      </c>
    </row>
    <row r="19" spans="1:10" x14ac:dyDescent="0.25">
      <c r="A19" s="56" t="s">
        <v>31</v>
      </c>
      <c r="B19" s="50">
        <v>41</v>
      </c>
      <c r="C19" s="137">
        <v>1.6237623762376239</v>
      </c>
      <c r="D19" s="50">
        <v>2623.22</v>
      </c>
      <c r="E19" s="137">
        <v>1.1331320187656497</v>
      </c>
      <c r="F19" s="196">
        <v>63.980975609756094</v>
      </c>
    </row>
    <row r="20" spans="1:10" x14ac:dyDescent="0.25">
      <c r="A20" s="128" t="s">
        <v>29</v>
      </c>
      <c r="B20" s="48">
        <v>102</v>
      </c>
      <c r="C20" s="137">
        <v>4.0396039603960396</v>
      </c>
      <c r="D20" s="48">
        <v>5841.78</v>
      </c>
      <c r="E20" s="137">
        <v>2.5234284446538213</v>
      </c>
      <c r="F20" s="196">
        <v>57.272352941176472</v>
      </c>
    </row>
    <row r="21" spans="1:10" x14ac:dyDescent="0.25">
      <c r="A21" s="56" t="s">
        <v>28</v>
      </c>
      <c r="B21" s="50">
        <v>135</v>
      </c>
      <c r="C21" s="137">
        <v>5.3465346534653468</v>
      </c>
      <c r="D21" s="50">
        <v>38003.51</v>
      </c>
      <c r="E21" s="137">
        <v>16.416081764579623</v>
      </c>
      <c r="F21" s="196">
        <v>281.50748148148148</v>
      </c>
    </row>
    <row r="22" spans="1:10" x14ac:dyDescent="0.25">
      <c r="A22" s="108" t="s">
        <v>32</v>
      </c>
      <c r="B22" s="120">
        <v>504</v>
      </c>
      <c r="C22" s="148">
        <v>19.96039603960396</v>
      </c>
      <c r="D22" s="120">
        <v>60691.380000000005</v>
      </c>
      <c r="E22" s="148">
        <v>26.216385183504691</v>
      </c>
      <c r="F22" s="206">
        <v>120.41940476190477</v>
      </c>
    </row>
    <row r="23" spans="1:10" ht="3" customHeight="1" x14ac:dyDescent="0.25">
      <c r="A23" s="122"/>
      <c r="B23" s="123"/>
      <c r="C23" s="207"/>
      <c r="D23" s="123"/>
      <c r="E23" s="207"/>
      <c r="F23" s="208"/>
    </row>
    <row r="24" spans="1:10" x14ac:dyDescent="0.25">
      <c r="A24" s="128" t="s">
        <v>33</v>
      </c>
      <c r="B24" s="48">
        <v>78</v>
      </c>
      <c r="C24" s="137">
        <v>3.0891089108910892</v>
      </c>
      <c r="D24" s="48">
        <v>4333.8599999999997</v>
      </c>
      <c r="E24" s="137">
        <v>1.8720639255753229</v>
      </c>
      <c r="F24" s="196">
        <v>55.562307692307691</v>
      </c>
    </row>
    <row r="25" spans="1:10" x14ac:dyDescent="0.25">
      <c r="A25" s="56" t="s">
        <v>37</v>
      </c>
      <c r="B25" s="50">
        <v>8</v>
      </c>
      <c r="C25" s="137">
        <v>0.31683168316831684</v>
      </c>
      <c r="D25" s="50">
        <v>115.09</v>
      </c>
      <c r="E25" s="137">
        <v>4.9714535585935853E-2</v>
      </c>
      <c r="F25" s="196">
        <v>14.38625</v>
      </c>
    </row>
    <row r="26" spans="1:10" x14ac:dyDescent="0.25">
      <c r="A26" s="128" t="s">
        <v>36</v>
      </c>
      <c r="B26" s="48">
        <v>160</v>
      </c>
      <c r="C26" s="137">
        <v>6.3366336633663369</v>
      </c>
      <c r="D26" s="48">
        <v>18182.71</v>
      </c>
      <c r="E26" s="137">
        <v>7.8542443595773008</v>
      </c>
      <c r="F26" s="196">
        <v>113.6419375</v>
      </c>
    </row>
    <row r="27" spans="1:10" x14ac:dyDescent="0.25">
      <c r="A27" s="56" t="s">
        <v>38</v>
      </c>
      <c r="B27" s="50">
        <v>93</v>
      </c>
      <c r="C27" s="137">
        <v>3.6831683168316829</v>
      </c>
      <c r="D27" s="50">
        <v>14554.09</v>
      </c>
      <c r="E27" s="137">
        <v>6.2868174926224096</v>
      </c>
      <c r="F27" s="196">
        <v>156.49559139784947</v>
      </c>
      <c r="J27" s="64"/>
    </row>
    <row r="28" spans="1:10" x14ac:dyDescent="0.25">
      <c r="A28" s="128" t="s">
        <v>34</v>
      </c>
      <c r="B28" s="48">
        <v>13</v>
      </c>
      <c r="C28" s="137">
        <v>0.51485148514851486</v>
      </c>
      <c r="D28" s="48">
        <v>627.34</v>
      </c>
      <c r="E28" s="137">
        <v>0.2709871991874272</v>
      </c>
      <c r="F28" s="196">
        <v>48.25692307692308</v>
      </c>
    </row>
    <row r="29" spans="1:10" x14ac:dyDescent="0.25">
      <c r="A29" s="56" t="s">
        <v>35</v>
      </c>
      <c r="B29" s="50">
        <v>47</v>
      </c>
      <c r="C29" s="137">
        <v>1.8613861386138613</v>
      </c>
      <c r="D29" s="50">
        <v>3007.32</v>
      </c>
      <c r="E29" s="137">
        <v>1.2990487197697158</v>
      </c>
      <c r="F29" s="196">
        <v>63.98553191489362</v>
      </c>
    </row>
    <row r="30" spans="1:10" x14ac:dyDescent="0.25">
      <c r="A30" s="108" t="s">
        <v>39</v>
      </c>
      <c r="B30" s="120">
        <v>399</v>
      </c>
      <c r="C30" s="148">
        <v>15.801980198019802</v>
      </c>
      <c r="D30" s="120">
        <v>40820.409999999996</v>
      </c>
      <c r="E30" s="148">
        <v>17.632876232318111</v>
      </c>
      <c r="F30" s="196">
        <v>102.30679197994986</v>
      </c>
    </row>
    <row r="31" spans="1:10" ht="3" customHeight="1" x14ac:dyDescent="0.25">
      <c r="A31" s="122"/>
      <c r="B31" s="123"/>
      <c r="C31" s="207"/>
      <c r="D31" s="123"/>
      <c r="E31" s="207"/>
      <c r="F31" s="208"/>
    </row>
    <row r="32" spans="1:10" x14ac:dyDescent="0.25">
      <c r="A32" s="118" t="s">
        <v>41</v>
      </c>
      <c r="B32" s="48">
        <v>125</v>
      </c>
      <c r="C32" s="137">
        <v>4.9504950495049505</v>
      </c>
      <c r="D32" s="48">
        <v>15910.51</v>
      </c>
      <c r="E32" s="137">
        <v>6.8727397305186217</v>
      </c>
      <c r="F32" s="196">
        <v>127.28408</v>
      </c>
    </row>
    <row r="33" spans="1:6" x14ac:dyDescent="0.25">
      <c r="A33" s="119" t="s">
        <v>40</v>
      </c>
      <c r="B33" s="50">
        <v>54</v>
      </c>
      <c r="C33" s="137">
        <v>2.1386138613861387</v>
      </c>
      <c r="D33" s="50">
        <v>6526.53</v>
      </c>
      <c r="E33" s="137">
        <v>2.8192145967301925</v>
      </c>
      <c r="F33" s="196">
        <v>120.86166666666666</v>
      </c>
    </row>
    <row r="34" spans="1:6" x14ac:dyDescent="0.25">
      <c r="A34" s="108" t="s">
        <v>42</v>
      </c>
      <c r="B34" s="120">
        <v>179</v>
      </c>
      <c r="C34" s="148">
        <v>7.0891089108910883</v>
      </c>
      <c r="D34" s="120">
        <v>22437.040000000001</v>
      </c>
      <c r="E34" s="148">
        <v>9.6919543272488138</v>
      </c>
      <c r="F34" s="206">
        <v>125.34659217877095</v>
      </c>
    </row>
    <row r="35" spans="1:6" ht="2.25" customHeight="1" x14ac:dyDescent="0.25">
      <c r="A35" s="108"/>
      <c r="B35" s="120">
        <v>2944</v>
      </c>
      <c r="C35" s="137">
        <f>B35/B$36*100</f>
        <v>116.59405940594058</v>
      </c>
      <c r="D35" s="120"/>
      <c r="E35" s="205"/>
      <c r="F35" s="196">
        <f>D35/B35</f>
        <v>0</v>
      </c>
    </row>
    <row r="36" spans="1:6" x14ac:dyDescent="0.25">
      <c r="A36" s="200" t="s">
        <v>43</v>
      </c>
      <c r="B36" s="54">
        <v>2525</v>
      </c>
      <c r="C36" s="148">
        <v>100</v>
      </c>
      <c r="D36" s="54">
        <v>231501.71</v>
      </c>
      <c r="E36" s="148">
        <v>100</v>
      </c>
      <c r="F36" s="206">
        <v>91.683845544554458</v>
      </c>
    </row>
    <row r="37" spans="1:6" ht="3" customHeight="1" x14ac:dyDescent="0.25">
      <c r="A37" s="129"/>
      <c r="B37" s="111"/>
      <c r="C37" s="112"/>
      <c r="D37" s="111"/>
      <c r="E37" s="112"/>
      <c r="F37" s="111">
        <v>84.810987432675049</v>
      </c>
    </row>
    <row r="38" spans="1:6" x14ac:dyDescent="0.25">
      <c r="A38" s="333" t="s">
        <v>140</v>
      </c>
      <c r="B38" s="333"/>
      <c r="C38" s="333"/>
      <c r="D38" s="333"/>
      <c r="E38" s="333"/>
      <c r="F38" s="333"/>
    </row>
  </sheetData>
  <mergeCells count="2">
    <mergeCell ref="A38:F38"/>
    <mergeCell ref="A2:F2"/>
  </mergeCells>
  <pageMargins left="0.7" right="0.7" top="0.75" bottom="0.75" header="0.3" footer="0.3"/>
  <pageSetup paperSize="9" scale="93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Q28"/>
  <sheetViews>
    <sheetView workbookViewId="0"/>
  </sheetViews>
  <sheetFormatPr defaultRowHeight="13.5" x14ac:dyDescent="0.25"/>
  <cols>
    <col min="1" max="1" width="64.42578125" style="2" customWidth="1"/>
    <col min="2" max="8" width="9.140625" style="244"/>
    <col min="9" max="9" width="12" style="244" bestFit="1" customWidth="1"/>
    <col min="10" max="10" width="9.140625" style="244"/>
    <col min="11" max="11" width="12" style="244" bestFit="1" customWidth="1"/>
    <col min="12" max="12" width="9.140625" style="244"/>
    <col min="13" max="13" width="20.42578125" style="2" customWidth="1"/>
    <col min="14" max="16384" width="9.140625" style="2"/>
  </cols>
  <sheetData>
    <row r="2" spans="1:17" x14ac:dyDescent="0.25">
      <c r="A2" s="243" t="s">
        <v>163</v>
      </c>
      <c r="M2" s="4"/>
    </row>
    <row r="3" spans="1:17" x14ac:dyDescent="0.25">
      <c r="A3" s="105"/>
      <c r="M3" s="4"/>
    </row>
    <row r="4" spans="1:17" ht="40.5" x14ac:dyDescent="0.25">
      <c r="A4" s="351" t="s">
        <v>44</v>
      </c>
      <c r="B4" s="245" t="s">
        <v>154</v>
      </c>
      <c r="C4" s="245" t="s">
        <v>100</v>
      </c>
      <c r="D4" s="245" t="s">
        <v>1</v>
      </c>
      <c r="E4" s="245" t="s">
        <v>101</v>
      </c>
      <c r="F4" s="245" t="s">
        <v>102</v>
      </c>
      <c r="G4" s="245" t="s">
        <v>103</v>
      </c>
      <c r="H4" s="245" t="s">
        <v>104</v>
      </c>
      <c r="I4" s="245" t="s">
        <v>147</v>
      </c>
      <c r="J4" s="245" t="s">
        <v>105</v>
      </c>
      <c r="K4" s="245" t="s">
        <v>106</v>
      </c>
      <c r="L4" s="245" t="s">
        <v>107</v>
      </c>
      <c r="M4" s="4"/>
    </row>
    <row r="5" spans="1:17" ht="15" customHeight="1" x14ac:dyDescent="0.25">
      <c r="A5" s="352"/>
      <c r="B5" s="349" t="s">
        <v>186</v>
      </c>
      <c r="C5" s="349" t="s">
        <v>108</v>
      </c>
      <c r="D5" s="349" t="s">
        <v>108</v>
      </c>
      <c r="E5" s="349" t="s">
        <v>108</v>
      </c>
      <c r="F5" s="349" t="s">
        <v>108</v>
      </c>
      <c r="G5" s="349" t="s">
        <v>108</v>
      </c>
      <c r="H5" s="349" t="s">
        <v>108</v>
      </c>
      <c r="I5" s="347" t="s">
        <v>118</v>
      </c>
      <c r="J5" s="347" t="s">
        <v>148</v>
      </c>
      <c r="K5" s="347" t="s">
        <v>148</v>
      </c>
      <c r="L5" s="347" t="s">
        <v>148</v>
      </c>
      <c r="M5" s="4"/>
    </row>
    <row r="6" spans="1:17" x14ac:dyDescent="0.25">
      <c r="A6" s="353"/>
      <c r="B6" s="350"/>
      <c r="C6" s="350"/>
      <c r="D6" s="350"/>
      <c r="E6" s="350"/>
      <c r="F6" s="350"/>
      <c r="G6" s="350"/>
      <c r="H6" s="350"/>
      <c r="I6" s="348"/>
      <c r="J6" s="348"/>
      <c r="K6" s="348"/>
      <c r="L6" s="348"/>
      <c r="M6" s="4"/>
    </row>
    <row r="7" spans="1:17" x14ac:dyDescent="0.25">
      <c r="A7" s="247" t="s">
        <v>3</v>
      </c>
      <c r="B7" s="248">
        <v>0.48814504881450488</v>
      </c>
      <c r="C7" s="248">
        <v>51.472397227719377</v>
      </c>
      <c r="D7" s="248">
        <v>50.037448576049549</v>
      </c>
      <c r="E7" s="249">
        <v>88.615561017362779</v>
      </c>
      <c r="F7" s="250">
        <v>37.016920560954894</v>
      </c>
      <c r="G7" s="250">
        <v>67.15633978678764</v>
      </c>
      <c r="H7" s="250">
        <v>66.039378891591767</v>
      </c>
      <c r="I7" s="251">
        <v>723780.71600000001</v>
      </c>
      <c r="J7" s="251">
        <v>52336.757174983555</v>
      </c>
      <c r="K7" s="251">
        <v>96990.776756596504</v>
      </c>
      <c r="L7" s="252">
        <v>63835.304389954668</v>
      </c>
      <c r="M7" s="4"/>
    </row>
    <row r="8" spans="1:17" x14ac:dyDescent="0.25">
      <c r="A8" s="247" t="s">
        <v>109</v>
      </c>
      <c r="B8" s="248">
        <v>4.9713790605513966E-2</v>
      </c>
      <c r="C8" s="248">
        <v>1.7235258798116802</v>
      </c>
      <c r="D8" s="248">
        <v>1.661282310874503</v>
      </c>
      <c r="E8" s="249">
        <v>1.9845359154224351</v>
      </c>
      <c r="F8" s="250">
        <v>2.3076728711299532</v>
      </c>
      <c r="G8" s="250">
        <v>2.5544616070111847</v>
      </c>
      <c r="H8" s="250">
        <v>2.5854568332179495</v>
      </c>
      <c r="I8" s="251">
        <v>4668039.0599999996</v>
      </c>
      <c r="J8" s="251">
        <v>93134.464451383144</v>
      </c>
      <c r="K8" s="251">
        <v>65194.184485176906</v>
      </c>
      <c r="L8" s="252">
        <v>46805.070040362247</v>
      </c>
      <c r="M8" s="4"/>
    </row>
    <row r="9" spans="1:17" x14ac:dyDescent="0.25">
      <c r="A9" s="247" t="s">
        <v>4</v>
      </c>
      <c r="B9" s="248">
        <v>4.9047468687506575</v>
      </c>
      <c r="C9" s="248">
        <v>67.016951546884385</v>
      </c>
      <c r="D9" s="248">
        <v>64.685452372150849</v>
      </c>
      <c r="E9" s="249">
        <v>64.39608832515249</v>
      </c>
      <c r="F9" s="250">
        <v>67.067038866955258</v>
      </c>
      <c r="G9" s="250">
        <v>71.751119875478878</v>
      </c>
      <c r="H9" s="250">
        <v>71.734851219829778</v>
      </c>
      <c r="I9" s="251">
        <v>18826152.008000001</v>
      </c>
      <c r="J9" s="251">
        <v>369463.55228114326</v>
      </c>
      <c r="K9" s="251">
        <v>73921.606189661121</v>
      </c>
      <c r="L9" s="252">
        <v>52388.715774069758</v>
      </c>
      <c r="M9" s="4"/>
    </row>
    <row r="10" spans="1:17" x14ac:dyDescent="0.25">
      <c r="A10" s="247" t="s">
        <v>5</v>
      </c>
      <c r="B10" s="248">
        <v>9.1716407046149371</v>
      </c>
      <c r="C10" s="248">
        <v>48.164048595604342</v>
      </c>
      <c r="D10" s="248">
        <v>47.305161181093183</v>
      </c>
      <c r="E10" s="249">
        <v>48.062607434457256</v>
      </c>
      <c r="F10" s="250">
        <v>59.787130367199758</v>
      </c>
      <c r="G10" s="250">
        <v>56.009701959087501</v>
      </c>
      <c r="H10" s="250">
        <v>55.684790137510532</v>
      </c>
      <c r="I10" s="251">
        <v>9387684.5639999993</v>
      </c>
      <c r="J10" s="251">
        <v>96965.657572267301</v>
      </c>
      <c r="K10" s="251">
        <v>50350.629197910683</v>
      </c>
      <c r="L10" s="252">
        <v>35675.571796919328</v>
      </c>
      <c r="M10" s="4"/>
      <c r="P10" s="160"/>
    </row>
    <row r="11" spans="1:17" x14ac:dyDescent="0.25">
      <c r="A11" s="247" t="s">
        <v>6</v>
      </c>
      <c r="B11" s="248">
        <v>9.8224352722267178E-2</v>
      </c>
      <c r="C11" s="248">
        <v>0.70235410456796032</v>
      </c>
      <c r="D11" s="248">
        <v>0.61118695624100094</v>
      </c>
      <c r="E11" s="249">
        <v>1.0485163580632619</v>
      </c>
      <c r="F11" s="250">
        <v>1.5801425707988415</v>
      </c>
      <c r="G11" s="250">
        <v>1.072819788138422</v>
      </c>
      <c r="H11" s="250">
        <v>1.1077272260762954</v>
      </c>
      <c r="I11" s="251">
        <v>546811.41399999999</v>
      </c>
      <c r="J11" s="251">
        <v>120251.27637863847</v>
      </c>
      <c r="K11" s="251">
        <v>56140.802729288378</v>
      </c>
      <c r="L11" s="252">
        <v>40142.288352572679</v>
      </c>
      <c r="M11" s="4"/>
      <c r="P11" s="253"/>
    </row>
    <row r="12" spans="1:17" x14ac:dyDescent="0.25">
      <c r="A12" s="247" t="s">
        <v>110</v>
      </c>
      <c r="B12" s="248">
        <v>0.14299866863308514</v>
      </c>
      <c r="C12" s="248">
        <v>0.45835677071383096</v>
      </c>
      <c r="D12" s="248">
        <v>0.41836879889834439</v>
      </c>
      <c r="E12" s="249">
        <v>1.0787702850875618</v>
      </c>
      <c r="F12" s="250">
        <v>0.61854023215649345</v>
      </c>
      <c r="G12" s="250">
        <v>0.58551827709982562</v>
      </c>
      <c r="H12" s="250">
        <v>0.57432164954555898</v>
      </c>
      <c r="I12" s="254">
        <v>623782.95299999998</v>
      </c>
      <c r="J12" s="254">
        <v>79575.317072548452</v>
      </c>
      <c r="K12" s="251">
        <v>45595.626889855703</v>
      </c>
      <c r="L12" s="252">
        <v>32191.367968460941</v>
      </c>
      <c r="M12" s="255"/>
      <c r="N12" s="256"/>
      <c r="O12" s="256"/>
      <c r="P12" s="256"/>
      <c r="Q12" s="256"/>
    </row>
    <row r="13" spans="1:17" x14ac:dyDescent="0.25">
      <c r="A13" s="247" t="s">
        <v>7</v>
      </c>
      <c r="B13" s="248">
        <v>1.0707695506406425</v>
      </c>
      <c r="C13" s="248">
        <v>27.197688618318256</v>
      </c>
      <c r="D13" s="248">
        <v>26.505072265508566</v>
      </c>
      <c r="E13" s="249">
        <v>16.323859819164301</v>
      </c>
      <c r="F13" s="250">
        <v>27.103049337412905</v>
      </c>
      <c r="G13" s="250">
        <v>32.720184165429352</v>
      </c>
      <c r="H13" s="250">
        <v>31.883217977096489</v>
      </c>
      <c r="I13" s="251">
        <v>12647248.638</v>
      </c>
      <c r="J13" s="251">
        <v>50497.434623438166</v>
      </c>
      <c r="K13" s="251">
        <v>46761.230739794788</v>
      </c>
      <c r="L13" s="252">
        <v>32989.882739742563</v>
      </c>
      <c r="M13" s="4"/>
    </row>
    <row r="14" spans="1:17" x14ac:dyDescent="0.25">
      <c r="A14" s="247" t="s">
        <v>8</v>
      </c>
      <c r="B14" s="248">
        <v>4.9715650729364971E-2</v>
      </c>
      <c r="C14" s="248">
        <v>0.44178347458721667</v>
      </c>
      <c r="D14" s="248">
        <v>0.40272090446919162</v>
      </c>
      <c r="E14" s="249">
        <v>0.63190964650285375</v>
      </c>
      <c r="F14" s="250">
        <v>0.73390649012537901</v>
      </c>
      <c r="G14" s="250">
        <v>0.70255902924344449</v>
      </c>
      <c r="H14" s="250">
        <v>0.68689001192068089</v>
      </c>
      <c r="I14" s="251">
        <v>73550.638000000006</v>
      </c>
      <c r="J14" s="251">
        <v>28126.331448063294</v>
      </c>
      <c r="K14" s="251">
        <v>26740.205199980112</v>
      </c>
      <c r="L14" s="252">
        <v>18867.79859350442</v>
      </c>
      <c r="M14" s="4"/>
    </row>
    <row r="15" spans="1:17" x14ac:dyDescent="0.25">
      <c r="A15" s="247" t="s">
        <v>9</v>
      </c>
      <c r="B15" s="248">
        <v>0.23150478107700051</v>
      </c>
      <c r="C15" s="248">
        <v>2.5678742704112594</v>
      </c>
      <c r="D15" s="248">
        <v>2.4451195723826116</v>
      </c>
      <c r="E15" s="249">
        <v>3.9879047610465004</v>
      </c>
      <c r="F15" s="250">
        <v>3.8269033795222764</v>
      </c>
      <c r="G15" s="250">
        <v>3.2730482859761509</v>
      </c>
      <c r="H15" s="250">
        <v>3.2558915637276096</v>
      </c>
      <c r="I15" s="251">
        <v>1785136.9620000001</v>
      </c>
      <c r="J15" s="251">
        <v>144274.24405288196</v>
      </c>
      <c r="K15" s="251">
        <v>65067.125372376795</v>
      </c>
      <c r="L15" s="252">
        <v>46284.628819337246</v>
      </c>
      <c r="M15" s="4"/>
    </row>
    <row r="16" spans="1:17" x14ac:dyDescent="0.25">
      <c r="A16" s="247" t="s">
        <v>11</v>
      </c>
      <c r="B16" s="248">
        <v>0.14289819900370418</v>
      </c>
      <c r="C16" s="248">
        <v>5.9408287907285642</v>
      </c>
      <c r="D16" s="248">
        <v>2.589102061277619</v>
      </c>
      <c r="E16" s="249">
        <v>2.3949431342130252</v>
      </c>
      <c r="F16" s="250">
        <v>2.418394365888382</v>
      </c>
      <c r="G16" s="250">
        <v>9.9128507112799547</v>
      </c>
      <c r="H16" s="250">
        <v>9.9516461105232423</v>
      </c>
      <c r="I16" s="251">
        <v>338420.72100000002</v>
      </c>
      <c r="J16" s="251">
        <v>119833.54673540857</v>
      </c>
      <c r="K16" s="251">
        <v>55582.551901674517</v>
      </c>
      <c r="L16" s="252">
        <v>40528.02531080808</v>
      </c>
      <c r="M16" s="4"/>
    </row>
    <row r="17" spans="1:13" x14ac:dyDescent="0.25">
      <c r="A17" s="247" t="s">
        <v>12</v>
      </c>
      <c r="B17" s="248">
        <v>0.45968099246787775</v>
      </c>
      <c r="C17" s="248">
        <v>5.6202297162611039</v>
      </c>
      <c r="D17" s="248">
        <v>5.1603107252564246</v>
      </c>
      <c r="E17" s="249">
        <v>6.4191484529148859</v>
      </c>
      <c r="F17" s="250">
        <v>6.175987927273467</v>
      </c>
      <c r="G17" s="250">
        <v>8.0732467112385393</v>
      </c>
      <c r="H17" s="250">
        <v>7.7226320847496002</v>
      </c>
      <c r="I17" s="251">
        <v>1593741.165</v>
      </c>
      <c r="J17" s="251">
        <v>74701.201272282749</v>
      </c>
      <c r="K17" s="251">
        <v>71125.074201223586</v>
      </c>
      <c r="L17" s="252">
        <v>49035.223316152522</v>
      </c>
      <c r="M17" s="4"/>
    </row>
    <row r="18" spans="1:13" x14ac:dyDescent="0.25">
      <c r="A18" s="247" t="s">
        <v>13</v>
      </c>
      <c r="B18" s="248">
        <v>0.55986766764219376</v>
      </c>
      <c r="C18" s="248">
        <v>1.6431778482618551</v>
      </c>
      <c r="D18" s="248">
        <v>1.5989791915319396</v>
      </c>
      <c r="E18" s="249">
        <v>1.8183937645641726</v>
      </c>
      <c r="F18" s="250">
        <v>1.753934097885089</v>
      </c>
      <c r="G18" s="250">
        <v>2.2483866940564337</v>
      </c>
      <c r="H18" s="250">
        <v>2.2492601705980615</v>
      </c>
      <c r="I18" s="251">
        <v>662760.12399999995</v>
      </c>
      <c r="J18" s="251">
        <v>35766.948444573005</v>
      </c>
      <c r="K18" s="251">
        <v>34122.804258616859</v>
      </c>
      <c r="L18" s="252">
        <v>24694.456814801546</v>
      </c>
      <c r="M18" s="4"/>
    </row>
    <row r="19" spans="1:13" x14ac:dyDescent="0.25">
      <c r="A19" s="105" t="s">
        <v>14</v>
      </c>
      <c r="B19" s="248">
        <v>0.57197330791229739</v>
      </c>
      <c r="C19" s="248">
        <v>2.9726177080817018</v>
      </c>
      <c r="D19" s="248">
        <v>2.7601590595063956</v>
      </c>
      <c r="E19" s="249">
        <v>2.7007819037843284</v>
      </c>
      <c r="F19" s="250">
        <v>4.0660205790106287</v>
      </c>
      <c r="G19" s="250">
        <v>5.0784140927316335</v>
      </c>
      <c r="H19" s="250">
        <v>5.0717716138506299</v>
      </c>
      <c r="I19" s="251">
        <v>84414.024999999994</v>
      </c>
      <c r="J19" s="251">
        <v>41599.862506714504</v>
      </c>
      <c r="K19" s="251">
        <v>36189.201602609908</v>
      </c>
      <c r="L19" s="252">
        <v>26258.779118761671</v>
      </c>
      <c r="M19" s="4"/>
    </row>
    <row r="20" spans="1:13" x14ac:dyDescent="0.25">
      <c r="A20" s="105" t="s">
        <v>15</v>
      </c>
      <c r="B20" s="248">
        <v>0.36000654557355588</v>
      </c>
      <c r="C20" s="248">
        <v>2.599684859793558</v>
      </c>
      <c r="D20" s="248">
        <v>2.5433922229510202</v>
      </c>
      <c r="E20" s="249">
        <v>2.3291570969631654</v>
      </c>
      <c r="F20" s="250">
        <v>3.1399173273531784</v>
      </c>
      <c r="G20" s="250">
        <v>3.5054608373851228</v>
      </c>
      <c r="H20" s="250">
        <v>3.5212370316680444</v>
      </c>
      <c r="I20" s="251">
        <v>517993.18900000001</v>
      </c>
      <c r="J20" s="251">
        <v>35937.234517126955</v>
      </c>
      <c r="K20" s="251">
        <v>33553.084919136687</v>
      </c>
      <c r="L20" s="252">
        <v>24842.548441323368</v>
      </c>
      <c r="M20" s="4"/>
    </row>
    <row r="21" spans="1:13" x14ac:dyDescent="0.25">
      <c r="A21" s="240" t="s">
        <v>16</v>
      </c>
      <c r="B21" s="248">
        <v>0.51119827913450588</v>
      </c>
      <c r="C21" s="248">
        <v>4.063267497749119</v>
      </c>
      <c r="D21" s="248">
        <v>3.6077457237938324</v>
      </c>
      <c r="E21" s="249">
        <v>2.8254569991463927</v>
      </c>
      <c r="F21" s="250">
        <v>4.1173242243043298</v>
      </c>
      <c r="G21" s="250">
        <v>4.7595100126932435</v>
      </c>
      <c r="H21" s="250">
        <v>4.4124470934954072</v>
      </c>
      <c r="I21" s="251">
        <v>362709.81199999998</v>
      </c>
      <c r="J21" s="251">
        <v>45080.471747476644</v>
      </c>
      <c r="K21" s="251">
        <v>36556.146245476906</v>
      </c>
      <c r="L21" s="252">
        <v>26236.442037929952</v>
      </c>
      <c r="M21" s="4"/>
    </row>
    <row r="22" spans="1:13" x14ac:dyDescent="0.25">
      <c r="A22" s="257" t="s">
        <v>0</v>
      </c>
      <c r="B22" s="258">
        <v>0.32925484481264899</v>
      </c>
      <c r="C22" s="258">
        <v>5.601110695315346</v>
      </c>
      <c r="D22" s="258">
        <v>5.2567357427569679</v>
      </c>
      <c r="E22" s="259">
        <v>8.1770636179986855</v>
      </c>
      <c r="F22" s="260">
        <v>8.9295972487638693</v>
      </c>
      <c r="G22" s="260">
        <v>8.0244245153127398</v>
      </c>
      <c r="H22" s="260">
        <v>7.9171090277916276</v>
      </c>
      <c r="I22" s="261">
        <v>52842225.989</v>
      </c>
      <c r="J22" s="261">
        <v>94916.013803483336</v>
      </c>
      <c r="K22" s="261">
        <v>53181.177736287653</v>
      </c>
      <c r="L22" s="261">
        <v>37562.572277857798</v>
      </c>
      <c r="M22" s="4"/>
    </row>
    <row r="23" spans="1:13" x14ac:dyDescent="0.25">
      <c r="A23" s="354" t="s">
        <v>112</v>
      </c>
      <c r="B23" s="354"/>
      <c r="C23" s="354"/>
      <c r="D23" s="354"/>
      <c r="E23" s="354"/>
      <c r="F23" s="354"/>
      <c r="G23" s="354"/>
      <c r="H23" s="354"/>
      <c r="I23" s="262"/>
      <c r="J23" s="263"/>
      <c r="K23" s="264"/>
      <c r="L23" s="263"/>
      <c r="M23" s="4"/>
    </row>
    <row r="24" spans="1:13" x14ac:dyDescent="0.25">
      <c r="A24" s="313" t="s">
        <v>139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M24" s="4"/>
    </row>
    <row r="25" spans="1:13" x14ac:dyDescent="0.25">
      <c r="A25" s="313" t="s">
        <v>133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M25" s="4"/>
    </row>
    <row r="26" spans="1:13" x14ac:dyDescent="0.25">
      <c r="A26" s="4"/>
      <c r="M26" s="4"/>
    </row>
    <row r="28" spans="1:13" x14ac:dyDescent="0.25">
      <c r="I28" s="265"/>
      <c r="K28" s="266"/>
    </row>
  </sheetData>
  <mergeCells count="15">
    <mergeCell ref="A25:K25"/>
    <mergeCell ref="A23:H23"/>
    <mergeCell ref="J5:J6"/>
    <mergeCell ref="K5:K6"/>
    <mergeCell ref="B5:B6"/>
    <mergeCell ref="A24:K24"/>
    <mergeCell ref="I5:I6"/>
    <mergeCell ref="D5:D6"/>
    <mergeCell ref="E5:E6"/>
    <mergeCell ref="F5:F6"/>
    <mergeCell ref="L5:L6"/>
    <mergeCell ref="G5:G6"/>
    <mergeCell ref="A4:A6"/>
    <mergeCell ref="C5:C6"/>
    <mergeCell ref="H5:H6"/>
  </mergeCells>
  <conditionalFormatting sqref="A23:F23 J23:L23">
    <cfRule type="cellIs" dxfId="23" priority="14" stopIfTrue="1" operator="between">
      <formula>1</formula>
      <formula>2</formula>
    </cfRule>
  </conditionalFormatting>
  <conditionalFormatting sqref="A24">
    <cfRule type="cellIs" dxfId="22" priority="4" stopIfTrue="1" operator="between">
      <formula>1</formula>
      <formula>2</formula>
    </cfRule>
  </conditionalFormatting>
  <conditionalFormatting sqref="A24">
    <cfRule type="cellIs" dxfId="21" priority="3" stopIfTrue="1" operator="between">
      <formula>1</formula>
      <formula>2</formula>
    </cfRule>
  </conditionalFormatting>
  <conditionalFormatting sqref="A25">
    <cfRule type="cellIs" dxfId="20" priority="2" stopIfTrue="1" operator="between">
      <formula>1</formula>
      <formula>2</formula>
    </cfRule>
  </conditionalFormatting>
  <conditionalFormatting sqref="A25">
    <cfRule type="cellIs" dxfId="19" priority="1" stopIfTrue="1" operator="between">
      <formula>1</formula>
      <formula>2</formula>
    </cfRule>
  </conditionalFormatting>
  <pageMargins left="0.7" right="0.7" top="0.75" bottom="0.75" header="0.3" footer="0.3"/>
  <pageSetup paperSize="9" scale="4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T21"/>
  <sheetViews>
    <sheetView workbookViewId="0"/>
  </sheetViews>
  <sheetFormatPr defaultRowHeight="13.5" x14ac:dyDescent="0.25"/>
  <cols>
    <col min="1" max="1" width="56" style="4" bestFit="1" customWidth="1"/>
    <col min="2" max="4" width="9.140625" style="4"/>
    <col min="5" max="5" width="9.140625" style="4" customWidth="1"/>
    <col min="6" max="8" width="9.140625" style="4"/>
    <col min="9" max="9" width="11.28515625" style="4" bestFit="1" customWidth="1"/>
    <col min="10" max="11" width="10.28515625" style="4" bestFit="1" customWidth="1"/>
    <col min="12" max="16384" width="9.140625" style="4"/>
  </cols>
  <sheetData>
    <row r="2" spans="1:20" x14ac:dyDescent="0.25">
      <c r="A2" s="243" t="s">
        <v>164</v>
      </c>
    </row>
    <row r="3" spans="1:20" ht="20.25" customHeight="1" x14ac:dyDescent="0.25">
      <c r="A3" s="105"/>
    </row>
    <row r="4" spans="1:20" ht="40.5" x14ac:dyDescent="0.25">
      <c r="A4" s="355" t="s">
        <v>134</v>
      </c>
      <c r="B4" s="267" t="s">
        <v>154</v>
      </c>
      <c r="C4" s="267" t="s">
        <v>100</v>
      </c>
      <c r="D4" s="267" t="s">
        <v>165</v>
      </c>
      <c r="E4" s="267" t="s">
        <v>101</v>
      </c>
      <c r="F4" s="267" t="s">
        <v>102</v>
      </c>
      <c r="G4" s="267" t="s">
        <v>122</v>
      </c>
      <c r="H4" s="267" t="s">
        <v>123</v>
      </c>
      <c r="I4" s="268" t="s">
        <v>105</v>
      </c>
      <c r="J4" s="269" t="s">
        <v>124</v>
      </c>
      <c r="K4" s="267" t="s">
        <v>107</v>
      </c>
    </row>
    <row r="5" spans="1:20" ht="12.75" customHeight="1" x14ac:dyDescent="0.25">
      <c r="A5" s="359"/>
      <c r="B5" s="355" t="s">
        <v>125</v>
      </c>
      <c r="C5" s="355" t="s">
        <v>125</v>
      </c>
      <c r="D5" s="355" t="s">
        <v>125</v>
      </c>
      <c r="E5" s="355" t="s">
        <v>125</v>
      </c>
      <c r="F5" s="355" t="s">
        <v>125</v>
      </c>
      <c r="G5" s="355" t="s">
        <v>125</v>
      </c>
      <c r="H5" s="355" t="s">
        <v>125</v>
      </c>
      <c r="I5" s="357" t="s">
        <v>149</v>
      </c>
      <c r="J5" s="357" t="s">
        <v>149</v>
      </c>
      <c r="K5" s="357" t="s">
        <v>149</v>
      </c>
    </row>
    <row r="6" spans="1:20" ht="13.5" customHeight="1" x14ac:dyDescent="0.25">
      <c r="A6" s="356"/>
      <c r="B6" s="356"/>
      <c r="C6" s="356"/>
      <c r="D6" s="356"/>
      <c r="E6" s="356"/>
      <c r="F6" s="356"/>
      <c r="G6" s="356"/>
      <c r="H6" s="356"/>
      <c r="I6" s="358"/>
      <c r="J6" s="358"/>
      <c r="K6" s="358"/>
    </row>
    <row r="7" spans="1:20" x14ac:dyDescent="0.25">
      <c r="A7" s="246" t="s">
        <v>135</v>
      </c>
      <c r="B7" s="270">
        <v>4.8423664285408741</v>
      </c>
      <c r="C7" s="270">
        <v>13.992440121239353</v>
      </c>
      <c r="D7" s="270">
        <v>13.941497455472918</v>
      </c>
      <c r="E7" s="270">
        <v>15.639449586281126</v>
      </c>
      <c r="F7" s="270">
        <v>16.903056741897512</v>
      </c>
      <c r="G7" s="270">
        <v>15.917194514286075</v>
      </c>
      <c r="H7" s="270">
        <v>15.759202293305504</v>
      </c>
      <c r="I7" s="271">
        <v>98550.380282201222</v>
      </c>
      <c r="J7" s="271">
        <v>54367.27131157578</v>
      </c>
      <c r="K7" s="271">
        <v>38236.227294755161</v>
      </c>
    </row>
    <row r="8" spans="1:20" x14ac:dyDescent="0.25">
      <c r="A8" s="246" t="s">
        <v>136</v>
      </c>
      <c r="B8" s="270">
        <v>0.17641271408029285</v>
      </c>
      <c r="C8" s="270">
        <v>1.3217577790130142</v>
      </c>
      <c r="D8" s="270">
        <v>1.1897327039581094</v>
      </c>
      <c r="E8" s="270">
        <v>1.7039861772584579</v>
      </c>
      <c r="F8" s="270">
        <v>2.1934215311990237</v>
      </c>
      <c r="G8" s="270">
        <v>2.023419864052808</v>
      </c>
      <c r="H8" s="270">
        <v>2.0380493739841561</v>
      </c>
      <c r="I8" s="271">
        <v>87134.669341240922</v>
      </c>
      <c r="J8" s="271">
        <v>50950.49914185112</v>
      </c>
      <c r="K8" s="271">
        <v>36838.841554609899</v>
      </c>
    </row>
    <row r="9" spans="1:20" x14ac:dyDescent="0.25">
      <c r="A9" s="246" t="s">
        <v>19</v>
      </c>
      <c r="B9" s="270">
        <v>5.9965220172300063E-2</v>
      </c>
      <c r="C9" s="270">
        <v>9.1989881356815212E-2</v>
      </c>
      <c r="D9" s="270">
        <v>9.0081591236793129E-2</v>
      </c>
      <c r="E9" s="270">
        <v>0.13788095313705573</v>
      </c>
      <c r="F9" s="270">
        <v>9.5629617217614371E-2</v>
      </c>
      <c r="G9" s="270">
        <v>9.0518605277039005E-2</v>
      </c>
      <c r="H9" s="270">
        <v>9.5067406087088205E-2</v>
      </c>
      <c r="I9" s="271">
        <v>27816.806758318053</v>
      </c>
      <c r="J9" s="271">
        <v>23009.58099700031</v>
      </c>
      <c r="K9" s="271">
        <v>17804.923523737853</v>
      </c>
    </row>
    <row r="10" spans="1:20" x14ac:dyDescent="0.25">
      <c r="A10" s="246" t="s">
        <v>137</v>
      </c>
      <c r="B10" s="270">
        <v>3.4685430463576159</v>
      </c>
      <c r="C10" s="270">
        <v>22.588947357113714</v>
      </c>
      <c r="D10" s="270">
        <v>22.588947357113714</v>
      </c>
      <c r="E10" s="270">
        <v>6.7480683651392734</v>
      </c>
      <c r="F10" s="270">
        <v>18.730393945555324</v>
      </c>
      <c r="G10" s="270">
        <v>20.94249857809238</v>
      </c>
      <c r="H10" s="270">
        <v>21.113024648941117</v>
      </c>
      <c r="I10" s="271">
        <v>57934.46883394217</v>
      </c>
      <c r="J10" s="271">
        <v>41125.309653322794</v>
      </c>
      <c r="K10" s="271">
        <v>29484.957248609637</v>
      </c>
    </row>
    <row r="11" spans="1:20" x14ac:dyDescent="0.25">
      <c r="A11" s="246" t="s">
        <v>138</v>
      </c>
      <c r="B11" s="270">
        <v>67.5</v>
      </c>
      <c r="C11" s="270">
        <v>73.537122460888426</v>
      </c>
      <c r="D11" s="270">
        <v>73.537122460888426</v>
      </c>
      <c r="E11" s="270">
        <v>76.945272917110401</v>
      </c>
      <c r="F11" s="270">
        <v>74.6295990496684</v>
      </c>
      <c r="G11" s="270">
        <v>69.350259831729389</v>
      </c>
      <c r="H11" s="270">
        <v>69.066944653396988</v>
      </c>
      <c r="I11" s="271">
        <v>48621.631119921571</v>
      </c>
      <c r="J11" s="271">
        <v>35877.512225000828</v>
      </c>
      <c r="K11" s="271">
        <v>25650.873959046789</v>
      </c>
    </row>
    <row r="12" spans="1:20" x14ac:dyDescent="0.25">
      <c r="A12" s="272" t="s">
        <v>0</v>
      </c>
      <c r="B12" s="273">
        <v>0.32925484481264899</v>
      </c>
      <c r="C12" s="273">
        <v>5.601110695315346</v>
      </c>
      <c r="D12" s="273">
        <v>5.2567357427569679</v>
      </c>
      <c r="E12" s="273">
        <v>8.1770636179986855</v>
      </c>
      <c r="F12" s="273">
        <v>8.9295972487638693</v>
      </c>
      <c r="G12" s="273">
        <v>8.0244245153127398</v>
      </c>
      <c r="H12" s="273">
        <v>7.9171090277916276</v>
      </c>
      <c r="I12" s="274">
        <v>94916.013803483336</v>
      </c>
      <c r="J12" s="274">
        <v>53181.177736287653</v>
      </c>
      <c r="K12" s="274">
        <v>37562.572277857798</v>
      </c>
    </row>
    <row r="13" spans="1:20" x14ac:dyDescent="0.25">
      <c r="A13" s="275" t="s">
        <v>131</v>
      </c>
      <c r="B13" s="276"/>
      <c r="C13" s="277"/>
      <c r="D13" s="276"/>
      <c r="E13" s="277"/>
    </row>
    <row r="14" spans="1:20" ht="19.5" customHeight="1" x14ac:dyDescent="0.25">
      <c r="A14" s="313" t="s">
        <v>139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278"/>
      <c r="M14" s="278"/>
      <c r="N14" s="278"/>
      <c r="O14" s="278"/>
      <c r="P14" s="278"/>
      <c r="Q14" s="278"/>
      <c r="R14" s="278"/>
      <c r="S14" s="278"/>
      <c r="T14" s="278"/>
    </row>
    <row r="15" spans="1:20" x14ac:dyDescent="0.25">
      <c r="A15" s="313" t="s">
        <v>133</v>
      </c>
      <c r="B15" s="313"/>
      <c r="C15" s="313"/>
      <c r="D15" s="313"/>
      <c r="E15" s="313"/>
      <c r="F15" s="313"/>
      <c r="G15" s="313"/>
      <c r="H15" s="313"/>
      <c r="I15" s="313"/>
      <c r="J15" s="313"/>
      <c r="K15" s="313"/>
    </row>
    <row r="16" spans="1:20" x14ac:dyDescent="0.25">
      <c r="I16" s="255"/>
      <c r="J16" s="255"/>
      <c r="K16" s="255"/>
    </row>
    <row r="17" spans="9:11" x14ac:dyDescent="0.25">
      <c r="I17" s="255"/>
      <c r="J17" s="255"/>
      <c r="K17" s="255"/>
    </row>
    <row r="18" spans="9:11" x14ac:dyDescent="0.25">
      <c r="I18" s="255"/>
      <c r="J18" s="255"/>
      <c r="K18" s="255"/>
    </row>
    <row r="19" spans="9:11" x14ac:dyDescent="0.25">
      <c r="I19" s="255"/>
      <c r="J19" s="255"/>
      <c r="K19" s="255"/>
    </row>
    <row r="20" spans="9:11" x14ac:dyDescent="0.25">
      <c r="I20" s="255"/>
      <c r="J20" s="255"/>
      <c r="K20" s="255"/>
    </row>
    <row r="21" spans="9:11" x14ac:dyDescent="0.25">
      <c r="I21" s="255"/>
      <c r="J21" s="255"/>
      <c r="K21" s="255"/>
    </row>
  </sheetData>
  <mergeCells count="13">
    <mergeCell ref="F5:F6"/>
    <mergeCell ref="G5:G6"/>
    <mergeCell ref="H5:H6"/>
    <mergeCell ref="A14:K14"/>
    <mergeCell ref="A15:K15"/>
    <mergeCell ref="I5:I6"/>
    <mergeCell ref="J5:J6"/>
    <mergeCell ref="K5:K6"/>
    <mergeCell ref="A4:A6"/>
    <mergeCell ref="B5:B6"/>
    <mergeCell ref="C5:C6"/>
    <mergeCell ref="D5:D6"/>
    <mergeCell ref="E5:E6"/>
  </mergeCells>
  <conditionalFormatting sqref="B5 D5:I5">
    <cfRule type="cellIs" dxfId="18" priority="15" stopIfTrue="1" operator="between">
      <formula>1</formula>
      <formula>2</formula>
    </cfRule>
  </conditionalFormatting>
  <conditionalFormatting sqref="C5">
    <cfRule type="cellIs" dxfId="17" priority="14" stopIfTrue="1" operator="between">
      <formula>1</formula>
      <formula>2</formula>
    </cfRule>
  </conditionalFormatting>
  <conditionalFormatting sqref="A14 L14:T14">
    <cfRule type="cellIs" dxfId="16" priority="9" stopIfTrue="1" operator="between">
      <formula>1</formula>
      <formula>2</formula>
    </cfRule>
  </conditionalFormatting>
  <conditionalFormatting sqref="A14 L14:T14">
    <cfRule type="cellIs" dxfId="15" priority="8" stopIfTrue="1" operator="between">
      <formula>1</formula>
      <formula>2</formula>
    </cfRule>
  </conditionalFormatting>
  <conditionalFormatting sqref="A15">
    <cfRule type="cellIs" dxfId="14" priority="7" stopIfTrue="1" operator="between">
      <formula>1</formula>
      <formula>2</formula>
    </cfRule>
  </conditionalFormatting>
  <conditionalFormatting sqref="A15">
    <cfRule type="cellIs" dxfId="13" priority="6" stopIfTrue="1" operator="between">
      <formula>1</formula>
      <formula>2</formula>
    </cfRule>
  </conditionalFormatting>
  <conditionalFormatting sqref="J5">
    <cfRule type="cellIs" dxfId="12" priority="5" stopIfTrue="1" operator="between">
      <formula>1</formula>
      <formula>2</formula>
    </cfRule>
  </conditionalFormatting>
  <conditionalFormatting sqref="K5">
    <cfRule type="cellIs" dxfId="11" priority="4" stopIfTrue="1" operator="between">
      <formula>1</formula>
      <formula>2</formula>
    </cfRule>
  </conditionalFormatting>
  <pageMargins left="0.25" right="0.25" top="0.75" bottom="0.75" header="0.3" footer="0.3"/>
  <pageSetup paperSize="9" scale="88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15"/>
  <sheetViews>
    <sheetView workbookViewId="0"/>
  </sheetViews>
  <sheetFormatPr defaultRowHeight="13.5" x14ac:dyDescent="0.25"/>
  <cols>
    <col min="1" max="1" width="13.28515625" style="4" bestFit="1" customWidth="1"/>
    <col min="2" max="2" width="8.140625" style="4" customWidth="1"/>
    <col min="3" max="4" width="9.140625" style="4"/>
    <col min="5" max="5" width="9.7109375" style="4" bestFit="1" customWidth="1"/>
    <col min="6" max="8" width="9.140625" style="4"/>
    <col min="9" max="11" width="10.28515625" style="4" bestFit="1" customWidth="1"/>
    <col min="12" max="16384" width="9.140625" style="4"/>
  </cols>
  <sheetData>
    <row r="1" spans="1:11" x14ac:dyDescent="0.25">
      <c r="A1" s="243" t="s">
        <v>166</v>
      </c>
    </row>
    <row r="2" spans="1:11" ht="20.25" customHeight="1" x14ac:dyDescent="0.25">
      <c r="A2" s="105"/>
    </row>
    <row r="3" spans="1:11" ht="76.5" customHeight="1" x14ac:dyDescent="0.25">
      <c r="A3" s="362" t="s">
        <v>119</v>
      </c>
      <c r="B3" s="267" t="s">
        <v>154</v>
      </c>
      <c r="C3" s="267" t="s">
        <v>100</v>
      </c>
      <c r="D3" s="267" t="s">
        <v>165</v>
      </c>
      <c r="E3" s="267" t="s">
        <v>101</v>
      </c>
      <c r="F3" s="267" t="s">
        <v>102</v>
      </c>
      <c r="G3" s="267" t="s">
        <v>122</v>
      </c>
      <c r="H3" s="267" t="s">
        <v>123</v>
      </c>
      <c r="I3" s="268" t="s">
        <v>105</v>
      </c>
      <c r="J3" s="269" t="s">
        <v>124</v>
      </c>
      <c r="K3" s="267" t="s">
        <v>107</v>
      </c>
    </row>
    <row r="4" spans="1:11" ht="12.75" customHeight="1" x14ac:dyDescent="0.25">
      <c r="A4" s="363"/>
      <c r="B4" s="355" t="s">
        <v>125</v>
      </c>
      <c r="C4" s="355" t="s">
        <v>125</v>
      </c>
      <c r="D4" s="355" t="s">
        <v>125</v>
      </c>
      <c r="E4" s="355" t="s">
        <v>125</v>
      </c>
      <c r="F4" s="355" t="s">
        <v>125</v>
      </c>
      <c r="G4" s="355" t="s">
        <v>125</v>
      </c>
      <c r="H4" s="355" t="s">
        <v>125</v>
      </c>
      <c r="I4" s="357" t="s">
        <v>148</v>
      </c>
      <c r="J4" s="357" t="s">
        <v>148</v>
      </c>
      <c r="K4" s="357" t="s">
        <v>148</v>
      </c>
    </row>
    <row r="5" spans="1:11" ht="12.75" customHeight="1" x14ac:dyDescent="0.25">
      <c r="A5" s="364"/>
      <c r="B5" s="356"/>
      <c r="C5" s="356"/>
      <c r="D5" s="356"/>
      <c r="E5" s="356"/>
      <c r="F5" s="356"/>
      <c r="G5" s="356"/>
      <c r="H5" s="356"/>
      <c r="I5" s="358"/>
      <c r="J5" s="358"/>
      <c r="K5" s="358"/>
    </row>
    <row r="7" spans="1:11" x14ac:dyDescent="0.25">
      <c r="A7" s="279" t="s">
        <v>126</v>
      </c>
      <c r="B7" s="280">
        <v>0.35114375538268716</v>
      </c>
      <c r="C7" s="280">
        <v>2.6931375342186241</v>
      </c>
      <c r="D7" s="280">
        <v>2.5728592430750532</v>
      </c>
      <c r="E7" s="280">
        <v>3.5278511309030804</v>
      </c>
      <c r="F7" s="280">
        <v>4.729618931922781</v>
      </c>
      <c r="G7" s="280">
        <v>3.5189769519769398</v>
      </c>
      <c r="H7" s="280">
        <v>3.4858938127761037</v>
      </c>
      <c r="I7" s="255">
        <v>116399.99128733581</v>
      </c>
      <c r="J7" s="255">
        <v>54458.090460634085</v>
      </c>
      <c r="K7" s="255">
        <v>38550.46178774727</v>
      </c>
    </row>
    <row r="8" spans="1:11" x14ac:dyDescent="0.25">
      <c r="A8" s="279" t="s">
        <v>127</v>
      </c>
      <c r="B8" s="280">
        <v>0.42687279978336323</v>
      </c>
      <c r="C8" s="280">
        <v>3.0121356697534454</v>
      </c>
      <c r="D8" s="280">
        <v>2.8579008493547122</v>
      </c>
      <c r="E8" s="280">
        <v>4.3896971107745086</v>
      </c>
      <c r="F8" s="280">
        <v>4.6085637150783114</v>
      </c>
      <c r="G8" s="280">
        <v>4.1473916672164322</v>
      </c>
      <c r="H8" s="280">
        <v>4.1001656619504958</v>
      </c>
      <c r="I8" s="255">
        <v>94490.15709078357</v>
      </c>
      <c r="J8" s="255">
        <v>52517.409302145032</v>
      </c>
      <c r="K8" s="255">
        <v>37237.548804439582</v>
      </c>
    </row>
    <row r="9" spans="1:11" x14ac:dyDescent="0.25">
      <c r="A9" s="279" t="s">
        <v>128</v>
      </c>
      <c r="B9" s="280">
        <v>0.32686431115554965</v>
      </c>
      <c r="C9" s="280">
        <v>15.058393525574814</v>
      </c>
      <c r="D9" s="280">
        <v>13.983999668129265</v>
      </c>
      <c r="E9" s="280">
        <v>23.624812449670479</v>
      </c>
      <c r="F9" s="280">
        <v>23.634541321513158</v>
      </c>
      <c r="G9" s="280">
        <v>22.625206465802634</v>
      </c>
      <c r="H9" s="280">
        <v>22.396753877741908</v>
      </c>
      <c r="I9" s="255">
        <v>96952.88082662021</v>
      </c>
      <c r="J9" s="255">
        <v>55510.388214782171</v>
      </c>
      <c r="K9" s="255">
        <v>39073.112203330202</v>
      </c>
    </row>
    <row r="10" spans="1:11" x14ac:dyDescent="0.25">
      <c r="A10" s="279" t="s">
        <v>129</v>
      </c>
      <c r="B10" s="280">
        <v>0.21609730219066206</v>
      </c>
      <c r="C10" s="280">
        <v>3.4214849285328355</v>
      </c>
      <c r="D10" s="280">
        <v>3.0936890947317401</v>
      </c>
      <c r="E10" s="280">
        <v>2.0121660322611898</v>
      </c>
      <c r="F10" s="280">
        <v>4.861651322013123</v>
      </c>
      <c r="G10" s="280">
        <v>5.567467973187771</v>
      </c>
      <c r="H10" s="280">
        <v>5.4884815649221945</v>
      </c>
      <c r="I10" s="255">
        <v>57575.751949106474</v>
      </c>
      <c r="J10" s="255">
        <v>42939.36110704708</v>
      </c>
      <c r="K10" s="255">
        <v>30638.75154704813</v>
      </c>
    </row>
    <row r="11" spans="1:11" x14ac:dyDescent="0.25">
      <c r="A11" s="279" t="s">
        <v>130</v>
      </c>
      <c r="B11" s="280">
        <v>0.30153372710577259</v>
      </c>
      <c r="C11" s="280">
        <v>5.318329094058897</v>
      </c>
      <c r="D11" s="280">
        <v>4.7943661757022991</v>
      </c>
      <c r="E11" s="280">
        <v>2.7505333536126262</v>
      </c>
      <c r="F11" s="280">
        <v>7.180560952005159</v>
      </c>
      <c r="G11" s="280">
        <v>7.7465398872816618</v>
      </c>
      <c r="H11" s="280">
        <v>7.6019821239328458</v>
      </c>
      <c r="I11" s="255">
        <v>50905.10086475109</v>
      </c>
      <c r="J11" s="255">
        <v>38621.753772818905</v>
      </c>
      <c r="K11" s="255">
        <v>27679.874382703962</v>
      </c>
    </row>
    <row r="12" spans="1:11" x14ac:dyDescent="0.25">
      <c r="A12" s="37" t="s">
        <v>0</v>
      </c>
      <c r="B12" s="281">
        <v>0.32925484481264899</v>
      </c>
      <c r="C12" s="281">
        <v>5.601110695315346</v>
      </c>
      <c r="D12" s="281">
        <v>5.2567357427569679</v>
      </c>
      <c r="E12" s="281">
        <v>8.1770636179986855</v>
      </c>
      <c r="F12" s="281">
        <v>8.9295972487638693</v>
      </c>
      <c r="G12" s="281">
        <v>8.0244245153127398</v>
      </c>
      <c r="H12" s="281">
        <v>7.9171090277916276</v>
      </c>
      <c r="I12" s="282">
        <v>94916.013803483336</v>
      </c>
      <c r="J12" s="282">
        <v>53181.177736287653</v>
      </c>
      <c r="K12" s="282">
        <v>37562.572277857798</v>
      </c>
    </row>
    <row r="13" spans="1:11" x14ac:dyDescent="0.25">
      <c r="A13" s="360" t="s">
        <v>131</v>
      </c>
      <c r="B13" s="360"/>
      <c r="C13" s="360"/>
      <c r="D13" s="360"/>
      <c r="E13" s="360"/>
      <c r="F13" s="360"/>
      <c r="G13" s="360"/>
      <c r="H13" s="360"/>
      <c r="I13" s="237"/>
      <c r="J13" s="284"/>
      <c r="K13" s="237"/>
    </row>
    <row r="14" spans="1:11" ht="26.25" customHeight="1" x14ac:dyDescent="0.25">
      <c r="A14" s="361" t="s">
        <v>132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</row>
    <row r="15" spans="1:11" x14ac:dyDescent="0.25">
      <c r="A15" s="361" t="s">
        <v>133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</row>
  </sheetData>
  <mergeCells count="14">
    <mergeCell ref="E4:E5"/>
    <mergeCell ref="F4:F5"/>
    <mergeCell ref="A13:H13"/>
    <mergeCell ref="A14:K14"/>
    <mergeCell ref="A15:K15"/>
    <mergeCell ref="I4:I5"/>
    <mergeCell ref="J4:J5"/>
    <mergeCell ref="K4:K5"/>
    <mergeCell ref="G4:G5"/>
    <mergeCell ref="H4:H5"/>
    <mergeCell ref="A3:A5"/>
    <mergeCell ref="B4:B5"/>
    <mergeCell ref="C4:C5"/>
    <mergeCell ref="D4:D5"/>
  </mergeCells>
  <conditionalFormatting sqref="A7:A12">
    <cfRule type="cellIs" priority="10" stopIfTrue="1" operator="between">
      <formula>1</formula>
      <formula>2</formula>
    </cfRule>
  </conditionalFormatting>
  <conditionalFormatting sqref="B4 D4:I4">
    <cfRule type="cellIs" dxfId="10" priority="9" stopIfTrue="1" operator="between">
      <formula>1</formula>
      <formula>2</formula>
    </cfRule>
  </conditionalFormatting>
  <conditionalFormatting sqref="C4">
    <cfRule type="cellIs" dxfId="9" priority="8" stopIfTrue="1" operator="between">
      <formula>1</formula>
      <formula>2</formula>
    </cfRule>
  </conditionalFormatting>
  <conditionalFormatting sqref="A13:F13 I13:K13 A14:A15">
    <cfRule type="cellIs" dxfId="8" priority="5" stopIfTrue="1" operator="between">
      <formula>1</formula>
      <formula>2</formula>
    </cfRule>
  </conditionalFormatting>
  <conditionalFormatting sqref="A14:A15">
    <cfRule type="cellIs" dxfId="7" priority="4" stopIfTrue="1" operator="between">
      <formula>1</formula>
      <formula>2</formula>
    </cfRule>
  </conditionalFormatting>
  <conditionalFormatting sqref="J4:K4">
    <cfRule type="cellIs" dxfId="6" priority="1" stopIfTrue="1" operator="between">
      <formula>1</formula>
      <formula>2</formula>
    </cfRule>
  </conditionalFormatting>
  <pageMargins left="0.7" right="0.7" top="0.75" bottom="0.75" header="0.3" footer="0.3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"/>
  <sheetViews>
    <sheetView workbookViewId="0"/>
  </sheetViews>
  <sheetFormatPr defaultRowHeight="13.5" x14ac:dyDescent="0.25"/>
  <cols>
    <col min="1" max="1" width="30.42578125" style="4" customWidth="1"/>
    <col min="2" max="3" width="9.140625" style="4"/>
    <col min="4" max="4" width="12" style="4" customWidth="1"/>
    <col min="5" max="5" width="10.7109375" style="4" customWidth="1"/>
    <col min="6" max="7" width="9.140625" style="4"/>
    <col min="8" max="8" width="22.5703125" style="4" bestFit="1" customWidth="1"/>
    <col min="9" max="16384" width="9.140625" style="4"/>
  </cols>
  <sheetData>
    <row r="2" spans="1:12" ht="32.25" customHeight="1" x14ac:dyDescent="0.25">
      <c r="A2" s="303" t="s">
        <v>169</v>
      </c>
      <c r="B2" s="303"/>
      <c r="C2" s="303"/>
      <c r="D2" s="303"/>
      <c r="E2" s="303"/>
      <c r="H2" s="292"/>
      <c r="I2" s="292"/>
      <c r="J2" s="292"/>
      <c r="K2" s="292"/>
      <c r="L2" s="292"/>
    </row>
    <row r="3" spans="1:12" x14ac:dyDescent="0.25">
      <c r="A3" s="298" t="s">
        <v>57</v>
      </c>
      <c r="B3" s="301" t="s">
        <v>2</v>
      </c>
      <c r="C3" s="301"/>
      <c r="D3" s="301"/>
      <c r="E3" s="301"/>
      <c r="L3" s="2"/>
    </row>
    <row r="4" spans="1:12" x14ac:dyDescent="0.25">
      <c r="A4" s="299"/>
      <c r="B4" s="302" t="s">
        <v>56</v>
      </c>
      <c r="C4" s="302"/>
      <c r="D4" s="302" t="s">
        <v>1</v>
      </c>
      <c r="E4" s="302"/>
      <c r="L4" s="2"/>
    </row>
    <row r="5" spans="1:12" x14ac:dyDescent="0.25">
      <c r="A5" s="300"/>
      <c r="B5" s="38" t="s">
        <v>144</v>
      </c>
      <c r="C5" s="39" t="s">
        <v>60</v>
      </c>
      <c r="D5" s="39" t="s">
        <v>144</v>
      </c>
      <c r="E5" s="39" t="s">
        <v>60</v>
      </c>
      <c r="L5" s="40"/>
    </row>
    <row r="6" spans="1:12" x14ac:dyDescent="0.25">
      <c r="A6" s="17" t="s">
        <v>158</v>
      </c>
      <c r="B6" s="41">
        <v>5622</v>
      </c>
      <c r="C6" s="42">
        <v>70.548374952942595</v>
      </c>
      <c r="D6" s="41">
        <v>868987.79</v>
      </c>
      <c r="E6" s="42">
        <v>95.643352176879304</v>
      </c>
      <c r="L6" s="40"/>
    </row>
    <row r="7" spans="1:12" ht="27" x14ac:dyDescent="0.25">
      <c r="A7" s="43" t="s">
        <v>159</v>
      </c>
      <c r="B7" s="41">
        <v>1684</v>
      </c>
      <c r="C7" s="41">
        <v>21.131886058476599</v>
      </c>
      <c r="D7" s="41">
        <v>36986.239999999998</v>
      </c>
      <c r="E7" s="41">
        <v>4.0707879492921899</v>
      </c>
      <c r="L7" s="40"/>
    </row>
    <row r="8" spans="1:12" x14ac:dyDescent="0.25">
      <c r="A8" s="43" t="s">
        <v>152</v>
      </c>
      <c r="B8" s="41">
        <v>168</v>
      </c>
      <c r="C8" s="42">
        <v>2.1081691554774702</v>
      </c>
      <c r="D8" s="41">
        <v>2597</v>
      </c>
      <c r="E8" s="42">
        <v>0.28583345872253901</v>
      </c>
    </row>
    <row r="9" spans="1:12" ht="27" x14ac:dyDescent="0.25">
      <c r="A9" s="17" t="s">
        <v>151</v>
      </c>
      <c r="B9" s="41">
        <v>495</v>
      </c>
      <c r="C9" s="42">
        <v>6.2115698331032698</v>
      </c>
      <c r="D9" s="41">
        <v>0</v>
      </c>
      <c r="E9" s="42">
        <v>0</v>
      </c>
    </row>
    <row r="10" spans="1:12" x14ac:dyDescent="0.25">
      <c r="A10" s="43" t="s">
        <v>2</v>
      </c>
      <c r="B10" s="44">
        <v>7969</v>
      </c>
      <c r="C10" s="45">
        <v>100</v>
      </c>
      <c r="D10" s="44">
        <v>908571.03</v>
      </c>
      <c r="E10" s="45">
        <v>100.00000000000001</v>
      </c>
    </row>
  </sheetData>
  <mergeCells count="6">
    <mergeCell ref="H2:L2"/>
    <mergeCell ref="A3:A5"/>
    <mergeCell ref="B3:E3"/>
    <mergeCell ref="B4:C4"/>
    <mergeCell ref="D4:E4"/>
    <mergeCell ref="A2:E2"/>
  </mergeCells>
  <pageMargins left="0.7" right="0.7" top="0.75" bottom="0.75" header="0.3" footer="0.3"/>
  <pageSetup scale="8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6"/>
  <sheetViews>
    <sheetView tabSelected="1" workbookViewId="0"/>
  </sheetViews>
  <sheetFormatPr defaultRowHeight="13.5" x14ac:dyDescent="0.25"/>
  <cols>
    <col min="1" max="1" width="12.5703125" style="4" bestFit="1" customWidth="1"/>
    <col min="2" max="2" width="7.28515625" style="4" customWidth="1"/>
    <col min="3" max="7" width="9.28515625" style="4" bestFit="1" customWidth="1"/>
    <col min="8" max="8" width="9.140625" style="4" customWidth="1"/>
    <col min="9" max="9" width="14.7109375" style="4" customWidth="1"/>
    <col min="10" max="10" width="12" style="4" customWidth="1"/>
    <col min="11" max="12" width="10.5703125" style="4" bestFit="1" customWidth="1"/>
    <col min="13" max="16384" width="9.140625" style="4"/>
  </cols>
  <sheetData>
    <row r="1" spans="1:13" x14ac:dyDescent="0.25">
      <c r="A1" s="243" t="s">
        <v>162</v>
      </c>
    </row>
    <row r="2" spans="1:13" ht="11.25" customHeight="1" x14ac:dyDescent="0.25">
      <c r="A2" s="105"/>
    </row>
    <row r="4" spans="1:13" ht="40.5" x14ac:dyDescent="0.25">
      <c r="A4" s="362" t="s">
        <v>111</v>
      </c>
      <c r="B4" s="267" t="s">
        <v>154</v>
      </c>
      <c r="C4" s="267" t="s">
        <v>120</v>
      </c>
      <c r="D4" s="267" t="s">
        <v>121</v>
      </c>
      <c r="E4" s="267" t="s">
        <v>101</v>
      </c>
      <c r="F4" s="267" t="s">
        <v>102</v>
      </c>
      <c r="G4" s="267" t="s">
        <v>122</v>
      </c>
      <c r="H4" s="267" t="s">
        <v>123</v>
      </c>
      <c r="I4" s="268" t="s">
        <v>147</v>
      </c>
      <c r="J4" s="268" t="s">
        <v>105</v>
      </c>
      <c r="K4" s="269" t="s">
        <v>124</v>
      </c>
      <c r="L4" s="267" t="s">
        <v>107</v>
      </c>
    </row>
    <row r="5" spans="1:13" ht="12.75" customHeight="1" x14ac:dyDescent="0.25">
      <c r="A5" s="363"/>
      <c r="B5" s="355" t="s">
        <v>125</v>
      </c>
      <c r="C5" s="355" t="s">
        <v>125</v>
      </c>
      <c r="D5" s="355" t="s">
        <v>125</v>
      </c>
      <c r="E5" s="355" t="s">
        <v>125</v>
      </c>
      <c r="F5" s="355" t="s">
        <v>125</v>
      </c>
      <c r="G5" s="355" t="s">
        <v>125</v>
      </c>
      <c r="H5" s="355" t="s">
        <v>125</v>
      </c>
      <c r="I5" s="365" t="s">
        <v>118</v>
      </c>
      <c r="J5" s="357" t="s">
        <v>148</v>
      </c>
      <c r="K5" s="357" t="s">
        <v>148</v>
      </c>
      <c r="L5" s="357" t="s">
        <v>148</v>
      </c>
    </row>
    <row r="6" spans="1:13" x14ac:dyDescent="0.25">
      <c r="A6" s="364"/>
      <c r="B6" s="356"/>
      <c r="C6" s="356"/>
      <c r="D6" s="356"/>
      <c r="E6" s="356"/>
      <c r="F6" s="356"/>
      <c r="G6" s="356"/>
      <c r="H6" s="356"/>
      <c r="I6" s="366"/>
      <c r="J6" s="358"/>
      <c r="K6" s="358"/>
      <c r="L6" s="358"/>
    </row>
    <row r="7" spans="1:13" x14ac:dyDescent="0.25">
      <c r="A7" s="279" t="s">
        <v>87</v>
      </c>
      <c r="B7" s="280">
        <v>0.21298322084640522</v>
      </c>
      <c r="C7" s="280">
        <v>0.33616441521057566</v>
      </c>
      <c r="D7" s="280">
        <v>0.27526588626916365</v>
      </c>
      <c r="E7" s="280">
        <v>0.90071464554866543</v>
      </c>
      <c r="F7" s="280">
        <v>1.3845511211718013</v>
      </c>
      <c r="G7" s="280">
        <v>0.54175706519899003</v>
      </c>
      <c r="H7" s="280">
        <v>0.54235168363252861</v>
      </c>
      <c r="I7" s="255">
        <v>1943297.679</v>
      </c>
      <c r="J7" s="285">
        <v>215007.2280265404</v>
      </c>
      <c r="K7" s="285">
        <v>44934.538596057937</v>
      </c>
      <c r="L7" s="286">
        <v>32413.802967896696</v>
      </c>
      <c r="M7" s="287"/>
    </row>
    <row r="8" spans="1:13" x14ac:dyDescent="0.25">
      <c r="A8" s="279" t="s">
        <v>64</v>
      </c>
      <c r="B8" s="280">
        <v>1.0096271518316065</v>
      </c>
      <c r="C8" s="280">
        <v>1.102580670143021</v>
      </c>
      <c r="D8" s="280">
        <v>1.0758131125206662</v>
      </c>
      <c r="E8" s="280">
        <v>2.7386606221655079</v>
      </c>
      <c r="F8" s="280">
        <v>2.0271617333799825</v>
      </c>
      <c r="G8" s="280">
        <v>1.4677271641205079</v>
      </c>
      <c r="H8" s="280">
        <v>1.4604277526059315</v>
      </c>
      <c r="I8" s="255">
        <v>1548706.2409999999</v>
      </c>
      <c r="J8" s="286">
        <v>97378.349296812565</v>
      </c>
      <c r="K8" s="286">
        <v>46846.807365398119</v>
      </c>
      <c r="L8" s="286">
        <v>33471.510550518426</v>
      </c>
      <c r="M8" s="287"/>
    </row>
    <row r="9" spans="1:13" x14ac:dyDescent="0.25">
      <c r="A9" s="279" t="s">
        <v>88</v>
      </c>
      <c r="B9" s="280">
        <v>2.0656383773866955</v>
      </c>
      <c r="C9" s="280">
        <v>2.1813041112430724</v>
      </c>
      <c r="D9" s="280">
        <v>2.1587412596359838</v>
      </c>
      <c r="E9" s="280">
        <v>4.7549113395204019</v>
      </c>
      <c r="F9" s="280">
        <v>3.3853764583563999</v>
      </c>
      <c r="G9" s="280">
        <v>2.6545625349942896</v>
      </c>
      <c r="H9" s="280">
        <v>2.6285141797092648</v>
      </c>
      <c r="I9" s="255">
        <v>2019818.929</v>
      </c>
      <c r="J9" s="286">
        <v>92799.95814438579</v>
      </c>
      <c r="K9" s="286">
        <v>47215.301557984501</v>
      </c>
      <c r="L9" s="286">
        <v>33616.779368995602</v>
      </c>
      <c r="M9" s="287"/>
    </row>
    <row r="10" spans="1:13" x14ac:dyDescent="0.25">
      <c r="A10" s="279" t="s">
        <v>89</v>
      </c>
      <c r="B10" s="280">
        <v>3.2817109144542771</v>
      </c>
      <c r="C10" s="280">
        <v>3.4174761221766712</v>
      </c>
      <c r="D10" s="280">
        <v>3.4023233458278983</v>
      </c>
      <c r="E10" s="280">
        <v>7.1909114878954057</v>
      </c>
      <c r="F10" s="280">
        <v>4.7005203157532431</v>
      </c>
      <c r="G10" s="280">
        <v>3.9977857434692572</v>
      </c>
      <c r="H10" s="280">
        <v>3.965230126824232</v>
      </c>
      <c r="I10" s="255">
        <v>3763461.14</v>
      </c>
      <c r="J10" s="286">
        <v>90471.53476741472</v>
      </c>
      <c r="K10" s="286">
        <v>48490.66057763432</v>
      </c>
      <c r="L10" s="286">
        <v>34642.543359354437</v>
      </c>
      <c r="M10" s="287"/>
    </row>
    <row r="11" spans="1:13" x14ac:dyDescent="0.25">
      <c r="A11" s="279" t="s">
        <v>90</v>
      </c>
      <c r="B11" s="280">
        <v>5.8403361344537812</v>
      </c>
      <c r="C11" s="280">
        <v>5.8232421139417969</v>
      </c>
      <c r="D11" s="280">
        <v>5.8136275720234938</v>
      </c>
      <c r="E11" s="280">
        <v>10.22604360875682</v>
      </c>
      <c r="F11" s="280">
        <v>9.8322540759578363</v>
      </c>
      <c r="G11" s="280">
        <v>6.7333112069988346</v>
      </c>
      <c r="H11" s="280">
        <v>6.6792833717304418</v>
      </c>
      <c r="I11" s="255">
        <v>5139459</v>
      </c>
      <c r="J11" s="286">
        <v>108696.64711683519</v>
      </c>
      <c r="K11" s="286">
        <v>50915.146568747616</v>
      </c>
      <c r="L11" s="286">
        <v>36284.412507859663</v>
      </c>
      <c r="M11" s="287"/>
    </row>
    <row r="12" spans="1:13" x14ac:dyDescent="0.25">
      <c r="A12" s="279" t="s">
        <v>91</v>
      </c>
      <c r="B12" s="280">
        <v>9.1645885286783031</v>
      </c>
      <c r="C12" s="280">
        <v>15.126678011798075</v>
      </c>
      <c r="D12" s="280">
        <v>15.123113362811106</v>
      </c>
      <c r="E12" s="280">
        <v>18.819863472055008</v>
      </c>
      <c r="F12" s="280">
        <v>20.99723223271506</v>
      </c>
      <c r="G12" s="280">
        <v>19.431233823286735</v>
      </c>
      <c r="H12" s="280">
        <v>19.316765951056961</v>
      </c>
      <c r="I12" s="255">
        <v>38427483</v>
      </c>
      <c r="J12" s="286">
        <v>91246.84550890082</v>
      </c>
      <c r="K12" s="286">
        <v>54623.241246104662</v>
      </c>
      <c r="L12" s="286">
        <v>38463.309123197389</v>
      </c>
      <c r="M12" s="287"/>
    </row>
    <row r="13" spans="1:13" s="290" customFormat="1" x14ac:dyDescent="0.25">
      <c r="A13" s="37" t="s">
        <v>2</v>
      </c>
      <c r="B13" s="281">
        <v>0.32925484481264899</v>
      </c>
      <c r="C13" s="281">
        <v>5.601110695315346</v>
      </c>
      <c r="D13" s="281">
        <v>5.2567357427569679</v>
      </c>
      <c r="E13" s="281">
        <v>8.1770636179986855</v>
      </c>
      <c r="F13" s="281">
        <v>8.9295972487638693</v>
      </c>
      <c r="G13" s="281">
        <v>8.0244245153127398</v>
      </c>
      <c r="H13" s="281">
        <v>7.9171090277916276</v>
      </c>
      <c r="I13" s="282">
        <v>52842225.989</v>
      </c>
      <c r="J13" s="288">
        <v>94916.013803483336</v>
      </c>
      <c r="K13" s="288">
        <v>53181.177736287653</v>
      </c>
      <c r="L13" s="288">
        <v>37562.572277857798</v>
      </c>
      <c r="M13" s="289"/>
    </row>
    <row r="14" spans="1:13" x14ac:dyDescent="0.25">
      <c r="A14" s="360" t="s">
        <v>131</v>
      </c>
      <c r="B14" s="360"/>
      <c r="C14" s="360"/>
      <c r="D14" s="360"/>
      <c r="E14" s="360"/>
      <c r="F14" s="360"/>
      <c r="G14" s="360"/>
      <c r="H14" s="360"/>
      <c r="I14" s="283"/>
      <c r="J14" s="237"/>
      <c r="K14" s="284"/>
      <c r="L14" s="237"/>
    </row>
    <row r="15" spans="1:13" ht="26.25" customHeight="1" x14ac:dyDescent="0.25">
      <c r="A15" s="361" t="s">
        <v>132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</row>
    <row r="16" spans="1:13" x14ac:dyDescent="0.25">
      <c r="A16" s="361" t="s">
        <v>133</v>
      </c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</row>
  </sheetData>
  <mergeCells count="15">
    <mergeCell ref="A16:L16"/>
    <mergeCell ref="L5:L6"/>
    <mergeCell ref="A14:H14"/>
    <mergeCell ref="A15:L15"/>
    <mergeCell ref="F5:F6"/>
    <mergeCell ref="G5:G6"/>
    <mergeCell ref="H5:H6"/>
    <mergeCell ref="J5:J6"/>
    <mergeCell ref="K5:K6"/>
    <mergeCell ref="A4:A6"/>
    <mergeCell ref="B5:B6"/>
    <mergeCell ref="C5:C6"/>
    <mergeCell ref="D5:D6"/>
    <mergeCell ref="E5:E6"/>
    <mergeCell ref="I5:I6"/>
  </mergeCells>
  <conditionalFormatting sqref="B5 D5:H5">
    <cfRule type="cellIs" dxfId="5" priority="11" stopIfTrue="1" operator="between">
      <formula>1</formula>
      <formula>2</formula>
    </cfRule>
  </conditionalFormatting>
  <conditionalFormatting sqref="C5">
    <cfRule type="cellIs" dxfId="4" priority="10" stopIfTrue="1" operator="between">
      <formula>1</formula>
      <formula>2</formula>
    </cfRule>
  </conditionalFormatting>
  <conditionalFormatting sqref="J5">
    <cfRule type="cellIs" dxfId="3" priority="9" stopIfTrue="1" operator="between">
      <formula>1</formula>
      <formula>2</formula>
    </cfRule>
  </conditionalFormatting>
  <conditionalFormatting sqref="A8:A13">
    <cfRule type="cellIs" priority="5" stopIfTrue="1" operator="between">
      <formula>1</formula>
      <formula>2</formula>
    </cfRule>
  </conditionalFormatting>
  <conditionalFormatting sqref="A14:F14 J14:L14 A15:A16">
    <cfRule type="cellIs" dxfId="2" priority="4" stopIfTrue="1" operator="between">
      <formula>1</formula>
      <formula>2</formula>
    </cfRule>
  </conditionalFormatting>
  <conditionalFormatting sqref="A15:A16">
    <cfRule type="cellIs" dxfId="1" priority="3" stopIfTrue="1" operator="between">
      <formula>1</formula>
      <formula>2</formula>
    </cfRule>
  </conditionalFormatting>
  <conditionalFormatting sqref="K5:L5">
    <cfRule type="cellIs" dxfId="0" priority="2" stopIfTrue="1" operator="between">
      <formula>1</formula>
      <formula>2</formula>
    </cfRule>
  </conditionalFormatting>
  <conditionalFormatting sqref="A7">
    <cfRule type="cellIs" priority="1" stopIfTrue="1" operator="between">
      <formula>1</formula>
      <formula>2</formula>
    </cfRule>
  </conditionalFormatting>
  <pageMargins left="0.7" right="0.7" top="0.75" bottom="0.75" header="0.3" footer="0.3"/>
  <pageSetup paperSize="9" scale="98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workbookViewId="0"/>
  </sheetViews>
  <sheetFormatPr defaultRowHeight="13.5" x14ac:dyDescent="0.25"/>
  <cols>
    <col min="1" max="1" width="60.7109375" style="2" customWidth="1"/>
    <col min="2" max="2" width="9.28515625" style="2" bestFit="1" customWidth="1"/>
    <col min="3" max="3" width="9.140625" style="2" customWidth="1"/>
    <col min="4" max="4" width="7" style="2" bestFit="1" customWidth="1"/>
    <col min="5" max="5" width="4.28515625" style="2" bestFit="1" customWidth="1"/>
    <col min="6" max="16384" width="9.140625" style="2"/>
  </cols>
  <sheetData>
    <row r="2" spans="1:5" ht="21.75" customHeight="1" x14ac:dyDescent="0.25">
      <c r="A2" s="303" t="s">
        <v>170</v>
      </c>
      <c r="B2" s="303"/>
      <c r="C2" s="303"/>
      <c r="D2" s="303"/>
      <c r="E2" s="303"/>
    </row>
    <row r="3" spans="1:5" x14ac:dyDescent="0.25">
      <c r="A3" s="306" t="s">
        <v>58</v>
      </c>
      <c r="B3" s="301" t="s">
        <v>2</v>
      </c>
      <c r="C3" s="301"/>
      <c r="D3" s="301"/>
      <c r="E3" s="301"/>
    </row>
    <row r="4" spans="1:5" x14ac:dyDescent="0.25">
      <c r="A4" s="307"/>
      <c r="B4" s="309" t="s">
        <v>154</v>
      </c>
      <c r="C4" s="309"/>
      <c r="D4" s="309" t="s">
        <v>1</v>
      </c>
      <c r="E4" s="309"/>
    </row>
    <row r="5" spans="1:5" x14ac:dyDescent="0.25">
      <c r="A5" s="308"/>
      <c r="B5" s="46" t="s">
        <v>59</v>
      </c>
      <c r="C5" s="46" t="s">
        <v>60</v>
      </c>
      <c r="D5" s="46" t="s">
        <v>59</v>
      </c>
      <c r="E5" s="46" t="s">
        <v>60</v>
      </c>
    </row>
    <row r="6" spans="1:5" ht="18.75" customHeight="1" x14ac:dyDescent="0.25">
      <c r="A6" s="47" t="s">
        <v>155</v>
      </c>
      <c r="B6" s="48">
        <v>3506</v>
      </c>
      <c r="C6" s="49">
        <v>62.362148701529705</v>
      </c>
      <c r="D6" s="48">
        <v>587448.77</v>
      </c>
      <c r="E6" s="49">
        <v>67.601498750632615</v>
      </c>
    </row>
    <row r="7" spans="1:5" ht="18.75" customHeight="1" x14ac:dyDescent="0.25">
      <c r="A7" s="4" t="s">
        <v>156</v>
      </c>
      <c r="B7" s="50">
        <v>1115</v>
      </c>
      <c r="C7" s="49">
        <v>19.83279971540377</v>
      </c>
      <c r="D7" s="48">
        <v>164657.12</v>
      </c>
      <c r="E7" s="49">
        <v>18.948151158717661</v>
      </c>
    </row>
    <row r="8" spans="1:5" ht="19.5" customHeight="1" x14ac:dyDescent="0.25">
      <c r="A8" s="47" t="s">
        <v>157</v>
      </c>
      <c r="B8" s="51">
        <v>1001</v>
      </c>
      <c r="C8" s="49">
        <v>17.805051583066525</v>
      </c>
      <c r="D8" s="48">
        <v>116881.9</v>
      </c>
      <c r="E8" s="49">
        <v>13.450350090649717</v>
      </c>
    </row>
    <row r="9" spans="1:5" ht="20.25" customHeight="1" x14ac:dyDescent="0.25">
      <c r="A9" s="52" t="s">
        <v>2</v>
      </c>
      <c r="B9" s="53">
        <v>5622</v>
      </c>
      <c r="C9" s="49">
        <v>100</v>
      </c>
      <c r="D9" s="54">
        <v>868987.79</v>
      </c>
      <c r="E9" s="49">
        <v>100</v>
      </c>
    </row>
    <row r="10" spans="1:5" x14ac:dyDescent="0.25">
      <c r="A10" s="304" t="s">
        <v>76</v>
      </c>
      <c r="B10" s="305"/>
      <c r="C10" s="305"/>
      <c r="D10" s="4"/>
      <c r="E10" s="57"/>
    </row>
    <row r="11" spans="1:5" x14ac:dyDescent="0.25">
      <c r="A11" s="4"/>
      <c r="B11" s="4"/>
      <c r="C11" s="4"/>
      <c r="D11" s="4"/>
      <c r="E11" s="58"/>
    </row>
  </sheetData>
  <mergeCells count="6">
    <mergeCell ref="A10:C10"/>
    <mergeCell ref="A2:E2"/>
    <mergeCell ref="A3:A5"/>
    <mergeCell ref="B3:E3"/>
    <mergeCell ref="B4:C4"/>
    <mergeCell ref="D4:E4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zoomScaleNormal="100" workbookViewId="0"/>
  </sheetViews>
  <sheetFormatPr defaultRowHeight="13.5" x14ac:dyDescent="0.25"/>
  <cols>
    <col min="1" max="1" width="44.5703125" style="2" customWidth="1"/>
    <col min="2" max="2" width="14.140625" style="2" customWidth="1"/>
    <col min="3" max="3" width="6.7109375" style="2" customWidth="1"/>
    <col min="4" max="4" width="16" style="2" customWidth="1"/>
    <col min="5" max="5" width="14.28515625" style="2" customWidth="1"/>
    <col min="6" max="16384" width="9.140625" style="2"/>
  </cols>
  <sheetData>
    <row r="2" spans="1:8" ht="27" customHeight="1" x14ac:dyDescent="0.25">
      <c r="A2" s="310" t="s">
        <v>171</v>
      </c>
      <c r="B2" s="310"/>
      <c r="C2" s="310"/>
      <c r="D2" s="310"/>
      <c r="E2" s="310"/>
    </row>
    <row r="3" spans="1:8" x14ac:dyDescent="0.25">
      <c r="A3" s="311" t="s">
        <v>54</v>
      </c>
      <c r="B3" s="301" t="s">
        <v>2</v>
      </c>
      <c r="C3" s="301"/>
      <c r="D3" s="301"/>
      <c r="E3" s="301"/>
    </row>
    <row r="4" spans="1:8" x14ac:dyDescent="0.25">
      <c r="A4" s="312"/>
      <c r="B4" s="314" t="s">
        <v>153</v>
      </c>
      <c r="C4" s="314"/>
      <c r="D4" s="315" t="s">
        <v>1</v>
      </c>
      <c r="E4" s="315"/>
    </row>
    <row r="5" spans="1:8" x14ac:dyDescent="0.25">
      <c r="A5" s="313"/>
      <c r="B5" s="46" t="s">
        <v>59</v>
      </c>
      <c r="C5" s="46" t="s">
        <v>60</v>
      </c>
      <c r="D5" s="46" t="s">
        <v>59</v>
      </c>
      <c r="E5" s="46" t="s">
        <v>60</v>
      </c>
    </row>
    <row r="6" spans="1:8" ht="19.5" customHeight="1" x14ac:dyDescent="0.25">
      <c r="A6" s="43" t="s">
        <v>74</v>
      </c>
      <c r="B6" s="59">
        <v>1346</v>
      </c>
      <c r="C6" s="49">
        <v>23.9416577730345</v>
      </c>
      <c r="D6" s="59">
        <v>248732.76</v>
      </c>
      <c r="E6" s="49">
        <v>28.623274442095401</v>
      </c>
      <c r="H6" s="3"/>
    </row>
    <row r="7" spans="1:8" ht="16.5" customHeight="1" x14ac:dyDescent="0.25">
      <c r="A7" s="43" t="s">
        <v>75</v>
      </c>
      <c r="B7" s="59">
        <v>828</v>
      </c>
      <c r="C7" s="49">
        <v>14.7278548559231</v>
      </c>
      <c r="D7" s="59">
        <v>37586.46</v>
      </c>
      <c r="E7" s="49">
        <v>4.3253150887194796</v>
      </c>
    </row>
    <row r="8" spans="1:8" ht="18.75" customHeight="1" x14ac:dyDescent="0.25">
      <c r="A8" s="43" t="s">
        <v>73</v>
      </c>
      <c r="B8" s="59">
        <v>3448</v>
      </c>
      <c r="C8" s="49">
        <v>61.330487371042302</v>
      </c>
      <c r="D8" s="59">
        <v>582668.56999999995</v>
      </c>
      <c r="E8" s="49">
        <v>67.051410469185001</v>
      </c>
    </row>
    <row r="9" spans="1:8" ht="19.5" customHeight="1" x14ac:dyDescent="0.25">
      <c r="A9" s="60" t="s">
        <v>0</v>
      </c>
      <c r="B9" s="61">
        <v>5622</v>
      </c>
      <c r="C9" s="62">
        <v>100</v>
      </c>
      <c r="D9" s="61">
        <v>868987.79</v>
      </c>
      <c r="E9" s="62">
        <v>100</v>
      </c>
    </row>
    <row r="10" spans="1:8" x14ac:dyDescent="0.25">
      <c r="A10" s="63" t="s">
        <v>172</v>
      </c>
      <c r="B10" s="4"/>
      <c r="C10" s="64"/>
      <c r="D10" s="4"/>
      <c r="E10" s="4"/>
    </row>
    <row r="11" spans="1:8" x14ac:dyDescent="0.25">
      <c r="A11" s="4"/>
      <c r="B11" s="64"/>
      <c r="C11" s="4"/>
      <c r="D11" s="4"/>
      <c r="E11" s="4"/>
    </row>
    <row r="12" spans="1:8" x14ac:dyDescent="0.25">
      <c r="A12" s="4"/>
      <c r="B12" s="4"/>
      <c r="C12" s="4"/>
      <c r="D12" s="4"/>
      <c r="E12" s="4"/>
    </row>
  </sheetData>
  <mergeCells count="5">
    <mergeCell ref="A2:E2"/>
    <mergeCell ref="A3:A5"/>
    <mergeCell ref="B3:E3"/>
    <mergeCell ref="B4:C4"/>
    <mergeCell ref="D4:E4"/>
  </mergeCells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0"/>
  <sheetViews>
    <sheetView zoomScaleNormal="100" zoomScaleSheetLayoutView="100" workbookViewId="0"/>
  </sheetViews>
  <sheetFormatPr defaultColWidth="6.28515625" defaultRowHeight="13.5" x14ac:dyDescent="0.25"/>
  <cols>
    <col min="1" max="1" width="41.5703125" style="65" customWidth="1"/>
    <col min="2" max="2" width="9" style="65" customWidth="1"/>
    <col min="3" max="3" width="11.42578125" style="65" customWidth="1"/>
    <col min="4" max="4" width="8.42578125" style="65" bestFit="1" customWidth="1"/>
    <col min="5" max="5" width="6.28515625" style="65"/>
    <col min="6" max="6" width="13" style="65" customWidth="1"/>
    <col min="7" max="16384" width="6.28515625" style="65"/>
  </cols>
  <sheetData>
    <row r="2" spans="1:5" ht="27" customHeight="1" x14ac:dyDescent="0.25">
      <c r="A2" s="319" t="s">
        <v>173</v>
      </c>
      <c r="B2" s="319"/>
      <c r="C2" s="319"/>
      <c r="D2" s="319"/>
    </row>
    <row r="3" spans="1:5" ht="9" customHeight="1" x14ac:dyDescent="0.25">
      <c r="A3" s="317" t="s">
        <v>71</v>
      </c>
      <c r="B3" s="301" t="s">
        <v>2</v>
      </c>
      <c r="C3" s="301"/>
      <c r="D3" s="301"/>
    </row>
    <row r="4" spans="1:5" ht="42" customHeight="1" x14ac:dyDescent="0.25">
      <c r="A4" s="318"/>
      <c r="B4" s="67" t="s">
        <v>153</v>
      </c>
      <c r="C4" s="67" t="s">
        <v>1</v>
      </c>
      <c r="D4" s="68" t="s">
        <v>17</v>
      </c>
    </row>
    <row r="5" spans="1:5" ht="15.75" customHeight="1" x14ac:dyDescent="0.25">
      <c r="A5" s="69" t="s">
        <v>50</v>
      </c>
      <c r="B5" s="70">
        <v>1760</v>
      </c>
      <c r="C5" s="71">
        <v>729050.25</v>
      </c>
      <c r="D5" s="72">
        <v>414.2330965909091</v>
      </c>
    </row>
    <row r="6" spans="1:5" ht="15.75" customHeight="1" x14ac:dyDescent="0.25">
      <c r="A6" s="69" t="s">
        <v>51</v>
      </c>
      <c r="B6" s="70">
        <v>2467</v>
      </c>
      <c r="C6" s="71">
        <v>83693.06</v>
      </c>
      <c r="D6" s="72">
        <v>33.925034454803402</v>
      </c>
    </row>
    <row r="7" spans="1:5" ht="15.75" customHeight="1" x14ac:dyDescent="0.25">
      <c r="A7" s="69" t="s">
        <v>19</v>
      </c>
      <c r="B7" s="70">
        <v>207</v>
      </c>
      <c r="C7" s="71">
        <v>17079.12</v>
      </c>
      <c r="D7" s="72">
        <v>82.507826086956513</v>
      </c>
    </row>
    <row r="8" spans="1:5" ht="15.75" customHeight="1" x14ac:dyDescent="0.25">
      <c r="A8" s="69" t="s">
        <v>49</v>
      </c>
      <c r="B8" s="70">
        <v>1045</v>
      </c>
      <c r="C8" s="71">
        <v>25490.68</v>
      </c>
      <c r="D8" s="72">
        <v>24.392995215311004</v>
      </c>
    </row>
    <row r="9" spans="1:5" ht="27" x14ac:dyDescent="0.25">
      <c r="A9" s="69" t="s">
        <v>61</v>
      </c>
      <c r="B9" s="70">
        <v>143</v>
      </c>
      <c r="C9" s="71">
        <v>13674.68</v>
      </c>
      <c r="D9" s="70">
        <v>95.627132867132872</v>
      </c>
    </row>
    <row r="10" spans="1:5" ht="13.5" customHeight="1" x14ac:dyDescent="0.25">
      <c r="A10" s="73" t="s">
        <v>0</v>
      </c>
      <c r="B10" s="74">
        <v>5622</v>
      </c>
      <c r="C10" s="74">
        <v>868987.79</v>
      </c>
      <c r="D10" s="75">
        <v>154.56915510494485</v>
      </c>
    </row>
    <row r="11" spans="1:5" ht="9" customHeight="1" x14ac:dyDescent="0.25">
      <c r="A11" s="76"/>
      <c r="B11" s="77"/>
      <c r="C11" s="77"/>
      <c r="D11" s="77"/>
      <c r="E11" s="78"/>
    </row>
    <row r="12" spans="1:5" x14ac:dyDescent="0.25">
      <c r="A12" s="79" t="s">
        <v>172</v>
      </c>
      <c r="B12" s="77"/>
      <c r="C12" s="77"/>
      <c r="D12" s="77"/>
    </row>
    <row r="13" spans="1:5" x14ac:dyDescent="0.25">
      <c r="A13" s="80"/>
      <c r="B13" s="316"/>
      <c r="C13" s="316"/>
      <c r="D13" s="316"/>
    </row>
    <row r="14" spans="1:5" x14ac:dyDescent="0.25">
      <c r="B14" s="78"/>
      <c r="C14" s="78"/>
      <c r="D14" s="78"/>
      <c r="E14" s="78"/>
    </row>
    <row r="15" spans="1:5" x14ac:dyDescent="0.25">
      <c r="B15" s="78"/>
      <c r="C15" s="78"/>
      <c r="D15" s="78"/>
      <c r="E15" s="78"/>
    </row>
    <row r="20" spans="7:7" x14ac:dyDescent="0.25">
      <c r="G20" s="81"/>
    </row>
  </sheetData>
  <mergeCells count="4">
    <mergeCell ref="B13:D13"/>
    <mergeCell ref="B3:D3"/>
    <mergeCell ref="A3:A4"/>
    <mergeCell ref="A2:D2"/>
  </mergeCells>
  <phoneticPr fontId="0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/>
  </sheetViews>
  <sheetFormatPr defaultRowHeight="13.5" x14ac:dyDescent="0.25"/>
  <cols>
    <col min="1" max="1" width="50.140625" style="2" bestFit="1" customWidth="1"/>
    <col min="2" max="2" width="9.140625" style="4"/>
    <col min="3" max="3" width="10.140625" style="4" customWidth="1"/>
    <col min="4" max="4" width="10.7109375" style="4" customWidth="1"/>
    <col min="5" max="5" width="13" style="4" customWidth="1"/>
    <col min="6" max="6" width="9.140625" style="4"/>
    <col min="7" max="16384" width="9.140625" style="2"/>
  </cols>
  <sheetData>
    <row r="2" spans="1:8" ht="30.75" customHeight="1" x14ac:dyDescent="0.25">
      <c r="A2" s="303" t="s">
        <v>175</v>
      </c>
      <c r="B2" s="303"/>
      <c r="C2" s="303"/>
      <c r="D2" s="303"/>
      <c r="E2" s="303"/>
    </row>
    <row r="3" spans="1:8" x14ac:dyDescent="0.25">
      <c r="A3" s="311" t="s">
        <v>44</v>
      </c>
      <c r="B3" s="309" t="s">
        <v>154</v>
      </c>
      <c r="C3" s="309"/>
      <c r="D3" s="309" t="s">
        <v>1</v>
      </c>
      <c r="E3" s="309"/>
    </row>
    <row r="4" spans="1:8" ht="42" customHeight="1" x14ac:dyDescent="0.25">
      <c r="A4" s="320"/>
      <c r="B4" s="97" t="s">
        <v>59</v>
      </c>
      <c r="C4" s="97" t="s">
        <v>60</v>
      </c>
      <c r="D4" s="97" t="s">
        <v>59</v>
      </c>
      <c r="E4" s="97" t="s">
        <v>60</v>
      </c>
    </row>
    <row r="5" spans="1:8" ht="15" customHeight="1" x14ac:dyDescent="0.25">
      <c r="A5" s="98" t="s">
        <v>3</v>
      </c>
      <c r="B5" s="48">
        <v>8</v>
      </c>
      <c r="C5" s="99">
        <v>0.1422981145499822</v>
      </c>
      <c r="D5" s="48">
        <v>13829.3</v>
      </c>
      <c r="E5" s="99">
        <v>1.5914262730895219</v>
      </c>
    </row>
    <row r="6" spans="1:8" ht="16.5" customHeight="1" x14ac:dyDescent="0.25">
      <c r="A6" s="100" t="s">
        <v>55</v>
      </c>
      <c r="B6" s="101">
        <v>269</v>
      </c>
      <c r="C6" s="99">
        <v>4.7847741017431522</v>
      </c>
      <c r="D6" s="101">
        <v>71565.31</v>
      </c>
      <c r="E6" s="99">
        <v>8.2354793500608334</v>
      </c>
    </row>
    <row r="7" spans="1:8" ht="16.5" customHeight="1" x14ac:dyDescent="0.25">
      <c r="A7" s="98" t="s">
        <v>4</v>
      </c>
      <c r="B7" s="48">
        <v>649</v>
      </c>
      <c r="C7" s="99">
        <v>11.543934542867307</v>
      </c>
      <c r="D7" s="48">
        <v>55628.63</v>
      </c>
      <c r="E7" s="99">
        <v>6.4015433404421023</v>
      </c>
    </row>
    <row r="8" spans="1:8" ht="18" customHeight="1" x14ac:dyDescent="0.25">
      <c r="A8" s="100" t="s">
        <v>5</v>
      </c>
      <c r="B8" s="101">
        <v>715</v>
      </c>
      <c r="C8" s="99">
        <v>12.71789398790466</v>
      </c>
      <c r="D8" s="101">
        <v>100283.89</v>
      </c>
      <c r="E8" s="99">
        <v>11.540310595158074</v>
      </c>
    </row>
    <row r="9" spans="1:8" ht="18.75" customHeight="1" x14ac:dyDescent="0.25">
      <c r="A9" s="98" t="s">
        <v>6</v>
      </c>
      <c r="B9" s="48">
        <v>215</v>
      </c>
      <c r="C9" s="99">
        <v>3.8242618285307719</v>
      </c>
      <c r="D9" s="48">
        <v>12922.95</v>
      </c>
      <c r="E9" s="99">
        <v>1.4871267638869816</v>
      </c>
    </row>
    <row r="10" spans="1:8" ht="15" customHeight="1" x14ac:dyDescent="0.25">
      <c r="A10" s="100" t="s">
        <v>72</v>
      </c>
      <c r="B10" s="101">
        <v>450</v>
      </c>
      <c r="C10" s="99">
        <v>8.0042689434364984</v>
      </c>
      <c r="D10" s="101">
        <v>14694.75</v>
      </c>
      <c r="E10" s="99">
        <v>1.6910191568974748</v>
      </c>
    </row>
    <row r="11" spans="1:8" ht="18.75" customHeight="1" x14ac:dyDescent="0.25">
      <c r="A11" s="98" t="s">
        <v>7</v>
      </c>
      <c r="B11" s="48">
        <v>603</v>
      </c>
      <c r="C11" s="99">
        <v>10.725720384204909</v>
      </c>
      <c r="D11" s="48">
        <v>265968.26</v>
      </c>
      <c r="E11" s="99">
        <v>30.606674001714108</v>
      </c>
    </row>
    <row r="12" spans="1:8" ht="18" customHeight="1" x14ac:dyDescent="0.25">
      <c r="A12" s="100" t="s">
        <v>8</v>
      </c>
      <c r="B12" s="101">
        <v>71</v>
      </c>
      <c r="C12" s="99">
        <v>1.262895766631092</v>
      </c>
      <c r="D12" s="101">
        <v>5094.17</v>
      </c>
      <c r="E12" s="99">
        <v>0.58621882362696942</v>
      </c>
    </row>
    <row r="13" spans="1:8" s="106" customFormat="1" ht="17.25" customHeight="1" x14ac:dyDescent="0.25">
      <c r="A13" s="102" t="s">
        <v>9</v>
      </c>
      <c r="B13" s="103">
        <v>271</v>
      </c>
      <c r="C13" s="104">
        <v>4.8203486303806473</v>
      </c>
      <c r="D13" s="103">
        <v>60107.58</v>
      </c>
      <c r="E13" s="104">
        <v>6.9169648517155808</v>
      </c>
      <c r="F13" s="105"/>
      <c r="H13" s="107"/>
    </row>
    <row r="14" spans="1:8" ht="17.25" customHeight="1" x14ac:dyDescent="0.25">
      <c r="A14" s="100" t="s">
        <v>10</v>
      </c>
      <c r="B14" s="101">
        <v>225</v>
      </c>
      <c r="C14" s="99">
        <v>4.0021344717182492</v>
      </c>
      <c r="D14" s="101">
        <v>189183.11</v>
      </c>
      <c r="E14" s="99">
        <v>21.770514174888461</v>
      </c>
    </row>
    <row r="15" spans="1:8" ht="15.75" customHeight="1" x14ac:dyDescent="0.25">
      <c r="A15" s="98" t="s">
        <v>11</v>
      </c>
      <c r="B15" s="48">
        <v>255</v>
      </c>
      <c r="C15" s="99">
        <v>4.5357524012806829</v>
      </c>
      <c r="D15" s="48">
        <v>3051.96</v>
      </c>
      <c r="E15" s="99">
        <v>0.35120861709690993</v>
      </c>
    </row>
    <row r="16" spans="1:8" ht="16.5" customHeight="1" x14ac:dyDescent="0.25">
      <c r="A16" s="100" t="s">
        <v>12</v>
      </c>
      <c r="B16" s="101">
        <v>817</v>
      </c>
      <c r="C16" s="99">
        <v>14.532194948416933</v>
      </c>
      <c r="D16" s="101">
        <v>26336.73</v>
      </c>
      <c r="E16" s="99">
        <v>3.030736484801472</v>
      </c>
    </row>
    <row r="17" spans="1:5" ht="18" customHeight="1" x14ac:dyDescent="0.25">
      <c r="A17" s="98" t="s">
        <v>13</v>
      </c>
      <c r="B17" s="48">
        <v>545</v>
      </c>
      <c r="C17" s="99">
        <v>9.6940590537175382</v>
      </c>
      <c r="D17" s="48">
        <v>22555.67</v>
      </c>
      <c r="E17" s="99">
        <v>2.5956256531521573</v>
      </c>
    </row>
    <row r="18" spans="1:5" ht="16.5" customHeight="1" x14ac:dyDescent="0.25">
      <c r="A18" s="100" t="s">
        <v>14</v>
      </c>
      <c r="B18" s="101">
        <v>122</v>
      </c>
      <c r="C18" s="99">
        <v>2.170046246887229</v>
      </c>
      <c r="D18" s="101">
        <v>3173.52</v>
      </c>
      <c r="E18" s="99">
        <v>0.36519730616698304</v>
      </c>
    </row>
    <row r="19" spans="1:5" ht="19.5" customHeight="1" x14ac:dyDescent="0.25">
      <c r="A19" s="98" t="s">
        <v>15</v>
      </c>
      <c r="B19" s="48">
        <v>118</v>
      </c>
      <c r="C19" s="99">
        <v>2.0988971896122375</v>
      </c>
      <c r="D19" s="48">
        <v>15750.42</v>
      </c>
      <c r="E19" s="99">
        <v>1.8125018764648004</v>
      </c>
    </row>
    <row r="20" spans="1:5" ht="18.75" customHeight="1" x14ac:dyDescent="0.25">
      <c r="A20" s="98" t="s">
        <v>16</v>
      </c>
      <c r="B20" s="48">
        <v>289</v>
      </c>
      <c r="C20" s="99">
        <v>5.1405193881181077</v>
      </c>
      <c r="D20" s="48">
        <v>8841.5400000000009</v>
      </c>
      <c r="E20" s="99">
        <v>1.0174527308375645</v>
      </c>
    </row>
    <row r="21" spans="1:5" ht="15.75" customHeight="1" x14ac:dyDescent="0.25">
      <c r="A21" s="108" t="s">
        <v>0</v>
      </c>
      <c r="B21" s="54">
        <v>5622</v>
      </c>
      <c r="C21" s="109">
        <v>100</v>
      </c>
      <c r="D21" s="54">
        <v>868987.79</v>
      </c>
      <c r="E21" s="109">
        <v>100</v>
      </c>
    </row>
    <row r="22" spans="1:5" x14ac:dyDescent="0.25">
      <c r="A22" s="110"/>
      <c r="B22" s="111"/>
      <c r="C22" s="112"/>
    </row>
    <row r="23" spans="1:5" x14ac:dyDescent="0.25">
      <c r="A23" s="63" t="s">
        <v>172</v>
      </c>
      <c r="B23" s="113"/>
      <c r="C23" s="82"/>
      <c r="D23" s="25"/>
      <c r="E23" s="25"/>
    </row>
    <row r="24" spans="1:5" x14ac:dyDescent="0.25">
      <c r="A24" s="4"/>
    </row>
  </sheetData>
  <mergeCells count="4">
    <mergeCell ref="A3:A4"/>
    <mergeCell ref="B3:C3"/>
    <mergeCell ref="D3:E3"/>
    <mergeCell ref="A2:E2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2" zoomScale="120" zoomScaleNormal="120" workbookViewId="0">
      <selection activeCell="A2" sqref="A2:E2"/>
    </sheetView>
  </sheetViews>
  <sheetFormatPr defaultRowHeight="13.5" x14ac:dyDescent="0.25"/>
  <cols>
    <col min="1" max="1" width="19.5703125" style="82" customWidth="1"/>
    <col min="2" max="3" width="9.28515625" style="83" customWidth="1"/>
    <col min="4" max="4" width="15.42578125" style="83" customWidth="1"/>
    <col min="5" max="5" width="0.85546875" style="83" customWidth="1"/>
    <col min="6" max="8" width="9.140625" style="65"/>
    <col min="9" max="9" width="5.28515625" style="65" bestFit="1" customWidth="1"/>
    <col min="10" max="16384" width="9.140625" style="65"/>
  </cols>
  <sheetData>
    <row r="1" spans="1:17" hidden="1" x14ac:dyDescent="0.25"/>
    <row r="3" spans="1:17" ht="27" customHeight="1" x14ac:dyDescent="0.25">
      <c r="A3" s="319" t="s">
        <v>174</v>
      </c>
      <c r="B3" s="319"/>
      <c r="C3" s="319"/>
      <c r="D3" s="319"/>
      <c r="E3" s="319"/>
    </row>
    <row r="4" spans="1:17" ht="42" customHeight="1" x14ac:dyDescent="0.25">
      <c r="A4" s="98" t="s">
        <v>20</v>
      </c>
      <c r="B4" s="114" t="s">
        <v>154</v>
      </c>
      <c r="C4" s="67" t="s">
        <v>1</v>
      </c>
      <c r="D4" s="67" t="s">
        <v>150</v>
      </c>
      <c r="E4" s="115"/>
    </row>
    <row r="5" spans="1:17" ht="12" customHeight="1" x14ac:dyDescent="0.25">
      <c r="A5" s="116" t="s">
        <v>23</v>
      </c>
      <c r="B5" s="117">
        <v>331</v>
      </c>
      <c r="C5" s="117">
        <v>85811.71</v>
      </c>
      <c r="D5" s="117">
        <v>259.24987915407854</v>
      </c>
      <c r="E5" s="50"/>
      <c r="G5" s="85"/>
      <c r="H5" s="85"/>
      <c r="J5" s="86"/>
      <c r="K5" s="84"/>
      <c r="P5" s="81"/>
      <c r="Q5" s="81"/>
    </row>
    <row r="6" spans="1:17" ht="12" customHeight="1" x14ac:dyDescent="0.25">
      <c r="A6" s="118" t="s">
        <v>24</v>
      </c>
      <c r="B6" s="48">
        <v>62</v>
      </c>
      <c r="C6" s="48">
        <v>2769.6</v>
      </c>
      <c r="D6" s="117">
        <v>44.670967741935485</v>
      </c>
      <c r="E6" s="50"/>
      <c r="G6" s="85"/>
      <c r="H6" s="85"/>
      <c r="J6" s="86"/>
      <c r="K6" s="84"/>
      <c r="P6" s="81"/>
      <c r="Q6" s="81"/>
    </row>
    <row r="7" spans="1:17" ht="12" customHeight="1" x14ac:dyDescent="0.25">
      <c r="A7" s="119" t="s">
        <v>21</v>
      </c>
      <c r="B7" s="50">
        <v>190</v>
      </c>
      <c r="C7" s="50">
        <v>17207.419999999998</v>
      </c>
      <c r="D7" s="117">
        <v>90.565368421052625</v>
      </c>
      <c r="E7" s="50"/>
      <c r="G7" s="85"/>
      <c r="H7" s="85"/>
      <c r="J7" s="86"/>
      <c r="K7" s="84"/>
      <c r="M7" s="87"/>
      <c r="N7" s="87"/>
      <c r="P7" s="81"/>
      <c r="Q7" s="81"/>
    </row>
    <row r="8" spans="1:17" ht="12" customHeight="1" x14ac:dyDescent="0.25">
      <c r="A8" s="118" t="s">
        <v>22</v>
      </c>
      <c r="B8" s="48">
        <v>981</v>
      </c>
      <c r="C8" s="48">
        <v>148939.99</v>
      </c>
      <c r="D8" s="117">
        <v>151.82465851172273</v>
      </c>
      <c r="E8" s="50"/>
      <c r="F8" s="88"/>
      <c r="G8" s="88"/>
      <c r="H8" s="85"/>
      <c r="J8" s="86"/>
      <c r="K8" s="84"/>
      <c r="P8" s="81"/>
      <c r="Q8" s="81"/>
    </row>
    <row r="9" spans="1:17" ht="12" customHeight="1" x14ac:dyDescent="0.25">
      <c r="A9" s="108" t="s">
        <v>52</v>
      </c>
      <c r="B9" s="120">
        <v>1564</v>
      </c>
      <c r="C9" s="120">
        <v>254728.72</v>
      </c>
      <c r="D9" s="54">
        <v>162.87002557544758</v>
      </c>
      <c r="E9" s="121"/>
      <c r="F9" s="88"/>
      <c r="G9" s="88"/>
      <c r="H9" s="88"/>
      <c r="J9" s="90"/>
      <c r="K9" s="89"/>
      <c r="P9" s="81"/>
      <c r="Q9" s="81"/>
    </row>
    <row r="10" spans="1:17" ht="3" customHeight="1" x14ac:dyDescent="0.25">
      <c r="A10" s="122"/>
      <c r="B10" s="123"/>
      <c r="C10" s="123"/>
      <c r="D10" s="50"/>
      <c r="E10" s="123"/>
      <c r="F10" s="88"/>
      <c r="G10" s="88"/>
      <c r="H10" s="85"/>
      <c r="I10" s="92"/>
      <c r="J10" s="93"/>
      <c r="K10" s="91"/>
      <c r="P10" s="81"/>
      <c r="Q10" s="81"/>
    </row>
    <row r="11" spans="1:17" s="87" customFormat="1" ht="12" customHeight="1" x14ac:dyDescent="0.25">
      <c r="A11" s="124" t="s">
        <v>25</v>
      </c>
      <c r="B11" s="125">
        <v>206</v>
      </c>
      <c r="C11" s="125">
        <v>4504.49</v>
      </c>
      <c r="D11" s="48">
        <v>21.866456310679609</v>
      </c>
      <c r="E11" s="126"/>
      <c r="F11" s="65"/>
      <c r="G11" s="85"/>
      <c r="H11" s="85"/>
      <c r="I11" s="92"/>
      <c r="J11" s="95"/>
      <c r="K11" s="94"/>
      <c r="M11" s="65"/>
      <c r="N11" s="65"/>
      <c r="P11" s="81"/>
      <c r="Q11" s="81"/>
    </row>
    <row r="12" spans="1:17" s="87" customFormat="1" ht="12" customHeight="1" x14ac:dyDescent="0.25">
      <c r="A12" s="55" t="s">
        <v>26</v>
      </c>
      <c r="B12" s="126">
        <v>185</v>
      </c>
      <c r="C12" s="126">
        <v>6244.05</v>
      </c>
      <c r="D12" s="48">
        <v>33.751621621621624</v>
      </c>
      <c r="E12" s="126"/>
      <c r="F12" s="65"/>
      <c r="G12" s="85"/>
      <c r="H12" s="85"/>
      <c r="I12" s="92"/>
      <c r="J12" s="95"/>
      <c r="K12" s="94"/>
      <c r="M12" s="65"/>
      <c r="N12" s="65"/>
      <c r="P12" s="81"/>
      <c r="Q12" s="81"/>
    </row>
    <row r="13" spans="1:17" ht="12" customHeight="1" x14ac:dyDescent="0.25">
      <c r="A13" s="118" t="s">
        <v>48</v>
      </c>
      <c r="B13" s="127">
        <v>391</v>
      </c>
      <c r="C13" s="48">
        <v>10748.54</v>
      </c>
      <c r="D13" s="48">
        <v>27.489872122762151</v>
      </c>
      <c r="E13" s="50"/>
      <c r="G13" s="85"/>
      <c r="H13" s="85"/>
      <c r="I13" s="92"/>
      <c r="J13" s="96"/>
      <c r="K13" s="84"/>
      <c r="P13" s="81"/>
      <c r="Q13" s="81"/>
    </row>
    <row r="14" spans="1:17" ht="12" customHeight="1" x14ac:dyDescent="0.25">
      <c r="A14" s="56" t="s">
        <v>27</v>
      </c>
      <c r="B14" s="50">
        <v>440</v>
      </c>
      <c r="C14" s="50">
        <v>29421.18</v>
      </c>
      <c r="D14" s="48">
        <v>66.866318181818187</v>
      </c>
      <c r="E14" s="50"/>
      <c r="G14" s="85"/>
      <c r="H14" s="85"/>
      <c r="I14" s="92"/>
      <c r="J14" s="86"/>
      <c r="K14" s="84"/>
      <c r="L14" s="81"/>
      <c r="M14" s="81"/>
      <c r="N14" s="81"/>
      <c r="P14" s="81"/>
      <c r="Q14" s="81"/>
    </row>
    <row r="15" spans="1:17" ht="12" customHeight="1" x14ac:dyDescent="0.25">
      <c r="A15" s="128" t="s">
        <v>47</v>
      </c>
      <c r="B15" s="48">
        <v>244</v>
      </c>
      <c r="C15" s="48">
        <v>26621.89</v>
      </c>
      <c r="D15" s="48">
        <v>109.10610655737705</v>
      </c>
      <c r="E15" s="50"/>
      <c r="G15" s="85"/>
      <c r="H15" s="85"/>
      <c r="I15" s="92"/>
      <c r="J15" s="86"/>
      <c r="K15" s="84"/>
      <c r="P15" s="81"/>
      <c r="Q15" s="81"/>
    </row>
    <row r="16" spans="1:17" ht="12" customHeight="1" x14ac:dyDescent="0.25">
      <c r="A16" s="56" t="s">
        <v>46</v>
      </c>
      <c r="B16" s="50">
        <v>496</v>
      </c>
      <c r="C16" s="50">
        <v>58109.16</v>
      </c>
      <c r="D16" s="48">
        <v>117.15556451612903</v>
      </c>
      <c r="E16" s="50"/>
      <c r="G16" s="85"/>
      <c r="H16" s="85"/>
      <c r="I16" s="92"/>
      <c r="J16" s="86"/>
      <c r="K16" s="84"/>
      <c r="P16" s="81"/>
      <c r="Q16" s="81"/>
    </row>
    <row r="17" spans="1:17" ht="12" customHeight="1" x14ac:dyDescent="0.25">
      <c r="A17" s="108" t="s">
        <v>53</v>
      </c>
      <c r="B17" s="120">
        <v>1571</v>
      </c>
      <c r="C17" s="120">
        <v>124900.77</v>
      </c>
      <c r="D17" s="48">
        <v>79.503991088478685</v>
      </c>
      <c r="E17" s="121"/>
      <c r="F17" s="88"/>
      <c r="G17" s="88"/>
      <c r="H17" s="88"/>
      <c r="I17" s="92"/>
      <c r="J17" s="90"/>
      <c r="K17" s="89"/>
      <c r="P17" s="81"/>
      <c r="Q17" s="81"/>
    </row>
    <row r="18" spans="1:17" ht="3" customHeight="1" x14ac:dyDescent="0.25">
      <c r="A18" s="122"/>
      <c r="B18" s="123"/>
      <c r="C18" s="123"/>
      <c r="D18" s="50"/>
      <c r="E18" s="123"/>
      <c r="F18" s="88"/>
      <c r="G18" s="88"/>
      <c r="H18" s="85"/>
      <c r="I18" s="92"/>
      <c r="J18" s="93"/>
      <c r="K18" s="91"/>
      <c r="P18" s="81"/>
      <c r="Q18" s="81"/>
    </row>
    <row r="19" spans="1:17" ht="12" customHeight="1" x14ac:dyDescent="0.25">
      <c r="A19" s="128" t="s">
        <v>30</v>
      </c>
      <c r="B19" s="48">
        <v>441</v>
      </c>
      <c r="C19" s="48">
        <v>48093.2</v>
      </c>
      <c r="D19" s="48">
        <v>109.05487528344671</v>
      </c>
      <c r="E19" s="50"/>
      <c r="G19" s="85"/>
      <c r="H19" s="85"/>
      <c r="I19" s="92"/>
      <c r="J19" s="86"/>
      <c r="K19" s="84"/>
      <c r="L19" s="81"/>
      <c r="P19" s="81"/>
      <c r="Q19" s="81"/>
    </row>
    <row r="20" spans="1:17" ht="12" customHeight="1" x14ac:dyDescent="0.25">
      <c r="A20" s="128" t="s">
        <v>31</v>
      </c>
      <c r="B20" s="48">
        <v>107</v>
      </c>
      <c r="C20" s="48">
        <v>5371.01</v>
      </c>
      <c r="D20" s="48">
        <v>50.196355140186917</v>
      </c>
      <c r="E20" s="50"/>
      <c r="G20" s="85"/>
      <c r="H20" s="85"/>
      <c r="I20" s="92"/>
      <c r="J20" s="86"/>
      <c r="K20" s="84"/>
      <c r="P20" s="81"/>
      <c r="Q20" s="81"/>
    </row>
    <row r="21" spans="1:17" ht="12" customHeight="1" x14ac:dyDescent="0.25">
      <c r="A21" s="128" t="s">
        <v>29</v>
      </c>
      <c r="B21" s="48">
        <v>185</v>
      </c>
      <c r="C21" s="48">
        <v>7323.66</v>
      </c>
      <c r="D21" s="48">
        <v>39.587351351351352</v>
      </c>
      <c r="E21" s="50"/>
      <c r="G21" s="85"/>
      <c r="H21" s="85"/>
      <c r="I21" s="92"/>
      <c r="J21" s="86"/>
      <c r="K21" s="84"/>
      <c r="P21" s="81"/>
      <c r="Q21" s="81"/>
    </row>
    <row r="22" spans="1:17" ht="12" customHeight="1" x14ac:dyDescent="0.25">
      <c r="A22" s="56" t="s">
        <v>28</v>
      </c>
      <c r="B22" s="50">
        <v>594</v>
      </c>
      <c r="C22" s="50">
        <v>350402.95</v>
      </c>
      <c r="D22" s="48">
        <v>589.9039562289563</v>
      </c>
      <c r="E22" s="50"/>
      <c r="G22" s="85"/>
      <c r="H22" s="85"/>
      <c r="I22" s="92"/>
      <c r="J22" s="86"/>
      <c r="K22" s="84"/>
      <c r="P22" s="81"/>
      <c r="Q22" s="81"/>
    </row>
    <row r="23" spans="1:17" ht="12" customHeight="1" x14ac:dyDescent="0.25">
      <c r="A23" s="108" t="s">
        <v>32</v>
      </c>
      <c r="B23" s="120">
        <v>1327</v>
      </c>
      <c r="C23" s="120">
        <v>411190.82</v>
      </c>
      <c r="D23" s="54">
        <v>309.86497362471744</v>
      </c>
      <c r="E23" s="121"/>
      <c r="F23" s="88"/>
      <c r="G23" s="88"/>
      <c r="H23" s="88"/>
      <c r="I23" s="92"/>
      <c r="J23" s="90"/>
      <c r="K23" s="89"/>
      <c r="P23" s="81"/>
      <c r="Q23" s="81"/>
    </row>
    <row r="24" spans="1:17" ht="3" customHeight="1" x14ac:dyDescent="0.25">
      <c r="A24" s="122"/>
      <c r="B24" s="123"/>
      <c r="C24" s="123"/>
      <c r="D24" s="50"/>
      <c r="E24" s="123"/>
      <c r="G24" s="85"/>
      <c r="H24" s="85"/>
      <c r="I24" s="92"/>
      <c r="J24" s="93"/>
      <c r="K24" s="91"/>
      <c r="P24" s="81"/>
      <c r="Q24" s="81"/>
    </row>
    <row r="25" spans="1:17" ht="12" customHeight="1" x14ac:dyDescent="0.25">
      <c r="A25" s="128" t="s">
        <v>33</v>
      </c>
      <c r="B25" s="48">
        <v>161</v>
      </c>
      <c r="C25" s="48">
        <v>5226.43</v>
      </c>
      <c r="D25" s="48">
        <v>32.462298136645963</v>
      </c>
      <c r="E25" s="50"/>
      <c r="G25" s="85"/>
      <c r="H25" s="85"/>
      <c r="I25" s="92"/>
      <c r="J25" s="86"/>
      <c r="K25" s="84"/>
      <c r="L25" s="81"/>
      <c r="P25" s="81"/>
      <c r="Q25" s="81"/>
    </row>
    <row r="26" spans="1:17" ht="12" customHeight="1" x14ac:dyDescent="0.25">
      <c r="A26" s="56" t="s">
        <v>37</v>
      </c>
      <c r="B26" s="50">
        <v>20</v>
      </c>
      <c r="C26" s="50">
        <v>253.59</v>
      </c>
      <c r="D26" s="48">
        <v>12.679500000000001</v>
      </c>
      <c r="E26" s="50"/>
      <c r="G26" s="85"/>
      <c r="H26" s="85"/>
      <c r="I26" s="92"/>
      <c r="J26" s="86"/>
      <c r="K26" s="84"/>
      <c r="P26" s="81"/>
      <c r="Q26" s="81"/>
    </row>
    <row r="27" spans="1:17" ht="12" customHeight="1" x14ac:dyDescent="0.25">
      <c r="A27" s="128" t="s">
        <v>36</v>
      </c>
      <c r="B27" s="48">
        <v>278</v>
      </c>
      <c r="C27" s="48">
        <v>21495.19</v>
      </c>
      <c r="D27" s="48">
        <v>77.32082733812949</v>
      </c>
      <c r="E27" s="50"/>
      <c r="G27" s="85"/>
      <c r="H27" s="85"/>
      <c r="I27" s="92"/>
      <c r="J27" s="86"/>
      <c r="K27" s="84"/>
      <c r="P27" s="81"/>
      <c r="Q27" s="81"/>
    </row>
    <row r="28" spans="1:17" ht="12" customHeight="1" x14ac:dyDescent="0.25">
      <c r="A28" s="56" t="s">
        <v>38</v>
      </c>
      <c r="B28" s="50">
        <v>229</v>
      </c>
      <c r="C28" s="50">
        <v>17610.52</v>
      </c>
      <c r="D28" s="48">
        <v>76.901834061135375</v>
      </c>
      <c r="E28" s="50"/>
      <c r="G28" s="85"/>
      <c r="H28" s="85"/>
      <c r="I28" s="92"/>
      <c r="J28" s="86"/>
      <c r="K28" s="84"/>
      <c r="P28" s="81"/>
      <c r="Q28" s="81"/>
    </row>
    <row r="29" spans="1:17" ht="12" customHeight="1" x14ac:dyDescent="0.25">
      <c r="A29" s="128" t="s">
        <v>34</v>
      </c>
      <c r="B29" s="48">
        <v>32</v>
      </c>
      <c r="C29" s="48">
        <v>1595.78</v>
      </c>
      <c r="D29" s="48">
        <v>49.868124999999999</v>
      </c>
      <c r="E29" s="50"/>
      <c r="G29" s="85"/>
      <c r="H29" s="85"/>
      <c r="I29" s="92"/>
      <c r="J29" s="86"/>
      <c r="K29" s="84"/>
      <c r="P29" s="81"/>
      <c r="Q29" s="81"/>
    </row>
    <row r="30" spans="1:17" ht="12" customHeight="1" x14ac:dyDescent="0.25">
      <c r="A30" s="56" t="s">
        <v>35</v>
      </c>
      <c r="B30" s="50">
        <v>98</v>
      </c>
      <c r="C30" s="50">
        <v>3679.95</v>
      </c>
      <c r="D30" s="48">
        <v>37.550510204081633</v>
      </c>
      <c r="E30" s="50"/>
      <c r="G30" s="85"/>
      <c r="H30" s="85"/>
      <c r="I30" s="92"/>
      <c r="J30" s="86"/>
      <c r="K30" s="84"/>
      <c r="P30" s="81"/>
      <c r="Q30" s="81"/>
    </row>
    <row r="31" spans="1:17" ht="12" customHeight="1" x14ac:dyDescent="0.25">
      <c r="A31" s="108" t="s">
        <v>39</v>
      </c>
      <c r="B31" s="120">
        <v>818</v>
      </c>
      <c r="C31" s="120">
        <v>49861.46</v>
      </c>
      <c r="D31" s="54">
        <v>60.955330073349636</v>
      </c>
      <c r="E31" s="121"/>
      <c r="F31" s="88"/>
      <c r="G31" s="88"/>
      <c r="H31" s="88"/>
      <c r="I31" s="92"/>
      <c r="J31" s="90"/>
      <c r="K31" s="89"/>
      <c r="P31" s="81"/>
      <c r="Q31" s="81"/>
    </row>
    <row r="32" spans="1:17" ht="3" customHeight="1" x14ac:dyDescent="0.25">
      <c r="A32" s="122"/>
      <c r="B32" s="123"/>
      <c r="C32" s="123"/>
      <c r="D32" s="50"/>
      <c r="E32" s="123"/>
      <c r="F32" s="88"/>
      <c r="G32" s="88"/>
      <c r="H32" s="85"/>
      <c r="I32" s="92"/>
      <c r="J32" s="93"/>
      <c r="K32" s="91"/>
      <c r="P32" s="81"/>
      <c r="Q32" s="81"/>
    </row>
    <row r="33" spans="1:17" ht="12" customHeight="1" x14ac:dyDescent="0.25">
      <c r="A33" s="118" t="s">
        <v>41</v>
      </c>
      <c r="B33" s="48">
        <v>237</v>
      </c>
      <c r="C33" s="48">
        <v>19885.330000000002</v>
      </c>
      <c r="D33" s="48">
        <v>83.904345991561186</v>
      </c>
      <c r="E33" s="50"/>
      <c r="G33" s="85"/>
      <c r="H33" s="85"/>
      <c r="I33" s="92"/>
      <c r="J33" s="86"/>
      <c r="K33" s="84"/>
      <c r="P33" s="81"/>
      <c r="Q33" s="81"/>
    </row>
    <row r="34" spans="1:17" ht="12" customHeight="1" x14ac:dyDescent="0.25">
      <c r="A34" s="119" t="s">
        <v>40</v>
      </c>
      <c r="B34" s="50">
        <v>105</v>
      </c>
      <c r="C34" s="50">
        <v>8420.69</v>
      </c>
      <c r="D34" s="48">
        <v>80.197047619047623</v>
      </c>
      <c r="E34" s="50"/>
      <c r="G34" s="85"/>
      <c r="H34" s="85"/>
      <c r="I34" s="92"/>
      <c r="J34" s="86"/>
      <c r="K34" s="84"/>
      <c r="P34" s="81"/>
      <c r="Q34" s="81"/>
    </row>
    <row r="35" spans="1:17" ht="12" customHeight="1" x14ac:dyDescent="0.25">
      <c r="A35" s="108" t="s">
        <v>42</v>
      </c>
      <c r="B35" s="120">
        <v>342</v>
      </c>
      <c r="C35" s="120">
        <v>28306.02</v>
      </c>
      <c r="D35" s="54">
        <v>82.766140350877194</v>
      </c>
      <c r="E35" s="121"/>
      <c r="F35" s="88"/>
      <c r="G35" s="88"/>
      <c r="H35" s="85"/>
      <c r="I35" s="92"/>
      <c r="J35" s="90"/>
      <c r="K35" s="89"/>
      <c r="P35" s="81"/>
      <c r="Q35" s="81"/>
    </row>
    <row r="36" spans="1:17" ht="12" customHeight="1" x14ac:dyDescent="0.25">
      <c r="A36" s="110" t="s">
        <v>43</v>
      </c>
      <c r="B36" s="111">
        <v>5622</v>
      </c>
      <c r="C36" s="111">
        <v>868987.79</v>
      </c>
      <c r="D36" s="111">
        <v>154.56915510494485</v>
      </c>
      <c r="E36" s="123"/>
      <c r="F36" s="88"/>
      <c r="G36" s="88"/>
      <c r="H36" s="88"/>
      <c r="I36" s="92"/>
      <c r="J36" s="93"/>
      <c r="K36" s="91"/>
      <c r="P36" s="81"/>
      <c r="Q36" s="81"/>
    </row>
    <row r="37" spans="1:17" ht="3.6" customHeight="1" x14ac:dyDescent="0.25">
      <c r="A37" s="129"/>
      <c r="B37" s="111"/>
      <c r="C37" s="111"/>
      <c r="D37" s="111"/>
      <c r="E37" s="111"/>
      <c r="F37" s="88"/>
      <c r="G37" s="88"/>
    </row>
    <row r="38" spans="1:17" ht="16.149999999999999" customHeight="1" x14ac:dyDescent="0.25">
      <c r="A38" s="63" t="s">
        <v>172</v>
      </c>
      <c r="B38" s="116"/>
      <c r="C38" s="116"/>
      <c r="D38" s="116"/>
      <c r="E38" s="116"/>
    </row>
    <row r="39" spans="1:17" x14ac:dyDescent="0.25">
      <c r="A39" s="321"/>
      <c r="B39" s="321"/>
      <c r="C39" s="321"/>
      <c r="D39" s="321"/>
      <c r="E39" s="321"/>
    </row>
  </sheetData>
  <mergeCells count="2">
    <mergeCell ref="A3:E3"/>
    <mergeCell ref="A39:E39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6"/>
  <sheetViews>
    <sheetView zoomScale="120" zoomScaleNormal="120" workbookViewId="0">
      <selection activeCell="A8" sqref="A8:XFD8"/>
    </sheetView>
  </sheetViews>
  <sheetFormatPr defaultRowHeight="12.75" x14ac:dyDescent="0.25"/>
  <cols>
    <col min="1" max="1" width="45.140625" style="8" bestFit="1" customWidth="1"/>
    <col min="2" max="2" width="7.5703125" style="7" customWidth="1"/>
    <col min="3" max="3" width="0.85546875" style="7" customWidth="1"/>
    <col min="4" max="4" width="7.5703125" style="7" bestFit="1" customWidth="1"/>
    <col min="5" max="5" width="6.7109375" style="7" customWidth="1"/>
    <col min="6" max="6" width="0.85546875" style="7" customWidth="1"/>
    <col min="7" max="7" width="5.7109375" style="7" customWidth="1"/>
    <col min="8" max="8" width="6.7109375" style="7" customWidth="1"/>
    <col min="9" max="9" width="0.85546875" style="7" customWidth="1"/>
    <col min="10" max="10" width="5.7109375" style="7" customWidth="1"/>
    <col min="11" max="11" width="6.7109375" style="7" customWidth="1"/>
    <col min="12" max="12" width="0.85546875" style="7" customWidth="1"/>
    <col min="13" max="13" width="6.140625" style="7" customWidth="1"/>
    <col min="14" max="14" width="6.7109375" style="7" customWidth="1"/>
    <col min="15" max="15" width="0.85546875" style="7" customWidth="1"/>
    <col min="16" max="16" width="6.42578125" style="7" customWidth="1"/>
    <col min="17" max="17" width="7.28515625" style="7" customWidth="1"/>
    <col min="18" max="18" width="5.7109375" style="7" customWidth="1"/>
    <col min="19" max="19" width="12.28515625" style="7" customWidth="1"/>
    <col min="20" max="20" width="5" style="8" customWidth="1"/>
    <col min="21" max="21" width="7.42578125" style="8" customWidth="1"/>
    <col min="22" max="22" width="9.140625" style="8"/>
    <col min="23" max="23" width="10.28515625" style="8" bestFit="1" customWidth="1"/>
    <col min="24" max="16384" width="9.140625" style="8"/>
  </cols>
  <sheetData>
    <row r="2" spans="1:21" ht="28.5" customHeight="1" x14ac:dyDescent="0.25">
      <c r="A2" s="322" t="s">
        <v>176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</row>
    <row r="3" spans="1:21" ht="13.5" x14ac:dyDescent="0.25">
      <c r="A3" s="323" t="s">
        <v>44</v>
      </c>
      <c r="B3" s="130"/>
      <c r="C3" s="97"/>
      <c r="D3" s="326" t="s">
        <v>62</v>
      </c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</row>
    <row r="4" spans="1:21" ht="13.5" x14ac:dyDescent="0.25">
      <c r="A4" s="324"/>
      <c r="B4" s="131">
        <v>0</v>
      </c>
      <c r="C4" s="97"/>
      <c r="D4" s="327" t="s">
        <v>63</v>
      </c>
      <c r="E4" s="327"/>
      <c r="F4" s="132"/>
      <c r="G4" s="309" t="s">
        <v>64</v>
      </c>
      <c r="H4" s="309"/>
      <c r="I4" s="132"/>
      <c r="J4" s="328" t="s">
        <v>88</v>
      </c>
      <c r="K4" s="328"/>
      <c r="L4" s="133"/>
      <c r="M4" s="309" t="s">
        <v>113</v>
      </c>
      <c r="N4" s="309"/>
      <c r="O4" s="132"/>
      <c r="P4" s="309" t="s">
        <v>2</v>
      </c>
      <c r="Q4" s="309"/>
    </row>
    <row r="5" spans="1:21" ht="27" x14ac:dyDescent="0.25">
      <c r="A5" s="325"/>
      <c r="B5" s="68" t="s">
        <v>154</v>
      </c>
      <c r="C5" s="134"/>
      <c r="D5" s="134" t="s">
        <v>154</v>
      </c>
      <c r="E5" s="135" t="s">
        <v>1</v>
      </c>
      <c r="F5" s="134"/>
      <c r="G5" s="134" t="s">
        <v>154</v>
      </c>
      <c r="H5" s="135" t="s">
        <v>1</v>
      </c>
      <c r="I5" s="134"/>
      <c r="J5" s="134" t="s">
        <v>154</v>
      </c>
      <c r="K5" s="135" t="s">
        <v>1</v>
      </c>
      <c r="L5" s="134"/>
      <c r="M5" s="134" t="s">
        <v>154</v>
      </c>
      <c r="N5" s="135" t="s">
        <v>1</v>
      </c>
      <c r="O5" s="134"/>
      <c r="P5" s="134" t="s">
        <v>154</v>
      </c>
      <c r="Q5" s="135" t="s">
        <v>1</v>
      </c>
    </row>
    <row r="6" spans="1:21" ht="13.5" x14ac:dyDescent="0.25">
      <c r="A6" s="69" t="s">
        <v>68</v>
      </c>
      <c r="B6" s="136">
        <v>44</v>
      </c>
      <c r="C6" s="137"/>
      <c r="D6" s="48">
        <v>91</v>
      </c>
      <c r="E6" s="48">
        <v>595.87</v>
      </c>
      <c r="F6" s="137">
        <v>0</v>
      </c>
      <c r="G6" s="48">
        <v>36</v>
      </c>
      <c r="H6" s="48">
        <v>1151.74</v>
      </c>
      <c r="I6" s="137">
        <v>0</v>
      </c>
      <c r="J6" s="48">
        <v>32</v>
      </c>
      <c r="K6" s="48">
        <v>2338.9499999999998</v>
      </c>
      <c r="L6" s="137">
        <v>0</v>
      </c>
      <c r="M6" s="48">
        <v>74</v>
      </c>
      <c r="N6" s="48">
        <v>81308.05</v>
      </c>
      <c r="O6" s="137">
        <v>0</v>
      </c>
      <c r="P6" s="48">
        <v>277</v>
      </c>
      <c r="Q6" s="48">
        <v>85394.61</v>
      </c>
      <c r="R6" s="9"/>
      <c r="S6" s="9"/>
    </row>
    <row r="7" spans="1:21" ht="13.5" x14ac:dyDescent="0.25">
      <c r="A7" s="138" t="s">
        <v>4</v>
      </c>
      <c r="B7" s="101">
        <v>302</v>
      </c>
      <c r="C7" s="139"/>
      <c r="D7" s="101">
        <v>203</v>
      </c>
      <c r="E7" s="101">
        <v>1367.92</v>
      </c>
      <c r="F7" s="139"/>
      <c r="G7" s="101">
        <v>62</v>
      </c>
      <c r="H7" s="101">
        <v>1970.5</v>
      </c>
      <c r="I7" s="139"/>
      <c r="J7" s="101">
        <v>23</v>
      </c>
      <c r="K7" s="101">
        <v>1538.28</v>
      </c>
      <c r="L7" s="139"/>
      <c r="M7" s="101">
        <v>59</v>
      </c>
      <c r="N7" s="101">
        <v>50751.929999999993</v>
      </c>
      <c r="O7" s="139"/>
      <c r="P7" s="101">
        <v>649</v>
      </c>
      <c r="Q7" s="101">
        <v>55628.63</v>
      </c>
      <c r="R7" s="9"/>
      <c r="S7" s="9"/>
    </row>
    <row r="8" spans="1:21" ht="27" x14ac:dyDescent="0.25">
      <c r="A8" s="69" t="s">
        <v>5</v>
      </c>
      <c r="B8" s="48">
        <v>107</v>
      </c>
      <c r="C8" s="137"/>
      <c r="D8" s="48">
        <v>183</v>
      </c>
      <c r="E8" s="48">
        <v>1614.43</v>
      </c>
      <c r="F8" s="137"/>
      <c r="G8" s="48">
        <v>113</v>
      </c>
      <c r="H8" s="48">
        <v>3679.01</v>
      </c>
      <c r="I8" s="137"/>
      <c r="J8" s="48">
        <v>110</v>
      </c>
      <c r="K8" s="48">
        <v>8054.79</v>
      </c>
      <c r="L8" s="137"/>
      <c r="M8" s="48">
        <v>202</v>
      </c>
      <c r="N8" s="48">
        <v>86935.66</v>
      </c>
      <c r="O8" s="137"/>
      <c r="P8" s="48">
        <v>715</v>
      </c>
      <c r="Q8" s="48">
        <v>100283.89</v>
      </c>
      <c r="R8" s="9"/>
      <c r="S8" s="9"/>
    </row>
    <row r="9" spans="1:21" ht="13.5" x14ac:dyDescent="0.25">
      <c r="A9" s="140" t="s">
        <v>65</v>
      </c>
      <c r="B9" s="141">
        <v>453</v>
      </c>
      <c r="C9" s="142"/>
      <c r="D9" s="141">
        <v>477</v>
      </c>
      <c r="E9" s="141">
        <v>3578.22</v>
      </c>
      <c r="F9" s="142">
        <v>7816.97</v>
      </c>
      <c r="G9" s="141">
        <v>211</v>
      </c>
      <c r="H9" s="141">
        <v>6801.25</v>
      </c>
      <c r="I9" s="142">
        <v>238090.28</v>
      </c>
      <c r="J9" s="141">
        <v>165</v>
      </c>
      <c r="K9" s="141">
        <v>11932.02</v>
      </c>
      <c r="L9" s="142">
        <v>0</v>
      </c>
      <c r="M9" s="141">
        <v>335</v>
      </c>
      <c r="N9" s="141">
        <v>218995.63999999998</v>
      </c>
      <c r="O9" s="142">
        <v>0</v>
      </c>
      <c r="P9" s="141">
        <v>1641</v>
      </c>
      <c r="Q9" s="141">
        <v>241307.1</v>
      </c>
      <c r="R9" s="9"/>
      <c r="S9" s="9"/>
      <c r="T9" s="10"/>
    </row>
    <row r="10" spans="1:21" ht="13.5" x14ac:dyDescent="0.25">
      <c r="A10" s="69" t="s">
        <v>6</v>
      </c>
      <c r="B10" s="48">
        <v>101</v>
      </c>
      <c r="C10" s="137"/>
      <c r="D10" s="48">
        <v>62</v>
      </c>
      <c r="E10" s="48">
        <v>353.86</v>
      </c>
      <c r="F10" s="137"/>
      <c r="G10" s="48">
        <v>31</v>
      </c>
      <c r="H10" s="48">
        <v>1010.39</v>
      </c>
      <c r="I10" s="137"/>
      <c r="J10" s="48">
        <v>6</v>
      </c>
      <c r="K10" s="48">
        <v>423.94</v>
      </c>
      <c r="L10" s="137"/>
      <c r="M10" s="48">
        <v>15</v>
      </c>
      <c r="N10" s="48">
        <v>11134.759999999998</v>
      </c>
      <c r="O10" s="137"/>
      <c r="P10" s="48">
        <v>215</v>
      </c>
      <c r="Q10" s="48">
        <v>12922.95</v>
      </c>
      <c r="R10" s="9"/>
      <c r="S10" s="9"/>
    </row>
    <row r="11" spans="1:21" ht="13.5" x14ac:dyDescent="0.25">
      <c r="A11" s="143" t="s">
        <v>66</v>
      </c>
      <c r="B11" s="54">
        <v>554</v>
      </c>
      <c r="C11" s="144"/>
      <c r="D11" s="54">
        <v>539</v>
      </c>
      <c r="E11" s="54">
        <v>3932.08</v>
      </c>
      <c r="F11" s="144">
        <v>0</v>
      </c>
      <c r="G11" s="54">
        <v>242</v>
      </c>
      <c r="H11" s="54">
        <v>7811.64</v>
      </c>
      <c r="I11" s="144">
        <v>0</v>
      </c>
      <c r="J11" s="54">
        <v>171</v>
      </c>
      <c r="K11" s="54">
        <v>12355.96</v>
      </c>
      <c r="L11" s="144">
        <v>0</v>
      </c>
      <c r="M11" s="54">
        <v>350</v>
      </c>
      <c r="N11" s="54">
        <v>230130.4</v>
      </c>
      <c r="O11" s="144">
        <v>0</v>
      </c>
      <c r="P11" s="54">
        <v>1856</v>
      </c>
      <c r="Q11" s="54">
        <v>254230.1</v>
      </c>
      <c r="R11" s="9"/>
      <c r="S11" s="9"/>
      <c r="T11" s="10"/>
    </row>
    <row r="12" spans="1:21" ht="19.5" customHeight="1" x14ac:dyDescent="0.25">
      <c r="A12" s="69" t="s">
        <v>18</v>
      </c>
      <c r="B12" s="48">
        <v>32</v>
      </c>
      <c r="C12" s="137"/>
      <c r="D12" s="48">
        <v>298</v>
      </c>
      <c r="E12" s="48">
        <v>2033.85</v>
      </c>
      <c r="F12" s="137"/>
      <c r="G12" s="48">
        <v>59</v>
      </c>
      <c r="H12" s="48">
        <v>1926.98</v>
      </c>
      <c r="I12" s="137"/>
      <c r="J12" s="48">
        <v>32</v>
      </c>
      <c r="K12" s="48">
        <v>2310.4299999999998</v>
      </c>
      <c r="L12" s="137"/>
      <c r="M12" s="48">
        <v>29</v>
      </c>
      <c r="N12" s="48">
        <v>8423.49</v>
      </c>
      <c r="O12" s="137"/>
      <c r="P12" s="48">
        <v>450</v>
      </c>
      <c r="Q12" s="48">
        <v>14694.75</v>
      </c>
      <c r="R12" s="9"/>
      <c r="S12" s="9"/>
    </row>
    <row r="13" spans="1:21" ht="19.5" customHeight="1" x14ac:dyDescent="0.25">
      <c r="A13" s="138" t="s">
        <v>7</v>
      </c>
      <c r="B13" s="101">
        <v>112</v>
      </c>
      <c r="C13" s="139"/>
      <c r="D13" s="101">
        <v>180</v>
      </c>
      <c r="E13" s="101">
        <v>1369.59</v>
      </c>
      <c r="F13" s="139"/>
      <c r="G13" s="101">
        <v>106</v>
      </c>
      <c r="H13" s="101">
        <v>3456.6</v>
      </c>
      <c r="I13" s="139"/>
      <c r="J13" s="101">
        <v>57</v>
      </c>
      <c r="K13" s="101">
        <v>4052.43</v>
      </c>
      <c r="L13" s="139"/>
      <c r="M13" s="101">
        <v>148</v>
      </c>
      <c r="N13" s="101">
        <v>257089.64</v>
      </c>
      <c r="O13" s="139"/>
      <c r="P13" s="101">
        <v>603</v>
      </c>
      <c r="Q13" s="101">
        <v>265968.26</v>
      </c>
      <c r="R13" s="9"/>
      <c r="S13" s="9"/>
      <c r="T13" s="11"/>
      <c r="U13" s="11"/>
    </row>
    <row r="14" spans="1:21" ht="19.5" customHeight="1" x14ac:dyDescent="0.25">
      <c r="A14" s="69" t="s">
        <v>8</v>
      </c>
      <c r="B14" s="48">
        <v>6</v>
      </c>
      <c r="C14" s="137"/>
      <c r="D14" s="48">
        <v>37</v>
      </c>
      <c r="E14" s="48">
        <v>257.91000000000003</v>
      </c>
      <c r="F14" s="137"/>
      <c r="G14" s="48">
        <v>12</v>
      </c>
      <c r="H14" s="48">
        <v>408.97</v>
      </c>
      <c r="I14" s="137"/>
      <c r="J14" s="48">
        <v>9</v>
      </c>
      <c r="K14" s="48">
        <v>644.82000000000005</v>
      </c>
      <c r="L14" s="137"/>
      <c r="M14" s="48">
        <v>7</v>
      </c>
      <c r="N14" s="48">
        <v>3782.4700000000003</v>
      </c>
      <c r="O14" s="137"/>
      <c r="P14" s="48">
        <v>71</v>
      </c>
      <c r="Q14" s="48">
        <v>5094.17</v>
      </c>
      <c r="R14" s="9"/>
      <c r="S14" s="9"/>
    </row>
    <row r="15" spans="1:21" ht="19.5" customHeight="1" x14ac:dyDescent="0.25">
      <c r="A15" s="138" t="s">
        <v>9</v>
      </c>
      <c r="B15" s="101">
        <v>54</v>
      </c>
      <c r="C15" s="139"/>
      <c r="D15" s="101">
        <v>132</v>
      </c>
      <c r="E15" s="101">
        <v>727.17</v>
      </c>
      <c r="F15" s="139"/>
      <c r="G15" s="101">
        <v>31</v>
      </c>
      <c r="H15" s="101">
        <v>969.69</v>
      </c>
      <c r="I15" s="139"/>
      <c r="J15" s="101">
        <v>16</v>
      </c>
      <c r="K15" s="101">
        <v>1203.28</v>
      </c>
      <c r="L15" s="139"/>
      <c r="M15" s="101">
        <v>38</v>
      </c>
      <c r="N15" s="101">
        <v>57207.439999999995</v>
      </c>
      <c r="O15" s="139"/>
      <c r="P15" s="101">
        <v>271</v>
      </c>
      <c r="Q15" s="101">
        <v>60107.58</v>
      </c>
      <c r="R15" s="9"/>
      <c r="S15" s="9"/>
    </row>
    <row r="16" spans="1:21" ht="19.5" customHeight="1" x14ac:dyDescent="0.25">
      <c r="A16" s="69" t="s">
        <v>69</v>
      </c>
      <c r="B16" s="48">
        <v>243</v>
      </c>
      <c r="C16" s="137"/>
      <c r="D16" s="48">
        <v>125</v>
      </c>
      <c r="E16" s="48">
        <v>687.02</v>
      </c>
      <c r="F16" s="137">
        <v>0</v>
      </c>
      <c r="G16" s="48">
        <v>37</v>
      </c>
      <c r="H16" s="48">
        <v>1158.04</v>
      </c>
      <c r="I16" s="137">
        <v>0</v>
      </c>
      <c r="J16" s="48">
        <v>24</v>
      </c>
      <c r="K16" s="48">
        <v>1623.18</v>
      </c>
      <c r="L16" s="137">
        <v>0</v>
      </c>
      <c r="M16" s="48">
        <v>51</v>
      </c>
      <c r="N16" s="48">
        <v>188766.83000000002</v>
      </c>
      <c r="O16" s="137">
        <v>0</v>
      </c>
      <c r="P16" s="48">
        <v>480</v>
      </c>
      <c r="Q16" s="48">
        <v>192235.07</v>
      </c>
      <c r="R16" s="9"/>
      <c r="S16" s="9"/>
      <c r="T16" s="11"/>
    </row>
    <row r="17" spans="1:23" ht="19.5" customHeight="1" x14ac:dyDescent="0.25">
      <c r="A17" s="138" t="s">
        <v>12</v>
      </c>
      <c r="B17" s="101">
        <v>247</v>
      </c>
      <c r="C17" s="139"/>
      <c r="D17" s="101">
        <v>427</v>
      </c>
      <c r="E17" s="101">
        <v>2387.6799999999998</v>
      </c>
      <c r="F17" s="139"/>
      <c r="G17" s="101">
        <v>63</v>
      </c>
      <c r="H17" s="101">
        <v>2069.36</v>
      </c>
      <c r="I17" s="139"/>
      <c r="J17" s="101">
        <v>31</v>
      </c>
      <c r="K17" s="101">
        <v>2130.0100000000002</v>
      </c>
      <c r="L17" s="139"/>
      <c r="M17" s="101">
        <v>49</v>
      </c>
      <c r="N17" s="101">
        <v>19749.68</v>
      </c>
      <c r="O17" s="139"/>
      <c r="P17" s="101">
        <v>817</v>
      </c>
      <c r="Q17" s="101">
        <v>26336.73</v>
      </c>
      <c r="R17" s="9"/>
      <c r="S17" s="9"/>
    </row>
    <row r="18" spans="1:23" ht="19.5" customHeight="1" x14ac:dyDescent="0.25">
      <c r="A18" s="69" t="s">
        <v>13</v>
      </c>
      <c r="B18" s="48">
        <v>162</v>
      </c>
      <c r="C18" s="137"/>
      <c r="D18" s="48">
        <v>248</v>
      </c>
      <c r="E18" s="48">
        <v>1541.15</v>
      </c>
      <c r="F18" s="137"/>
      <c r="G18" s="48">
        <v>64</v>
      </c>
      <c r="H18" s="48">
        <v>1978.41</v>
      </c>
      <c r="I18" s="137"/>
      <c r="J18" s="48">
        <v>30</v>
      </c>
      <c r="K18" s="48">
        <v>2065.4699999999998</v>
      </c>
      <c r="L18" s="137"/>
      <c r="M18" s="48">
        <v>41</v>
      </c>
      <c r="N18" s="48">
        <v>16970.64</v>
      </c>
      <c r="O18" s="137"/>
      <c r="P18" s="48">
        <v>545</v>
      </c>
      <c r="Q18" s="48">
        <v>22555.67</v>
      </c>
      <c r="R18" s="9"/>
      <c r="S18" s="9"/>
    </row>
    <row r="19" spans="1:23" ht="19.5" customHeight="1" x14ac:dyDescent="0.25">
      <c r="A19" s="145" t="s">
        <v>70</v>
      </c>
      <c r="B19" s="50">
        <v>88</v>
      </c>
      <c r="C19" s="146"/>
      <c r="D19" s="50">
        <v>257</v>
      </c>
      <c r="E19" s="50">
        <v>1879.65</v>
      </c>
      <c r="F19" s="146">
        <v>0</v>
      </c>
      <c r="G19" s="50">
        <v>88</v>
      </c>
      <c r="H19" s="50">
        <v>2742.46</v>
      </c>
      <c r="I19" s="146">
        <v>0</v>
      </c>
      <c r="J19" s="50">
        <v>49</v>
      </c>
      <c r="K19" s="50">
        <v>3556.04</v>
      </c>
      <c r="L19" s="146">
        <v>0</v>
      </c>
      <c r="M19" s="50">
        <v>47</v>
      </c>
      <c r="N19" s="50">
        <v>19587.330000000002</v>
      </c>
      <c r="O19" s="146">
        <v>0</v>
      </c>
      <c r="P19" s="50">
        <v>529</v>
      </c>
      <c r="Q19" s="50">
        <v>27765.48</v>
      </c>
      <c r="R19" s="9"/>
      <c r="S19" s="9"/>
    </row>
    <row r="20" spans="1:23" ht="19.5" customHeight="1" x14ac:dyDescent="0.25">
      <c r="A20" s="147" t="s">
        <v>67</v>
      </c>
      <c r="B20" s="54">
        <v>944</v>
      </c>
      <c r="C20" s="144"/>
      <c r="D20" s="54">
        <v>1704</v>
      </c>
      <c r="E20" s="54">
        <v>10884.019999999999</v>
      </c>
      <c r="F20" s="144"/>
      <c r="G20" s="54">
        <v>460</v>
      </c>
      <c r="H20" s="54">
        <v>14710.509999999998</v>
      </c>
      <c r="I20" s="144"/>
      <c r="J20" s="54">
        <v>248</v>
      </c>
      <c r="K20" s="54">
        <v>17585.66</v>
      </c>
      <c r="L20" s="144"/>
      <c r="M20" s="54">
        <v>410</v>
      </c>
      <c r="N20" s="54">
        <v>571577.52</v>
      </c>
      <c r="O20" s="144"/>
      <c r="P20" s="54">
        <v>3766</v>
      </c>
      <c r="Q20" s="54">
        <v>614757.71000000008</v>
      </c>
      <c r="R20" s="9"/>
      <c r="S20" s="9"/>
      <c r="T20" s="10"/>
    </row>
    <row r="21" spans="1:23" ht="19.5" customHeight="1" x14ac:dyDescent="0.25">
      <c r="A21" s="108" t="s">
        <v>0</v>
      </c>
      <c r="B21" s="54">
        <v>1498</v>
      </c>
      <c r="C21" s="148"/>
      <c r="D21" s="54">
        <v>2243</v>
      </c>
      <c r="E21" s="54">
        <v>14816.1</v>
      </c>
      <c r="F21" s="148"/>
      <c r="G21" s="54">
        <v>702</v>
      </c>
      <c r="H21" s="54">
        <v>22522.15</v>
      </c>
      <c r="I21" s="148"/>
      <c r="J21" s="54">
        <v>419</v>
      </c>
      <c r="K21" s="54">
        <v>29941.62</v>
      </c>
      <c r="L21" s="148"/>
      <c r="M21" s="54">
        <v>760</v>
      </c>
      <c r="N21" s="54">
        <v>801707.92</v>
      </c>
      <c r="O21" s="148"/>
      <c r="P21" s="54">
        <v>5622</v>
      </c>
      <c r="Q21" s="54">
        <v>868987.79</v>
      </c>
      <c r="R21" s="9"/>
      <c r="S21" s="9"/>
      <c r="T21" s="10"/>
      <c r="W21" s="12"/>
    </row>
    <row r="22" spans="1:23" ht="18" customHeight="1" x14ac:dyDescent="0.25">
      <c r="A22" s="149" t="s">
        <v>172</v>
      </c>
      <c r="B22" s="116"/>
      <c r="C22" s="116"/>
      <c r="D22" s="116"/>
      <c r="E22" s="116"/>
      <c r="F22" s="116"/>
      <c r="G22" s="116"/>
      <c r="H22" s="116"/>
      <c r="I22" s="116"/>
      <c r="J22" s="82"/>
      <c r="K22" s="82"/>
      <c r="L22" s="82"/>
      <c r="M22" s="82"/>
      <c r="N22" s="82"/>
      <c r="O22" s="82"/>
      <c r="P22" s="113"/>
      <c r="Q22" s="82"/>
      <c r="R22" s="9"/>
    </row>
    <row r="26" spans="1:23" x14ac:dyDescent="0.25">
      <c r="P26" s="13"/>
    </row>
  </sheetData>
  <mergeCells count="8">
    <mergeCell ref="A2:Q2"/>
    <mergeCell ref="A3:A5"/>
    <mergeCell ref="D3:Q3"/>
    <mergeCell ref="D4:E4"/>
    <mergeCell ref="G4:H4"/>
    <mergeCell ref="J4:K4"/>
    <mergeCell ref="M4:N4"/>
    <mergeCell ref="P4:Q4"/>
  </mergeCells>
  <pageMargins left="0.7" right="0.7" top="0.75" bottom="0.75" header="0.3" footer="0.3"/>
  <pageSetup scale="99" orientation="landscape" horizontalDpi="300" verticalDpi="300" r:id="rId1"/>
  <ignoredErrors>
    <ignoredError sqref="D4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zoomScale="110" zoomScaleNormal="110" workbookViewId="0"/>
  </sheetViews>
  <sheetFormatPr defaultRowHeight="18" customHeight="1" x14ac:dyDescent="0.25"/>
  <cols>
    <col min="1" max="1" width="56.28515625" style="2" customWidth="1"/>
    <col min="2" max="5" width="9.140625" style="4" customWidth="1"/>
    <col min="6" max="7" width="9.140625" style="2"/>
    <col min="8" max="10" width="9.140625" style="58"/>
    <col min="11" max="11" width="10" style="58" bestFit="1" customWidth="1"/>
    <col min="12" max="12" width="10.85546875" style="58" bestFit="1" customWidth="1"/>
    <col min="13" max="14" width="9.140625" style="58"/>
    <col min="15" max="15" width="15.85546875" style="58" customWidth="1"/>
    <col min="16" max="16" width="9.140625" style="58"/>
    <col min="17" max="18" width="10.7109375" style="58" bestFit="1" customWidth="1"/>
    <col min="19" max="22" width="9.140625" style="58"/>
    <col min="23" max="16384" width="9.140625" style="2"/>
  </cols>
  <sheetData>
    <row r="1" spans="1:18" ht="9.75" customHeight="1" x14ac:dyDescent="0.25"/>
    <row r="2" spans="1:18" ht="29.25" customHeight="1" x14ac:dyDescent="0.25">
      <c r="A2" s="319" t="s">
        <v>177</v>
      </c>
      <c r="B2" s="319"/>
      <c r="C2" s="319"/>
      <c r="D2" s="319"/>
      <c r="E2" s="319"/>
    </row>
    <row r="3" spans="1:18" ht="18" customHeight="1" x14ac:dyDescent="0.25">
      <c r="A3" s="311" t="s">
        <v>44</v>
      </c>
      <c r="B3" s="309" t="s">
        <v>154</v>
      </c>
      <c r="C3" s="309"/>
      <c r="D3" s="309" t="s">
        <v>1</v>
      </c>
      <c r="E3" s="309"/>
    </row>
    <row r="4" spans="1:18" ht="18" customHeight="1" x14ac:dyDescent="0.25">
      <c r="A4" s="320"/>
      <c r="B4" s="150" t="s">
        <v>59</v>
      </c>
      <c r="C4" s="150" t="s">
        <v>60</v>
      </c>
      <c r="D4" s="150" t="s">
        <v>59</v>
      </c>
      <c r="E4" s="150" t="s">
        <v>60</v>
      </c>
    </row>
    <row r="5" spans="1:18" ht="15" customHeight="1" x14ac:dyDescent="0.25">
      <c r="A5" s="98" t="s">
        <v>3</v>
      </c>
      <c r="B5" s="48">
        <v>1</v>
      </c>
      <c r="C5" s="151">
        <v>2.6378264310208392E-2</v>
      </c>
      <c r="D5" s="48">
        <v>18.649999999999999</v>
      </c>
      <c r="E5" s="151">
        <v>4.5401025800270983E-3</v>
      </c>
      <c r="H5" s="152"/>
      <c r="I5" s="152"/>
      <c r="K5" s="153"/>
      <c r="L5" s="153"/>
      <c r="O5" s="50"/>
      <c r="P5" s="50"/>
      <c r="Q5" s="153"/>
      <c r="R5" s="153"/>
    </row>
    <row r="6" spans="1:18" ht="15" customHeight="1" x14ac:dyDescent="0.25">
      <c r="A6" s="98" t="s">
        <v>55</v>
      </c>
      <c r="B6" s="48">
        <v>86</v>
      </c>
      <c r="C6" s="99">
        <v>2.2685307306779214</v>
      </c>
      <c r="D6" s="48">
        <v>3358.85</v>
      </c>
      <c r="E6" s="99">
        <v>0.81766882310584554</v>
      </c>
      <c r="H6" s="152"/>
      <c r="I6" s="152"/>
      <c r="K6" s="153"/>
      <c r="L6" s="153"/>
      <c r="O6" s="50"/>
      <c r="P6" s="50"/>
      <c r="Q6" s="153"/>
      <c r="R6" s="153"/>
    </row>
    <row r="7" spans="1:18" ht="15" customHeight="1" x14ac:dyDescent="0.25">
      <c r="A7" s="100" t="s">
        <v>4</v>
      </c>
      <c r="B7" s="101">
        <v>377</v>
      </c>
      <c r="C7" s="99">
        <v>9.9446056449485614</v>
      </c>
      <c r="D7" s="101">
        <v>12064.12</v>
      </c>
      <c r="E7" s="99">
        <v>2.936854817037883</v>
      </c>
      <c r="H7" s="152"/>
      <c r="I7" s="152"/>
      <c r="K7" s="153"/>
      <c r="L7" s="153"/>
      <c r="O7" s="50"/>
      <c r="P7" s="50"/>
      <c r="Q7" s="153"/>
      <c r="R7" s="153"/>
    </row>
    <row r="8" spans="1:18" ht="15" customHeight="1" x14ac:dyDescent="0.25">
      <c r="A8" s="98" t="s">
        <v>5</v>
      </c>
      <c r="B8" s="48">
        <v>557</v>
      </c>
      <c r="C8" s="99">
        <v>14.692693220786071</v>
      </c>
      <c r="D8" s="48">
        <v>80580.84</v>
      </c>
      <c r="E8" s="99">
        <v>19.616368878538914</v>
      </c>
      <c r="H8" s="152"/>
      <c r="I8" s="152"/>
      <c r="K8" s="153"/>
      <c r="L8" s="153"/>
      <c r="O8" s="50"/>
      <c r="P8" s="50"/>
      <c r="Q8" s="154"/>
      <c r="R8" s="154"/>
    </row>
    <row r="9" spans="1:18" ht="15" customHeight="1" x14ac:dyDescent="0.25">
      <c r="A9" s="100" t="s">
        <v>6</v>
      </c>
      <c r="B9" s="101">
        <v>105</v>
      </c>
      <c r="C9" s="99">
        <v>2.7697177525718808</v>
      </c>
      <c r="D9" s="101">
        <v>1919.04</v>
      </c>
      <c r="E9" s="99">
        <v>0.46716560081368375</v>
      </c>
      <c r="H9" s="152"/>
      <c r="I9" s="152"/>
      <c r="K9" s="153"/>
      <c r="L9" s="153"/>
      <c r="O9" s="50"/>
      <c r="P9" s="50"/>
      <c r="Q9" s="153"/>
      <c r="R9" s="153"/>
    </row>
    <row r="10" spans="1:18" ht="15" customHeight="1" x14ac:dyDescent="0.25">
      <c r="A10" s="98" t="s">
        <v>72</v>
      </c>
      <c r="B10" s="48">
        <v>377</v>
      </c>
      <c r="C10" s="99">
        <v>9.9446056449485614</v>
      </c>
      <c r="D10" s="48">
        <v>10648.71</v>
      </c>
      <c r="E10" s="99">
        <v>2.5922914608557832</v>
      </c>
      <c r="F10" s="155"/>
      <c r="G10" s="155"/>
      <c r="H10" s="152"/>
      <c r="I10" s="152"/>
      <c r="K10" s="153"/>
      <c r="L10" s="153"/>
      <c r="O10" s="50"/>
      <c r="P10" s="50"/>
      <c r="Q10" s="153"/>
      <c r="R10" s="153"/>
    </row>
    <row r="11" spans="1:18" ht="15" customHeight="1" x14ac:dyDescent="0.25">
      <c r="A11" s="100" t="s">
        <v>7</v>
      </c>
      <c r="B11" s="101">
        <v>414</v>
      </c>
      <c r="C11" s="99">
        <v>10.920601424426273</v>
      </c>
      <c r="D11" s="101">
        <v>84915.23</v>
      </c>
      <c r="E11" s="99">
        <v>20.671520364964849</v>
      </c>
      <c r="H11" s="152"/>
      <c r="I11" s="152"/>
      <c r="K11" s="153"/>
      <c r="L11" s="153"/>
      <c r="O11" s="50"/>
      <c r="P11" s="50"/>
      <c r="Q11" s="153"/>
      <c r="R11" s="153"/>
    </row>
    <row r="12" spans="1:18" ht="15" customHeight="1" x14ac:dyDescent="0.25">
      <c r="A12" s="102" t="s">
        <v>8</v>
      </c>
      <c r="B12" s="103">
        <v>54</v>
      </c>
      <c r="C12" s="104">
        <v>1.4244262727512531</v>
      </c>
      <c r="D12" s="103">
        <v>2691.94</v>
      </c>
      <c r="E12" s="104">
        <v>0.65531816296397571</v>
      </c>
      <c r="H12" s="152"/>
      <c r="I12" s="152"/>
      <c r="K12" s="153"/>
      <c r="L12" s="153"/>
      <c r="O12" s="50"/>
      <c r="P12" s="50"/>
      <c r="Q12" s="153"/>
      <c r="R12" s="153"/>
    </row>
    <row r="13" spans="1:18" ht="15" customHeight="1" x14ac:dyDescent="0.25">
      <c r="A13" s="100" t="s">
        <v>9</v>
      </c>
      <c r="B13" s="101">
        <v>146</v>
      </c>
      <c r="C13" s="99">
        <v>3.8512265892904249</v>
      </c>
      <c r="D13" s="101">
        <v>6729.36</v>
      </c>
      <c r="E13" s="99">
        <v>1.6381761232134666</v>
      </c>
      <c r="H13" s="152"/>
      <c r="I13" s="152"/>
      <c r="K13" s="153"/>
      <c r="L13" s="153"/>
      <c r="O13" s="156"/>
      <c r="P13" s="156"/>
      <c r="Q13" s="153"/>
      <c r="R13" s="153"/>
    </row>
    <row r="14" spans="1:18" ht="15" customHeight="1" x14ac:dyDescent="0.25">
      <c r="A14" s="98" t="s">
        <v>10</v>
      </c>
      <c r="B14" s="48">
        <v>88</v>
      </c>
      <c r="C14" s="99">
        <v>2.3212872592983382</v>
      </c>
      <c r="D14" s="48">
        <v>150078.47</v>
      </c>
      <c r="E14" s="99">
        <v>36.534672860778521</v>
      </c>
      <c r="H14" s="152"/>
      <c r="I14" s="152"/>
      <c r="K14" s="153"/>
      <c r="L14" s="153"/>
      <c r="O14" s="50"/>
      <c r="P14" s="50"/>
      <c r="Q14" s="153"/>
      <c r="R14" s="153"/>
    </row>
    <row r="15" spans="1:18" ht="15" customHeight="1" x14ac:dyDescent="0.25">
      <c r="A15" s="100" t="s">
        <v>11</v>
      </c>
      <c r="B15" s="101">
        <v>166</v>
      </c>
      <c r="C15" s="99">
        <v>4.3787918754945929</v>
      </c>
      <c r="D15" s="101">
        <v>1364.06</v>
      </c>
      <c r="E15" s="99">
        <v>0.33206285926604628</v>
      </c>
      <c r="H15" s="152"/>
      <c r="I15" s="152"/>
      <c r="K15" s="153"/>
      <c r="L15" s="153"/>
      <c r="O15" s="50"/>
      <c r="P15" s="50"/>
      <c r="Q15" s="153"/>
      <c r="R15" s="153"/>
    </row>
    <row r="16" spans="1:18" ht="15" customHeight="1" x14ac:dyDescent="0.25">
      <c r="A16" s="98" t="s">
        <v>12</v>
      </c>
      <c r="B16" s="48">
        <v>580</v>
      </c>
      <c r="C16" s="99">
        <v>15.299393299920865</v>
      </c>
      <c r="D16" s="48">
        <v>12111.96</v>
      </c>
      <c r="E16" s="99">
        <v>2.9485008496077754</v>
      </c>
      <c r="H16" s="152"/>
      <c r="I16" s="152"/>
      <c r="K16" s="153"/>
      <c r="L16" s="153"/>
      <c r="O16" s="50"/>
      <c r="P16" s="50"/>
      <c r="Q16" s="153"/>
      <c r="R16" s="153"/>
    </row>
    <row r="17" spans="1:18" ht="15" customHeight="1" x14ac:dyDescent="0.25">
      <c r="A17" s="100" t="s">
        <v>13</v>
      </c>
      <c r="B17" s="101">
        <v>385</v>
      </c>
      <c r="C17" s="99">
        <v>10.15563175943023</v>
      </c>
      <c r="D17" s="101">
        <v>18424.73</v>
      </c>
      <c r="E17" s="99">
        <v>4.4852634964773559</v>
      </c>
      <c r="H17" s="152"/>
      <c r="I17" s="152"/>
      <c r="K17" s="153"/>
      <c r="L17" s="153"/>
      <c r="O17" s="50"/>
      <c r="P17" s="50"/>
      <c r="Q17" s="153"/>
      <c r="R17" s="153"/>
    </row>
    <row r="18" spans="1:18" ht="15" customHeight="1" x14ac:dyDescent="0.25">
      <c r="A18" s="98" t="s">
        <v>14</v>
      </c>
      <c r="B18" s="48">
        <v>105</v>
      </c>
      <c r="C18" s="99">
        <v>2.7697177525718808</v>
      </c>
      <c r="D18" s="48">
        <v>2803.83</v>
      </c>
      <c r="E18" s="99">
        <v>0.68255634407278165</v>
      </c>
      <c r="H18" s="152"/>
      <c r="I18" s="152"/>
      <c r="K18" s="153"/>
      <c r="L18" s="153"/>
      <c r="O18" s="50"/>
      <c r="P18" s="50"/>
      <c r="Q18" s="153"/>
      <c r="R18" s="153"/>
    </row>
    <row r="19" spans="1:18" ht="15" customHeight="1" x14ac:dyDescent="0.25">
      <c r="A19" s="98" t="s">
        <v>15</v>
      </c>
      <c r="B19" s="48">
        <v>104</v>
      </c>
      <c r="C19" s="99">
        <v>2.7433394882616722</v>
      </c>
      <c r="D19" s="48">
        <v>14793.45</v>
      </c>
      <c r="E19" s="99">
        <v>3.6012750945041221</v>
      </c>
      <c r="H19" s="152"/>
      <c r="I19" s="152"/>
      <c r="K19" s="153"/>
      <c r="L19" s="153"/>
      <c r="O19" s="50"/>
      <c r="P19" s="50"/>
      <c r="Q19" s="153"/>
      <c r="R19" s="153"/>
    </row>
    <row r="20" spans="1:18" ht="15" customHeight="1" x14ac:dyDescent="0.25">
      <c r="A20" s="100" t="s">
        <v>16</v>
      </c>
      <c r="B20" s="101">
        <v>246</v>
      </c>
      <c r="C20" s="99">
        <v>6.489053020311264</v>
      </c>
      <c r="D20" s="101">
        <v>8280.43</v>
      </c>
      <c r="E20" s="99">
        <v>2.0157641612189701</v>
      </c>
      <c r="F20" s="155"/>
      <c r="G20" s="155"/>
      <c r="H20" s="152"/>
      <c r="I20" s="152"/>
      <c r="K20" s="153"/>
      <c r="L20" s="153"/>
      <c r="O20" s="50"/>
      <c r="P20" s="50"/>
      <c r="Q20" s="153"/>
      <c r="R20" s="153"/>
    </row>
    <row r="21" spans="1:18" ht="15" customHeight="1" x14ac:dyDescent="0.25">
      <c r="A21" s="98" t="s">
        <v>0</v>
      </c>
      <c r="B21" s="54">
        <v>3791</v>
      </c>
      <c r="C21" s="157">
        <v>100</v>
      </c>
      <c r="D21" s="54">
        <v>410783.67</v>
      </c>
      <c r="E21" s="157">
        <v>100</v>
      </c>
      <c r="H21" s="158"/>
      <c r="I21" s="158"/>
      <c r="K21" s="153"/>
      <c r="L21" s="153"/>
      <c r="O21" s="123"/>
      <c r="P21" s="123"/>
      <c r="Q21" s="153"/>
      <c r="R21" s="153"/>
    </row>
    <row r="22" spans="1:18" ht="18" customHeight="1" x14ac:dyDescent="0.25">
      <c r="A22" s="63" t="s">
        <v>172</v>
      </c>
      <c r="B22" s="25"/>
      <c r="C22" s="25"/>
      <c r="D22" s="25"/>
      <c r="E22" s="25"/>
    </row>
    <row r="23" spans="1:18" ht="18" customHeight="1" x14ac:dyDescent="0.25">
      <c r="A23" s="4"/>
    </row>
  </sheetData>
  <mergeCells count="4">
    <mergeCell ref="B3:C3"/>
    <mergeCell ref="D3:E3"/>
    <mergeCell ref="A3:A4"/>
    <mergeCell ref="A2:E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Prospetto_1</vt:lpstr>
      <vt:lpstr>prospetto_ 2</vt:lpstr>
      <vt:lpstr>prospetto_3</vt:lpstr>
      <vt:lpstr>prospetto_ 4</vt:lpstr>
      <vt:lpstr>Prospetto_5</vt:lpstr>
      <vt:lpstr>Prospetto_6</vt:lpstr>
      <vt:lpstr>Prospetto_7</vt:lpstr>
      <vt:lpstr>Prospetto_8</vt:lpstr>
      <vt:lpstr>prospetto_9</vt:lpstr>
      <vt:lpstr>prospetto_10</vt:lpstr>
      <vt:lpstr>Prospetto_11</vt:lpstr>
      <vt:lpstr>Prospetto_12</vt:lpstr>
      <vt:lpstr>Prospetto_13</vt:lpstr>
      <vt:lpstr>Prospetto_14</vt:lpstr>
      <vt:lpstr>Prospetto_15</vt:lpstr>
      <vt:lpstr>Prospetto_16</vt:lpstr>
      <vt:lpstr>Prospetto_17</vt:lpstr>
      <vt:lpstr>Prospetto_18</vt:lpstr>
      <vt:lpstr>Prospetto_19</vt:lpstr>
      <vt:lpstr>prospetto_20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2022-12-06T10:36:01Z</cp:lastPrinted>
  <dcterms:created xsi:type="dcterms:W3CDTF">2011-10-29T08:24:54Z</dcterms:created>
  <dcterms:modified xsi:type="dcterms:W3CDTF">2023-01-24T07:42:19Z</dcterms:modified>
</cp:coreProperties>
</file>