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UTENTE\Desktop\incidenti lombardia\"/>
    </mc:Choice>
  </mc:AlternateContent>
  <bookViews>
    <workbookView xWindow="0" yWindow="0" windowWidth="19200" windowHeight="6930" tabRatio="732" firstSheet="18" activeTab="25"/>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8" l="1"/>
  <c r="K6" i="16"/>
  <c r="Q7" i="10"/>
  <c r="Q8" i="10"/>
  <c r="Q9" i="10"/>
  <c r="Q6" i="10"/>
</calcChain>
</file>

<file path=xl/sharedStrings.xml><?xml version="1.0" encoding="utf-8"?>
<sst xmlns="http://schemas.openxmlformats.org/spreadsheetml/2006/main" count="963" uniqueCount="325">
  <si>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</si>
  <si>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</si>
  <si>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</si>
  <si>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</si>
  <si>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</si>
  <si>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</si>
  <si>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</si>
  <si>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</si>
  <si>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</si>
  <si>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</si>
  <si>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</si>
  <si>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</si>
  <si>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</si>
  <si>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</si>
  <si>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</si>
  <si>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</si>
  <si>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</si>
  <si>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</si>
  <si>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</si>
  <si>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</si>
  <si>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</si>
  <si>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</si>
  <si>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</si>
  <si>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</si>
  <si>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</si>
  <si>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</si>
  <si>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</si>
  <si>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</si>
  <si>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</si>
  <si>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</si>
  <si>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</si>
  <si>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</si>
  <si>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</si>
  <si>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</si>
  <si>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</si>
  <si>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</si>
  <si>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</si>
  <si>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</si>
  <si>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</si>
  <si>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</si>
  <si>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</si>
  <si>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</si>
  <si>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</si>
  <si>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</si>
  <si>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</si>
  <si>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</si>
  <si>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</si>
  <si>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</si>
  <si>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</si>
  <si>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</si>
  <si>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</si>
  <si>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</si>
  <si>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</si>
  <si>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</si>
  <si>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</si>
  <si>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</si>
  <si>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</si>
  <si>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</si>
  <si>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</si>
  <si>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</si>
  <si>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</si>
  <si>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</si>
  <si>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</si>
  <si>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</si>
  <si>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</si>
  <si>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</si>
  <si>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</si>
  <si>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</si>
  <si>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</si>
  <si>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</si>
  <si>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</si>
  <si>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</si>
  <si>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</si>
  <si>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</si>
  <si>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</si>
  <si>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</si>
  <si>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</si>
  <si>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</si>
  <si>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</si>
  <si>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</si>
  <si>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</si>
  <si>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</si>
  <si>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</si>
  <si>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</si>
  <si>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</si>
  <si>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</si>
  <si>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</si>
  <si>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</si>
  <si>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</si>
  <si>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</si>
  <si>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</si>
  <si>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</si>
  <si>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</si>
  <si>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</si>
  <si>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</si>
  <si>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</si>
  <si>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</si>
  <si>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</si>
  <si>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</si>
  <si>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</si>
  <si>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</si>
  <si>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</si>
  <si>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</si>
  <si>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</si>
  <si>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</si>
  <si>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</si>
  <si>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</si>
  <si>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</si>
  <si>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</si>
  <si>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</si>
  <si>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</si>
  <si>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</si>
  <si>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</si>
  <si>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</si>
  <si>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</si>
  <si>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</si>
  <si>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</si>
  <si>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</si>
  <si>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</si>
  <si>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</si>
  <si>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</si>
  <si>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</si>
  <si>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</si>
  <si>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</si>
  <si>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</si>
  <si>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</si>
  <si>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</si>
  <si>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</si>
  <si>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</si>
  <si>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</si>
  <si>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</si>
  <si>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</si>
  <si>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</si>
  <si>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</si>
  <si>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</si>
  <si>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</si>
  <si>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</si>
  <si>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</si>
  <si>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</si>
  <si>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</si>
  <si>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</si>
  <si>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</si>
  <si>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</si>
  <si>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</si>
  <si>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</si>
  <si>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</si>
  <si>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</si>
  <si>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</si>
  <si>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</si>
  <si>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</si>
  <si>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</si>
  <si>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</si>
  <si>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</si>
  <si>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</si>
  <si>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</si>
  <si>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</si>
  <si>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</si>
  <si>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</si>
  <si>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</si>
  <si>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</si>
  <si>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</si>
  <si>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</si>
  <si>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</si>
  <si>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</si>
  <si>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</si>
  <si>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</si>
  <si>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</si>
  <si>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</si>
  <si>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</si>
  <si>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</si>
  <si>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</si>
  <si>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</si>
  <si>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</si>
  <si>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</si>
  <si>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</si>
  <si>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</si>
  <si>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</si>
  <si>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</si>
  <si>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</si>
  <si>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</si>
  <si>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</si>
  <si>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</si>
  <si>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</si>
  <si>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</si>
  <si>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</si>
  <si>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</si>
  <si>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</si>
  <si>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</si>
  <si>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</si>
  <si>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</si>
  <si>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</si>
  <si>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</si>
  <si>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</si>
  <si>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</si>
  <si>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</si>
  <si>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</si>
  <si>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</si>
  <si>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</si>
  <si>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Varese</t>
  </si>
  <si>
    <t>Como</t>
  </si>
  <si>
    <t>Sondrio</t>
  </si>
  <si>
    <t>Milano</t>
  </si>
  <si>
    <t>Bergamo</t>
  </si>
  <si>
    <t>Brescia</t>
  </si>
  <si>
    <t>Pavia</t>
  </si>
  <si>
    <t>Cremona</t>
  </si>
  <si>
    <t>Mantova</t>
  </si>
  <si>
    <t>Lecco</t>
  </si>
  <si>
    <t>Lodi</t>
  </si>
  <si>
    <t>Monza</t>
  </si>
  <si>
    <t>Anno 2020, valori assoluti e indicatori</t>
  </si>
  <si>
    <t>.</t>
  </si>
  <si>
    <t>Non rilevata</t>
  </si>
  <si>
    <t>Ultraperiferico</t>
  </si>
  <si>
    <t>Totale Aree Interne</t>
  </si>
  <si>
    <t>Altre cause</t>
  </si>
  <si>
    <t>Altri</t>
  </si>
  <si>
    <t>Valle d'Aosta/Vallée d'Aoste</t>
  </si>
  <si>
    <t>Busto Arsizio</t>
  </si>
  <si>
    <t>Gallarate</t>
  </si>
  <si>
    <t>Saronno</t>
  </si>
  <si>
    <t>Cantù</t>
  </si>
  <si>
    <t>Bollate</t>
  </si>
  <si>
    <t>Cinisello Balsamo</t>
  </si>
  <si>
    <t>Cologno Monzese</t>
  </si>
  <si>
    <t>Legnano</t>
  </si>
  <si>
    <t>Paderno Dugnano</t>
  </si>
  <si>
    <t>Pioltello</t>
  </si>
  <si>
    <t>Rho</t>
  </si>
  <si>
    <t>Rozzano</t>
  </si>
  <si>
    <t>San Giuliano Milanese</t>
  </si>
  <si>
    <t>Segrate</t>
  </si>
  <si>
    <t>Sesto San Giovanni</t>
  </si>
  <si>
    <t>Vigevano</t>
  </si>
  <si>
    <t>Voghera</t>
  </si>
  <si>
    <t>Cesano Maderno</t>
  </si>
  <si>
    <t>Desio</t>
  </si>
  <si>
    <t>Lissone</t>
  </si>
  <si>
    <t>Seregno</t>
  </si>
  <si>
    <t>Trentino-Alto Adige/Südtirol</t>
  </si>
  <si>
    <t>Friuli-Venezia Giulia</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</si>
  <si>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</si>
  <si>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</si>
  <si>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</si>
  <si>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</si>
  <si>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</si>
  <si>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</si>
  <si>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</si>
  <si>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</si>
  <si>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</si>
  <si>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</si>
  <si>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</si>
  <si>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</si>
  <si>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</si>
  <si>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</si>
  <si>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</si>
  <si>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</si>
  <si>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</si>
  <si>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</si>
  <si>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</si>
  <si>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</si>
  <si>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</si>
  <si>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</si>
  <si>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</si>
  <si>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</si>
  <si>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</si>
  <si>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</si>
  <si>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</si>
  <si>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</si>
  <si>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</si>
  <si>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</si>
  <si>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</si>
  <si>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</si>
  <si>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</si>
  <si>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</si>
  <si>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</si>
  <si>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</si>
  <si>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</si>
  <si>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</si>
  <si>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</si>
  <si>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</si>
  <si>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</si>
  <si>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</si>
  <si>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</si>
  <si>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Cernusco sul Naviglio</t>
  </si>
  <si>
    <t>Totale comuni &gt;35.000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</si>
  <si>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</si>
  <si>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</si>
  <si>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</si>
  <si>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</si>
  <si>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</si>
  <si>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</si>
  <si>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LOMBARDIA.</t>
  </si>
  <si>
    <t>TAVOLA 1.1. INCIDENTI STRADALI, MORTI E FERITI PER PROVINCIA. LOMBARDIA.</t>
  </si>
  <si>
    <t>TAVOLA 2. INDICE DI MORTALITA' E DI GRAVITA' PER PROVINCIA. LOMBARDIA.</t>
  </si>
  <si>
    <t>TAVOLA 2.1. INDICE DI MORTALITA' E DI GRAVITA' PER PROVINCIA. LOMBARDIA.</t>
  </si>
  <si>
    <t>TAVOLA 3. INCIDENTI STRADALI CON LESIONI A PERSONE, MORTI E FERITI. LOMBARDIA.</t>
  </si>
  <si>
    <t>TAVOLA 4.1. UTENTI VULNERABILI MORTI IN INCIDENTI STRADALI PER ETA' IN LOMBARDIA E IN ITALIA.</t>
  </si>
  <si>
    <t>TAVOLA 4.2.  UTENTI VULNERABILI MORTI IN INCIDENTI STRADALI PER CATEGORIA DI UTENTE DELLA STRADA IN LOMBARDIA E IN ITALIA.</t>
  </si>
  <si>
    <t>TAVOLA 4.3. UTENTI MORTI E FERITI IN INCIDENTI STRADALI PER CLASSI DI ETA' IN LOMBARDIA E IN ITALIA.</t>
  </si>
  <si>
    <t>TAVOLA 5. INCIDENTI STRADALI CON LESIONI A PERSONE SECONDO LA CATEGORIA DELLA STRADA. LOMBARDIA.</t>
  </si>
  <si>
    <t>TAVOLA 5.1. INCIDENTI STRADALI CON LESIONI A PERSONE SECONDO LA CATEGORIA DELLA STRADA. LOMBARDIA.</t>
  </si>
  <si>
    <t>TAVOLA 5.2. INCIDENTI STRADALI CON LESIONI A PERSONE SECONDO IL TIPO DI STRADA. LOMBARDIA.</t>
  </si>
  <si>
    <t>TAVOLA 6. INCIDENTI STRADALI CON LESIONI A PERSONE PER PROVINCIA, CARATTERISTICA DELLA STRADA E AMBITO STRADALE. LOMBARDIA.</t>
  </si>
  <si>
    <t>TAVOLA 6.1. INCIDENTI STRADALI CON LESIONI A PERSONE PER PROVINCIA, CARATTERISTICA DELLA STRADA E AMBITO STRADALE. LOMBARDIA.</t>
  </si>
  <si>
    <t>TAVOLA 6.2. INCIDENTI STRADALI CON LESIONI A PERSONE PER PROVINCIA, CARATTERISTICA DELLA STRADA E AMBITO STRADALE. LOMBARDIA.</t>
  </si>
  <si>
    <t>TAVOLA 7. INCIDENTI STRADALI CON LESIONI A PERSONE, MORTI E FERITI PER MESE. LOMBARDIA.</t>
  </si>
  <si>
    <t>TAVOLA 8. INCIDENTI STRADALI CON LESIONI A PERSONE, MORTI E FERITI PER GIORNO DELLA SETTIMANA. LOMBARDIA.</t>
  </si>
  <si>
    <t>TAVOLA 9. INCIDENTI STRADALI CON LESIONI A PERSONE, MORTI E FERITI PER ORA DEL GIORNO. LOMBARDIA.</t>
  </si>
  <si>
    <t>TAVOLA 10. INCIDENTI STRADALI CON LESIONI A PERSONE, MORTI E FERITI PER PROVINCIA, GIORNO DELLA SETTIMANA E FASCIA ORARIA NOTTURNA (a). LOMBARDIA.</t>
  </si>
  <si>
    <t>TAVOLA 10.1. INCIDENTI STRADALI CON LESIONI A PERSONE, MORTI E FERITI PER PROVINCIA, GIORNO DELLA SETTIMANA E FASCIA ORARIA NOTTURNA (a). STRADE URBANE. LOMBARDIA.</t>
  </si>
  <si>
    <t>TAVOLA 10.2. INCIDENTI STRADALI CON LESIONI A PERSONE, MORTI E FERITI PER PROVINCIA, GIORNO DELLA SETTIMANA E FASCIA ORARIA NOTTURNA (a). STRADE EXTRAURBANE. LOMBARDIA.</t>
  </si>
  <si>
    <t>Tavola 11. INCIDENTI STRADALI, MORTI E FERITI PER TIPOLOGIA DI COMUNE. LOMBARDIA.</t>
  </si>
  <si>
    <t>TAVOLA 12. INCIDENTI STRADALI, MORTI E FERITI PER TIPOLOGIA DI COMUNE. LOMBARDIA.</t>
  </si>
  <si>
    <t>TAVOLA 13. INCIDENTI STRADALI CON LESIONI A PERSONE, MORTI E FERITI SECONDO LA NATURA. LOMBARDIA.</t>
  </si>
  <si>
    <t>TAVOLA 14. CAUSE ACCERTATE O PRESUNTE DI INCIDENTE SECONDO L’AMBITO STRADALE. LOMBARDIA.</t>
  </si>
  <si>
    <t>TAVOLA 15. MORTI E FERITI PER CATEGORIA DI UTENTI E CLASSE DI ETÀ. LOMBARDIA.</t>
  </si>
  <si>
    <t>TAVOLA 16. MORTI E FERITI PER CATEGORIA DI UTENTI E GENERE. LOMBARDIA.</t>
  </si>
  <si>
    <t>TAVOLA 17. INCIDENTI STRADALI, MORTI E FERITI NEI COMUNI CAPOLUOGO E NEI COMUNI CON ALMENO 35000  ABITANTI. LOMBARDIA.</t>
  </si>
  <si>
    <t>TAVOLA 18. INCIDENTI STRADALI, MORTI E FERITI PER CATEGORIA DELLA STRADA NEI COMUNI CAPOLUOGO E NEI COMUNI CON ALMENO ALMENO 35000  ABITANTI. LOMBARDIA.</t>
  </si>
  <si>
    <t>TAVOLA 20. INCIDENTI STRADALI CON LESIONI A PERSONE PER ORGANO DI RILEVAZIONE, CATEGORIA DELLA STRADA E PROVINCIA. LOMBARDIA.</t>
  </si>
  <si>
    <t>TAVOLA 21. INCIDENTI STRADALI CON LESIONI A PERSONE PER ORGANO DI RILEVAZIONE E MESE. LOMBARDIA.</t>
  </si>
  <si>
    <t>TAVOLA 22. INCIDENTI STRADALI CON LESIONI A PERSONE PER ORGANO DI RILEVAZIONE E GIORNO DELLA SETTIMANA. LOMBARDIA.</t>
  </si>
  <si>
    <t>TAVOLA 23. INCIDENTI STRADALI CON LESIONI A PERSONE PER ORGANO DI RILEVAZIONE E ORA DEL GIORNO. LOMBARDIA.</t>
  </si>
  <si>
    <t>TAVOLA 1.2. INCIDENTI STRADALI, MORTI E FERITI  PER PROVINCIA. LOMBARDIA.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</si>
</sst>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2">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1"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41" fontId="9" fillId="6" borderId="3" xfId="0" applyNumberFormat="1" applyFont="1" applyFill="1" applyBorder="1" applyAlignment="1">
      <alignment horizontal="right"/>
    </xf>
    <xf numFmtId="167" fontId="5"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167" fontId="5" fillId="5" borderId="3" xfId="108" applyNumberFormat="1" applyFont="1" applyFill="1" applyBorder="1" applyAlignment="1">
      <alignment horizontal="right" vertical="center" wrapText="1"/>
    </xf>
    <xf numFmtId="167"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7" fontId="5" fillId="5" borderId="2" xfId="108" applyNumberFormat="1" applyFont="1" applyFill="1" applyBorder="1" applyAlignment="1">
      <alignment horizontal="right" vertical="center" wrapText="1"/>
    </xf>
    <xf numFmtId="167" fontId="5" fillId="7" borderId="2" xfId="0"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3" fontId="51" fillId="0" borderId="0" xfId="0" applyNumberFormat="1" applyFont="1"/>
    <xf numFmtId="167" fontId="51" fillId="0" borderId="0" xfId="0" applyNumberFormat="1" applyFont="1"/>
    <xf numFmtId="174" fontId="0" fillId="0" borderId="0" xfId="0" applyNumberFormat="1"/>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20"/>
  <sheetViews>
    <sheetView topLeftCell="A2" zoomScale="120" zoomScaleNormal="120" workbookViewId="0">
      <selection activeCell="P22" sqref="P22"/>
    </sheetView>
  </sheetViews>
  <sheetFormatPr defaultRowHeight="14.5" x14ac:dyDescent="0.35"/>
  <cols>
    <col min="1" max="1" width="14.1796875" bestFit="1" customWidth="1"/>
  </cols>
  <sheetData>
    <row r="2" spans="2:12" x14ac:dyDescent="0.35">
      <c r="B2" s="253" t="s">
        <v>292</v>
      </c>
      <c r="C2" s="254"/>
      <c r="D2" s="254"/>
      <c r="E2" s="254"/>
      <c r="F2" s="254"/>
      <c r="G2" s="254"/>
      <c r="H2" s="254"/>
      <c r="I2" s="254"/>
      <c r="J2" s="254"/>
      <c r="K2" s="254"/>
    </row>
    <row r="3" spans="2:12" x14ac:dyDescent="0.35">
      <c r="B3" s="255" t="s">
        <v>247</v>
      </c>
      <c r="C3" s="254"/>
      <c r="D3" s="254"/>
      <c r="E3" s="254"/>
      <c r="F3" s="254"/>
      <c r="G3" s="254"/>
      <c r="H3" s="254"/>
      <c r="I3" s="254"/>
      <c r="J3" s="254"/>
      <c r="K3" s="254"/>
    </row>
    <row r="4" spans="2:12" x14ac:dyDescent="0.35">
      <c r="B4" s="256" t="s">
        <v>0</v>
      </c>
      <c r="C4" s="259">
        <v>2021</v>
      </c>
      <c r="D4" s="259"/>
      <c r="E4" s="259"/>
      <c r="F4" s="261">
        <v>2020</v>
      </c>
      <c r="G4" s="261"/>
      <c r="H4" s="261"/>
      <c r="I4" s="250" t="s">
        <v>246</v>
      </c>
      <c r="J4" s="250" t="s">
        <v>243</v>
      </c>
      <c r="K4" s="250" t="s">
        <v>244</v>
      </c>
      <c r="L4" s="250" t="s">
        <v>245</v>
      </c>
    </row>
    <row r="5" spans="2:12" x14ac:dyDescent="0.35">
      <c r="B5" s="257"/>
      <c r="C5" s="260"/>
      <c r="D5" s="260"/>
      <c r="E5" s="260"/>
      <c r="F5" s="262"/>
      <c r="G5" s="262"/>
      <c r="H5" s="262"/>
      <c r="I5" s="251"/>
      <c r="J5" s="251"/>
      <c r="K5" s="251"/>
      <c r="L5" s="251"/>
    </row>
    <row r="6" spans="2:12" ht="39" customHeight="1" x14ac:dyDescent="0.35">
      <c r="B6" s="258"/>
      <c r="C6" s="133" t="s">
        <v>1</v>
      </c>
      <c r="D6" s="133" t="s">
        <v>2</v>
      </c>
      <c r="E6" s="133" t="s">
        <v>3</v>
      </c>
      <c r="F6" s="133" t="s">
        <v>1</v>
      </c>
      <c r="G6" s="133" t="s">
        <v>2</v>
      </c>
      <c r="H6" s="133" t="s">
        <v>3</v>
      </c>
      <c r="I6" s="252"/>
      <c r="J6" s="252"/>
      <c r="K6" s="252"/>
      <c r="L6" s="252"/>
    </row>
    <row r="7" spans="2:12" x14ac:dyDescent="0.35">
      <c r="B7" s="178" t="s">
        <v>198</v>
      </c>
      <c r="C7" s="10">
        <v>2098</v>
      </c>
      <c r="D7" s="7">
        <v>28</v>
      </c>
      <c r="E7" s="10">
        <v>2736</v>
      </c>
      <c r="F7" s="7">
        <v>1674</v>
      </c>
      <c r="G7" s="10">
        <v>18</v>
      </c>
      <c r="H7" s="7">
        <v>2181</v>
      </c>
      <c r="I7" s="1">
        <v>10</v>
      </c>
      <c r="J7" s="5">
        <v>-30</v>
      </c>
      <c r="K7" s="2">
        <v>-39.130000000000003</v>
      </c>
      <c r="L7" s="5">
        <v>3.19</v>
      </c>
    </row>
    <row r="8" spans="2:12" x14ac:dyDescent="0.35">
      <c r="B8" s="177" t="s">
        <v>199</v>
      </c>
      <c r="C8" s="10">
        <v>1205</v>
      </c>
      <c r="D8" s="7">
        <v>22</v>
      </c>
      <c r="E8" s="10">
        <v>1585</v>
      </c>
      <c r="F8" s="7">
        <v>960</v>
      </c>
      <c r="G8" s="10">
        <v>14</v>
      </c>
      <c r="H8" s="7">
        <v>1257</v>
      </c>
      <c r="I8" s="1">
        <v>8</v>
      </c>
      <c r="J8" s="5">
        <v>0</v>
      </c>
      <c r="K8" s="2">
        <v>-4.3499999999999996</v>
      </c>
      <c r="L8" s="5">
        <v>3.69</v>
      </c>
    </row>
    <row r="9" spans="2:12" x14ac:dyDescent="0.35">
      <c r="B9" s="177" t="s">
        <v>200</v>
      </c>
      <c r="C9" s="10">
        <v>352</v>
      </c>
      <c r="D9" s="7">
        <v>5</v>
      </c>
      <c r="E9" s="10">
        <v>522</v>
      </c>
      <c r="F9" s="7">
        <v>312</v>
      </c>
      <c r="G9" s="10">
        <v>9</v>
      </c>
      <c r="H9" s="7">
        <v>420</v>
      </c>
      <c r="I9" s="1">
        <v>-4</v>
      </c>
      <c r="J9" s="5">
        <v>-16.670000000000002</v>
      </c>
      <c r="K9" s="2">
        <v>-70.59</v>
      </c>
      <c r="L9" s="5">
        <v>2.8</v>
      </c>
    </row>
    <row r="10" spans="2:12" x14ac:dyDescent="0.35">
      <c r="B10" s="177" t="s">
        <v>201</v>
      </c>
      <c r="C10" s="10">
        <v>11385</v>
      </c>
      <c r="D10" s="7">
        <v>87</v>
      </c>
      <c r="E10" s="10">
        <v>14390</v>
      </c>
      <c r="F10" s="7">
        <v>8043</v>
      </c>
      <c r="G10" s="10">
        <v>74</v>
      </c>
      <c r="H10" s="7">
        <v>10207</v>
      </c>
      <c r="I10" s="1">
        <v>13</v>
      </c>
      <c r="J10" s="5">
        <v>-17.920000000000002</v>
      </c>
      <c r="K10" s="2">
        <v>-38.299999999999997</v>
      </c>
      <c r="L10" s="5">
        <v>2.69</v>
      </c>
    </row>
    <row r="11" spans="2:12" x14ac:dyDescent="0.35">
      <c r="B11" s="177" t="s">
        <v>202</v>
      </c>
      <c r="C11" s="10">
        <v>2414</v>
      </c>
      <c r="D11" s="7">
        <v>33</v>
      </c>
      <c r="E11" s="10">
        <v>3126</v>
      </c>
      <c r="F11" s="7">
        <v>1782</v>
      </c>
      <c r="G11" s="10">
        <v>26</v>
      </c>
      <c r="H11" s="7">
        <v>2348</v>
      </c>
      <c r="I11" s="1">
        <v>7</v>
      </c>
      <c r="J11" s="5">
        <v>-21.43</v>
      </c>
      <c r="K11" s="2">
        <v>-48.44</v>
      </c>
      <c r="L11" s="5">
        <v>2.99</v>
      </c>
    </row>
    <row r="12" spans="2:12" x14ac:dyDescent="0.35">
      <c r="B12" s="177" t="s">
        <v>203</v>
      </c>
      <c r="C12" s="10">
        <v>2551</v>
      </c>
      <c r="D12" s="7">
        <v>66</v>
      </c>
      <c r="E12" s="10">
        <v>3441</v>
      </c>
      <c r="F12" s="7">
        <v>2189</v>
      </c>
      <c r="G12" s="10">
        <v>56</v>
      </c>
      <c r="H12" s="7">
        <v>2917</v>
      </c>
      <c r="I12" s="1">
        <v>10</v>
      </c>
      <c r="J12" s="5">
        <v>-18.52</v>
      </c>
      <c r="K12" s="2">
        <v>-19.510000000000002</v>
      </c>
      <c r="L12" s="5">
        <v>5.26</v>
      </c>
    </row>
    <row r="13" spans="2:12" x14ac:dyDescent="0.35">
      <c r="B13" s="177" t="s">
        <v>204</v>
      </c>
      <c r="C13" s="10">
        <v>1236</v>
      </c>
      <c r="D13" s="7">
        <v>34</v>
      </c>
      <c r="E13" s="10">
        <v>1703</v>
      </c>
      <c r="F13" s="7">
        <v>1054</v>
      </c>
      <c r="G13" s="10">
        <v>30</v>
      </c>
      <c r="H13" s="7">
        <v>1438</v>
      </c>
      <c r="I13" s="1">
        <v>4</v>
      </c>
      <c r="J13" s="5">
        <v>-2.86</v>
      </c>
      <c r="K13" s="2">
        <v>-34.619999999999997</v>
      </c>
      <c r="L13" s="5">
        <v>6.35</v>
      </c>
    </row>
    <row r="14" spans="2:12" x14ac:dyDescent="0.35">
      <c r="B14" s="177" t="s">
        <v>205</v>
      </c>
      <c r="C14" s="10">
        <v>899</v>
      </c>
      <c r="D14" s="7">
        <v>24</v>
      </c>
      <c r="E14" s="10">
        <v>1212</v>
      </c>
      <c r="F14" s="7">
        <v>714</v>
      </c>
      <c r="G14" s="10">
        <v>22</v>
      </c>
      <c r="H14" s="7">
        <v>985</v>
      </c>
      <c r="I14" s="1">
        <v>2</v>
      </c>
      <c r="J14" s="5">
        <v>9.09</v>
      </c>
      <c r="K14" s="2">
        <v>-44.19</v>
      </c>
      <c r="L14" s="5">
        <v>6.82</v>
      </c>
    </row>
    <row r="15" spans="2:12" x14ac:dyDescent="0.35">
      <c r="B15" s="177" t="s">
        <v>206</v>
      </c>
      <c r="C15" s="10">
        <v>820</v>
      </c>
      <c r="D15" s="7">
        <v>21</v>
      </c>
      <c r="E15" s="10">
        <v>1151</v>
      </c>
      <c r="F15" s="7">
        <v>706</v>
      </c>
      <c r="G15" s="10">
        <v>25</v>
      </c>
      <c r="H15" s="7">
        <v>974</v>
      </c>
      <c r="I15" s="1">
        <v>-4</v>
      </c>
      <c r="J15" s="5">
        <v>-36.36</v>
      </c>
      <c r="K15" s="2">
        <v>-50</v>
      </c>
      <c r="L15" s="5">
        <v>5.18</v>
      </c>
    </row>
    <row r="16" spans="2:12" x14ac:dyDescent="0.35">
      <c r="B16" s="177" t="s">
        <v>207</v>
      </c>
      <c r="C16" s="10">
        <v>684</v>
      </c>
      <c r="D16" s="7">
        <v>14</v>
      </c>
      <c r="E16" s="10">
        <v>929</v>
      </c>
      <c r="F16" s="7">
        <v>634</v>
      </c>
      <c r="G16" s="10">
        <v>11</v>
      </c>
      <c r="H16" s="7">
        <v>796</v>
      </c>
      <c r="I16" s="1">
        <v>3</v>
      </c>
      <c r="J16" s="5">
        <v>-12.5</v>
      </c>
      <c r="K16" s="2">
        <v>-17.649999999999999</v>
      </c>
      <c r="L16" s="5">
        <v>4.2</v>
      </c>
    </row>
    <row r="17" spans="2:12" x14ac:dyDescent="0.35">
      <c r="B17" s="177" t="s">
        <v>208</v>
      </c>
      <c r="C17" s="10">
        <v>345</v>
      </c>
      <c r="D17" s="7">
        <v>4</v>
      </c>
      <c r="E17" s="10">
        <v>503</v>
      </c>
      <c r="F17" s="7">
        <v>294</v>
      </c>
      <c r="G17" s="10">
        <v>13</v>
      </c>
      <c r="H17" s="7">
        <v>437</v>
      </c>
      <c r="I17" s="1">
        <v>-9</v>
      </c>
      <c r="J17" s="5">
        <v>-55.56</v>
      </c>
      <c r="K17" s="2">
        <v>-66.67</v>
      </c>
      <c r="L17" s="5">
        <v>1.76</v>
      </c>
    </row>
    <row r="18" spans="2:12" x14ac:dyDescent="0.35">
      <c r="B18" s="177" t="s">
        <v>209</v>
      </c>
      <c r="C18" s="10">
        <v>1849</v>
      </c>
      <c r="D18" s="7">
        <v>19</v>
      </c>
      <c r="E18" s="10">
        <v>2374</v>
      </c>
      <c r="F18" s="7">
        <v>1602</v>
      </c>
      <c r="G18" s="10">
        <v>19</v>
      </c>
      <c r="H18" s="7">
        <v>1980</v>
      </c>
      <c r="I18" s="1">
        <v>0</v>
      </c>
      <c r="J18" s="5">
        <v>-26.92</v>
      </c>
      <c r="K18" s="2">
        <v>-26.92</v>
      </c>
      <c r="L18" s="5">
        <v>2.1800000000000002</v>
      </c>
    </row>
    <row r="19" spans="2:12" x14ac:dyDescent="0.35">
      <c r="B19" s="11" t="s">
        <v>185</v>
      </c>
      <c r="C19" s="9">
        <v>25838</v>
      </c>
      <c r="D19" s="9">
        <v>357</v>
      </c>
      <c r="E19" s="9">
        <v>33672</v>
      </c>
      <c r="F19" s="9">
        <v>19964</v>
      </c>
      <c r="G19" s="9">
        <v>317</v>
      </c>
      <c r="H19" s="9">
        <v>25940</v>
      </c>
      <c r="I19" s="3">
        <v>40</v>
      </c>
      <c r="J19" s="4">
        <v>-18.489999999999998</v>
      </c>
      <c r="K19" s="4">
        <v>-36.81</v>
      </c>
      <c r="L19" s="4">
        <v>3.58</v>
      </c>
    </row>
    <row r="20" spans="2:12" x14ac:dyDescent="0.35">
      <c r="B20" s="11" t="s">
        <v>5</v>
      </c>
      <c r="C20" s="9">
        <v>151875</v>
      </c>
      <c r="D20" s="9">
        <v>2875</v>
      </c>
      <c r="E20" s="9">
        <v>204728</v>
      </c>
      <c r="F20" s="9">
        <v>118298</v>
      </c>
      <c r="G20" s="9">
        <v>2395</v>
      </c>
      <c r="H20" s="9">
        <v>159248</v>
      </c>
      <c r="I20" s="3">
        <v>480</v>
      </c>
      <c r="J20" s="4">
        <v>-9.4</v>
      </c>
      <c r="K20" s="4">
        <v>-30.1</v>
      </c>
      <c r="L20"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Q12"/>
  <sheetViews>
    <sheetView workbookViewId="0">
      <selection activeCell="Q6" sqref="Q6:Q9"/>
    </sheetView>
  </sheetViews>
  <sheetFormatPr defaultRowHeight="14.5" x14ac:dyDescent="0.35"/>
  <cols>
    <col min="2" max="2" width="14.26953125" customWidth="1"/>
  </cols>
  <sheetData>
    <row r="2" spans="2:17" x14ac:dyDescent="0.35">
      <c r="B2" s="8" t="s">
        <v>300</v>
      </c>
    </row>
    <row r="3" spans="2:17" x14ac:dyDescent="0.35">
      <c r="B3" s="31" t="s">
        <v>248</v>
      </c>
    </row>
    <row r="4" spans="2:17" x14ac:dyDescent="0.35">
      <c r="B4" s="289" t="s">
        <v>20</v>
      </c>
      <c r="C4" s="288" t="s">
        <v>1</v>
      </c>
      <c r="D4" s="288" t="s">
        <v>2</v>
      </c>
      <c r="E4" s="288" t="s">
        <v>3</v>
      </c>
      <c r="F4" s="288" t="s">
        <v>21</v>
      </c>
      <c r="G4" s="288" t="s">
        <v>22</v>
      </c>
    </row>
    <row r="5" spans="2:17" x14ac:dyDescent="0.35">
      <c r="B5" s="290"/>
      <c r="C5" s="288"/>
      <c r="D5" s="288"/>
      <c r="E5" s="288"/>
      <c r="F5" s="288"/>
      <c r="G5" s="288"/>
    </row>
    <row r="6" spans="2:17" x14ac:dyDescent="0.35">
      <c r="B6" s="32" t="s">
        <v>23</v>
      </c>
      <c r="C6" s="33">
        <v>19860</v>
      </c>
      <c r="D6" s="34">
        <v>178</v>
      </c>
      <c r="E6" s="33">
        <v>24807</v>
      </c>
      <c r="F6" s="35">
        <v>0.9</v>
      </c>
      <c r="G6" s="36">
        <v>124.91</v>
      </c>
      <c r="K6">
        <v>15356</v>
      </c>
      <c r="L6">
        <v>148</v>
      </c>
      <c r="M6">
        <v>19199</v>
      </c>
      <c r="N6">
        <v>0.96</v>
      </c>
      <c r="O6">
        <v>125.03</v>
      </c>
      <c r="Q6">
        <f>(C6/K6)*100-100</f>
        <v>29.330554831987513</v>
      </c>
    </row>
    <row r="7" spans="2:17" x14ac:dyDescent="0.35">
      <c r="B7" s="32" t="s">
        <v>24</v>
      </c>
      <c r="C7" s="33">
        <v>1474</v>
      </c>
      <c r="D7" s="34">
        <v>32</v>
      </c>
      <c r="E7" s="33">
        <v>2275</v>
      </c>
      <c r="F7" s="35">
        <v>2.17</v>
      </c>
      <c r="G7" s="36">
        <v>154.34</v>
      </c>
      <c r="K7">
        <v>976</v>
      </c>
      <c r="L7">
        <v>30</v>
      </c>
      <c r="M7">
        <v>1483</v>
      </c>
      <c r="N7">
        <v>3.07</v>
      </c>
      <c r="O7">
        <v>151.94999999999999</v>
      </c>
      <c r="Q7">
        <f t="shared" ref="Q7:Q9" si="0">(C7/K7)*100-100</f>
        <v>51.024590163934448</v>
      </c>
    </row>
    <row r="8" spans="2:17" x14ac:dyDescent="0.35">
      <c r="B8" s="32" t="s">
        <v>25</v>
      </c>
      <c r="C8" s="33">
        <v>4504</v>
      </c>
      <c r="D8" s="34">
        <v>147</v>
      </c>
      <c r="E8" s="33">
        <v>6590</v>
      </c>
      <c r="F8" s="35">
        <v>3.26</v>
      </c>
      <c r="G8" s="36">
        <v>146.31</v>
      </c>
      <c r="K8">
        <v>3632</v>
      </c>
      <c r="L8">
        <v>139</v>
      </c>
      <c r="M8">
        <v>5258</v>
      </c>
      <c r="N8">
        <v>3.83</v>
      </c>
      <c r="O8">
        <v>144.77000000000001</v>
      </c>
      <c r="Q8">
        <f t="shared" si="0"/>
        <v>24.008810572687224</v>
      </c>
    </row>
    <row r="9" spans="2:17" x14ac:dyDescent="0.35">
      <c r="B9" s="37" t="s">
        <v>9</v>
      </c>
      <c r="C9" s="38">
        <v>25838</v>
      </c>
      <c r="D9" s="38">
        <v>357</v>
      </c>
      <c r="E9" s="38">
        <v>33672</v>
      </c>
      <c r="F9" s="39">
        <v>1.38</v>
      </c>
      <c r="G9" s="39">
        <v>130.32</v>
      </c>
      <c r="K9">
        <v>19964</v>
      </c>
      <c r="L9">
        <v>317</v>
      </c>
      <c r="M9">
        <v>25940</v>
      </c>
      <c r="N9">
        <v>1.59</v>
      </c>
      <c r="O9">
        <v>129.93</v>
      </c>
      <c r="Q9">
        <f t="shared" si="0"/>
        <v>29.422961330394713</v>
      </c>
    </row>
    <row r="10" spans="2:17" x14ac:dyDescent="0.35">
      <c r="B10" s="50" t="s">
        <v>195</v>
      </c>
      <c r="F10" s="121"/>
      <c r="G10" s="121"/>
    </row>
    <row r="11" spans="2:17" x14ac:dyDescent="0.35">
      <c r="B11" s="50" t="s">
        <v>194</v>
      </c>
      <c r="C11" s="24"/>
      <c r="D11" s="24"/>
      <c r="E11" s="24"/>
      <c r="F11" s="130"/>
      <c r="G11" s="130"/>
      <c r="H11" s="24"/>
    </row>
    <row r="12" spans="2:17" x14ac:dyDescent="0.3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workbookViewId="0">
      <selection activeCell="C6" sqref="C6:G9"/>
    </sheetView>
  </sheetViews>
  <sheetFormatPr defaultRowHeight="14.5" x14ac:dyDescent="0.35"/>
  <cols>
    <col min="2" max="2" width="14" customWidth="1"/>
  </cols>
  <sheetData>
    <row r="2" spans="2:7" x14ac:dyDescent="0.35">
      <c r="B2" s="8" t="s">
        <v>301</v>
      </c>
    </row>
    <row r="3" spans="2:7" x14ac:dyDescent="0.35">
      <c r="B3" s="44" t="s">
        <v>210</v>
      </c>
    </row>
    <row r="4" spans="2:7" x14ac:dyDescent="0.35">
      <c r="B4" s="289" t="s">
        <v>20</v>
      </c>
      <c r="C4" s="288" t="s">
        <v>1</v>
      </c>
      <c r="D4" s="288" t="s">
        <v>2</v>
      </c>
      <c r="E4" s="288" t="s">
        <v>3</v>
      </c>
      <c r="F4" s="288" t="s">
        <v>40</v>
      </c>
      <c r="G4" s="288" t="s">
        <v>41</v>
      </c>
    </row>
    <row r="5" spans="2:7" x14ac:dyDescent="0.35">
      <c r="B5" s="290"/>
      <c r="C5" s="288"/>
      <c r="D5" s="288"/>
      <c r="E5" s="288"/>
      <c r="F5" s="288" t="s">
        <v>42</v>
      </c>
      <c r="G5" s="288" t="s">
        <v>43</v>
      </c>
    </row>
    <row r="6" spans="2:7" x14ac:dyDescent="0.35">
      <c r="B6" s="32" t="s">
        <v>23</v>
      </c>
      <c r="C6" s="33">
        <v>15356</v>
      </c>
      <c r="D6" s="34">
        <v>148</v>
      </c>
      <c r="E6" s="33">
        <v>19199</v>
      </c>
      <c r="F6" s="35">
        <v>0.96</v>
      </c>
      <c r="G6" s="36">
        <v>125.03</v>
      </c>
    </row>
    <row r="7" spans="2:7" x14ac:dyDescent="0.35">
      <c r="B7" s="32" t="s">
        <v>24</v>
      </c>
      <c r="C7" s="33">
        <v>976</v>
      </c>
      <c r="D7" s="34">
        <v>30</v>
      </c>
      <c r="E7" s="33">
        <v>1483</v>
      </c>
      <c r="F7" s="35">
        <v>3.07</v>
      </c>
      <c r="G7" s="36">
        <v>151.94999999999999</v>
      </c>
    </row>
    <row r="8" spans="2:7" x14ac:dyDescent="0.35">
      <c r="B8" s="32" t="s">
        <v>25</v>
      </c>
      <c r="C8" s="33">
        <v>3632</v>
      </c>
      <c r="D8" s="34">
        <v>139</v>
      </c>
      <c r="E8" s="33">
        <v>5258</v>
      </c>
      <c r="F8" s="35">
        <v>3.83</v>
      </c>
      <c r="G8" s="36">
        <v>144.77000000000001</v>
      </c>
    </row>
    <row r="9" spans="2:7" x14ac:dyDescent="0.35">
      <c r="B9" s="37" t="s">
        <v>9</v>
      </c>
      <c r="C9" s="38">
        <v>19964</v>
      </c>
      <c r="D9" s="38">
        <v>317</v>
      </c>
      <c r="E9" s="38">
        <v>25940</v>
      </c>
      <c r="F9" s="39">
        <v>1.59</v>
      </c>
      <c r="G9" s="39">
        <v>129.93</v>
      </c>
    </row>
    <row r="10" spans="2:7" x14ac:dyDescent="0.35">
      <c r="B10" s="50" t="s">
        <v>44</v>
      </c>
    </row>
    <row r="11" spans="2:7" x14ac:dyDescent="0.35">
      <c r="B11" s="50" t="s">
        <v>45</v>
      </c>
    </row>
    <row r="12" spans="2:7" x14ac:dyDescent="0.3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topLeftCell="A5" workbookViewId="0">
      <selection activeCell="A18" sqref="A18:XFD1048576"/>
    </sheetView>
  </sheetViews>
  <sheetFormatPr defaultRowHeight="14.5" x14ac:dyDescent="0.35"/>
  <cols>
    <col min="2" max="2" width="26.7265625" customWidth="1"/>
  </cols>
  <sheetData>
    <row r="2" spans="2:6" x14ac:dyDescent="0.35">
      <c r="B2" s="8" t="s">
        <v>302</v>
      </c>
    </row>
    <row r="3" spans="2:6" x14ac:dyDescent="0.35">
      <c r="B3" s="31" t="s">
        <v>269</v>
      </c>
    </row>
    <row r="4" spans="2:6" x14ac:dyDescent="0.35">
      <c r="B4" s="289" t="s">
        <v>46</v>
      </c>
      <c r="C4" s="288" t="s">
        <v>1</v>
      </c>
      <c r="D4" s="288" t="s">
        <v>2</v>
      </c>
      <c r="E4" s="288" t="s">
        <v>3</v>
      </c>
      <c r="F4" s="288" t="s">
        <v>40</v>
      </c>
    </row>
    <row r="5" spans="2:6" x14ac:dyDescent="0.35">
      <c r="B5" s="290"/>
      <c r="C5" s="288"/>
      <c r="D5" s="288"/>
      <c r="E5" s="288"/>
      <c r="F5" s="288" t="s">
        <v>42</v>
      </c>
    </row>
    <row r="6" spans="2:6" x14ac:dyDescent="0.35">
      <c r="B6" s="45" t="s">
        <v>270</v>
      </c>
      <c r="C6" s="26">
        <v>5117</v>
      </c>
      <c r="D6" s="27">
        <v>34</v>
      </c>
      <c r="E6" s="46">
        <v>6442</v>
      </c>
      <c r="F6" s="47">
        <v>0.66</v>
      </c>
    </row>
    <row r="7" spans="2:6" x14ac:dyDescent="0.35">
      <c r="B7" s="45" t="s">
        <v>271</v>
      </c>
      <c r="C7" s="26">
        <v>15778</v>
      </c>
      <c r="D7" s="27">
        <v>270</v>
      </c>
      <c r="E7" s="46">
        <v>20551</v>
      </c>
      <c r="F7" s="47">
        <v>1.71</v>
      </c>
    </row>
    <row r="8" spans="2:6" x14ac:dyDescent="0.35">
      <c r="B8" s="45" t="s">
        <v>47</v>
      </c>
      <c r="C8" s="26">
        <v>4943</v>
      </c>
      <c r="D8" s="27">
        <v>53</v>
      </c>
      <c r="E8" s="46">
        <v>6679</v>
      </c>
      <c r="F8" s="47">
        <v>1.07</v>
      </c>
    </row>
    <row r="9" spans="2:6" x14ac:dyDescent="0.35">
      <c r="B9" s="43" t="s">
        <v>9</v>
      </c>
      <c r="C9" s="48">
        <v>25838</v>
      </c>
      <c r="D9" s="48">
        <v>357</v>
      </c>
      <c r="E9" s="48">
        <v>33672</v>
      </c>
      <c r="F9" s="49">
        <v>1.38</v>
      </c>
    </row>
    <row r="10" spans="2:6" x14ac:dyDescent="0.35">
      <c r="B10" s="50" t="s">
        <v>44</v>
      </c>
    </row>
  </sheetData>
  <sortState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18"/>
  <sheetViews>
    <sheetView topLeftCell="A11" zoomScaleNormal="100" workbookViewId="0">
      <selection activeCell="P25" sqref="P25"/>
    </sheetView>
  </sheetViews>
  <sheetFormatPr defaultRowHeight="14.5" x14ac:dyDescent="0.35"/>
  <sheetData>
    <row r="2" spans="2:16" x14ac:dyDescent="0.35">
      <c r="B2" s="8" t="s">
        <v>303</v>
      </c>
      <c r="C2" s="8"/>
      <c r="D2" s="8"/>
      <c r="E2" s="8"/>
      <c r="F2" s="8"/>
      <c r="G2" s="8"/>
      <c r="H2" s="8"/>
      <c r="I2" s="8"/>
      <c r="J2" s="8"/>
      <c r="K2" s="8"/>
      <c r="L2" s="8"/>
      <c r="M2" s="8"/>
      <c r="N2" s="8"/>
      <c r="O2" s="8"/>
      <c r="P2" s="8"/>
    </row>
    <row r="3" spans="2:16" x14ac:dyDescent="0.35">
      <c r="B3" s="44" t="s">
        <v>272</v>
      </c>
      <c r="C3" s="44"/>
      <c r="D3" s="44"/>
      <c r="E3" s="44"/>
      <c r="F3" s="44"/>
      <c r="G3" s="44"/>
      <c r="H3" s="44"/>
      <c r="I3" s="8"/>
      <c r="J3" s="8"/>
      <c r="K3" s="8"/>
      <c r="L3" s="8"/>
      <c r="M3" s="8"/>
      <c r="N3" s="8"/>
      <c r="O3" s="8"/>
      <c r="P3" s="8"/>
    </row>
    <row r="4" spans="2:16" x14ac:dyDescent="0.35">
      <c r="B4" s="291" t="s">
        <v>0</v>
      </c>
      <c r="C4" s="272" t="s">
        <v>48</v>
      </c>
      <c r="D4" s="272"/>
      <c r="E4" s="272"/>
      <c r="F4" s="272"/>
      <c r="G4" s="272"/>
      <c r="H4" s="272"/>
      <c r="I4" s="272"/>
      <c r="J4" s="273" t="s">
        <v>49</v>
      </c>
      <c r="K4" s="273"/>
      <c r="L4" s="273"/>
      <c r="M4" s="273"/>
      <c r="N4" s="273"/>
      <c r="O4" s="273"/>
      <c r="P4" s="273"/>
    </row>
    <row r="5" spans="2:16" ht="66.75" customHeight="1" x14ac:dyDescent="0.35">
      <c r="B5" s="292"/>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35">
      <c r="B6" s="61" t="s">
        <v>198</v>
      </c>
      <c r="C6" s="63">
        <v>321</v>
      </c>
      <c r="D6" s="64">
        <v>157</v>
      </c>
      <c r="E6" s="63">
        <v>314</v>
      </c>
      <c r="F6" s="64">
        <v>694</v>
      </c>
      <c r="G6" s="63">
        <v>133</v>
      </c>
      <c r="H6" s="64">
        <v>27</v>
      </c>
      <c r="I6" s="65">
        <v>1646</v>
      </c>
      <c r="J6" s="66">
        <v>28</v>
      </c>
      <c r="K6" s="67">
        <v>22</v>
      </c>
      <c r="L6" s="66">
        <v>32</v>
      </c>
      <c r="M6" s="67">
        <v>233</v>
      </c>
      <c r="N6" s="66">
        <v>122</v>
      </c>
      <c r="O6" s="67">
        <v>15</v>
      </c>
      <c r="P6" s="68">
        <v>452</v>
      </c>
    </row>
    <row r="7" spans="2:16" x14ac:dyDescent="0.35">
      <c r="B7" s="61" t="s">
        <v>199</v>
      </c>
      <c r="C7" s="63">
        <v>116</v>
      </c>
      <c r="D7" s="64">
        <v>47</v>
      </c>
      <c r="E7" s="63">
        <v>167</v>
      </c>
      <c r="F7" s="64">
        <v>432</v>
      </c>
      <c r="G7" s="63">
        <v>113</v>
      </c>
      <c r="H7" s="64">
        <v>39</v>
      </c>
      <c r="I7" s="65">
        <v>914</v>
      </c>
      <c r="J7" s="66">
        <v>16</v>
      </c>
      <c r="K7" s="67">
        <v>31</v>
      </c>
      <c r="L7" s="66">
        <v>35</v>
      </c>
      <c r="M7" s="67">
        <v>126</v>
      </c>
      <c r="N7" s="66">
        <v>69</v>
      </c>
      <c r="O7" s="67">
        <v>14</v>
      </c>
      <c r="P7" s="68">
        <v>291</v>
      </c>
    </row>
    <row r="8" spans="2:16" x14ac:dyDescent="0.35">
      <c r="B8" s="61" t="s">
        <v>200</v>
      </c>
      <c r="C8" s="63">
        <v>37</v>
      </c>
      <c r="D8" s="64">
        <v>8</v>
      </c>
      <c r="E8" s="63">
        <v>23</v>
      </c>
      <c r="F8" s="64">
        <v>88</v>
      </c>
      <c r="G8" s="63">
        <v>32</v>
      </c>
      <c r="H8" s="64">
        <v>4</v>
      </c>
      <c r="I8" s="65">
        <v>192</v>
      </c>
      <c r="J8" s="66">
        <v>9</v>
      </c>
      <c r="K8" s="67">
        <v>5</v>
      </c>
      <c r="L8" s="66">
        <v>11</v>
      </c>
      <c r="M8" s="67">
        <v>74</v>
      </c>
      <c r="N8" s="66">
        <v>50</v>
      </c>
      <c r="O8" s="67">
        <v>11</v>
      </c>
      <c r="P8" s="68">
        <v>160</v>
      </c>
    </row>
    <row r="9" spans="2:16" x14ac:dyDescent="0.35">
      <c r="B9" s="61" t="s">
        <v>201</v>
      </c>
      <c r="C9" s="63">
        <v>948</v>
      </c>
      <c r="D9" s="64">
        <v>432</v>
      </c>
      <c r="E9" s="63">
        <v>3628</v>
      </c>
      <c r="F9" s="64">
        <v>4443</v>
      </c>
      <c r="G9" s="63">
        <v>380</v>
      </c>
      <c r="H9" s="64">
        <v>78</v>
      </c>
      <c r="I9" s="65">
        <v>9909</v>
      </c>
      <c r="J9" s="66">
        <v>39</v>
      </c>
      <c r="K9" s="67">
        <v>65</v>
      </c>
      <c r="L9" s="66">
        <v>79</v>
      </c>
      <c r="M9" s="67">
        <v>982</v>
      </c>
      <c r="N9" s="66">
        <v>289</v>
      </c>
      <c r="O9" s="67">
        <v>22</v>
      </c>
      <c r="P9" s="68">
        <v>1476</v>
      </c>
    </row>
    <row r="10" spans="2:16" x14ac:dyDescent="0.35">
      <c r="B10" s="61" t="s">
        <v>202</v>
      </c>
      <c r="C10" s="63">
        <v>216</v>
      </c>
      <c r="D10" s="64">
        <v>108</v>
      </c>
      <c r="E10" s="63">
        <v>428</v>
      </c>
      <c r="F10" s="64">
        <v>770</v>
      </c>
      <c r="G10" s="63">
        <v>155</v>
      </c>
      <c r="H10" s="64">
        <v>45</v>
      </c>
      <c r="I10" s="65">
        <v>1722</v>
      </c>
      <c r="J10" s="66">
        <v>36</v>
      </c>
      <c r="K10" s="67">
        <v>38</v>
      </c>
      <c r="L10" s="66">
        <v>69</v>
      </c>
      <c r="M10" s="67">
        <v>384</v>
      </c>
      <c r="N10" s="66">
        <v>140</v>
      </c>
      <c r="O10" s="67">
        <v>25</v>
      </c>
      <c r="P10" s="68">
        <v>692</v>
      </c>
    </row>
    <row r="11" spans="2:16" x14ac:dyDescent="0.35">
      <c r="B11" s="61" t="s">
        <v>203</v>
      </c>
      <c r="C11" s="63">
        <v>277</v>
      </c>
      <c r="D11" s="64">
        <v>190</v>
      </c>
      <c r="E11" s="63">
        <v>324</v>
      </c>
      <c r="F11" s="64">
        <v>682</v>
      </c>
      <c r="G11" s="63">
        <v>142</v>
      </c>
      <c r="H11" s="64">
        <v>38</v>
      </c>
      <c r="I11" s="65">
        <v>1653</v>
      </c>
      <c r="J11" s="66">
        <v>50</v>
      </c>
      <c r="K11" s="67">
        <v>37</v>
      </c>
      <c r="L11" s="66">
        <v>57</v>
      </c>
      <c r="M11" s="67">
        <v>534</v>
      </c>
      <c r="N11" s="66">
        <v>189</v>
      </c>
      <c r="O11" s="67">
        <v>31</v>
      </c>
      <c r="P11" s="68">
        <v>898</v>
      </c>
    </row>
    <row r="12" spans="2:16" x14ac:dyDescent="0.35">
      <c r="B12" s="61" t="s">
        <v>204</v>
      </c>
      <c r="C12" s="63">
        <v>118</v>
      </c>
      <c r="D12" s="64">
        <v>66</v>
      </c>
      <c r="E12" s="63">
        <v>160</v>
      </c>
      <c r="F12" s="64">
        <v>358</v>
      </c>
      <c r="G12" s="63">
        <v>63</v>
      </c>
      <c r="H12" s="64">
        <v>3</v>
      </c>
      <c r="I12" s="65">
        <v>768</v>
      </c>
      <c r="J12" s="66">
        <v>36</v>
      </c>
      <c r="K12" s="67">
        <v>25</v>
      </c>
      <c r="L12" s="66">
        <v>56</v>
      </c>
      <c r="M12" s="67">
        <v>245</v>
      </c>
      <c r="N12" s="66">
        <v>99</v>
      </c>
      <c r="O12" s="67">
        <v>7</v>
      </c>
      <c r="P12" s="68">
        <v>468</v>
      </c>
    </row>
    <row r="13" spans="2:16" x14ac:dyDescent="0.35">
      <c r="B13" s="61" t="s">
        <v>205</v>
      </c>
      <c r="C13" s="63">
        <v>56</v>
      </c>
      <c r="D13" s="64">
        <v>64</v>
      </c>
      <c r="E13" s="63">
        <v>145</v>
      </c>
      <c r="F13" s="64">
        <v>253</v>
      </c>
      <c r="G13" s="63">
        <v>39</v>
      </c>
      <c r="H13" s="64">
        <v>12</v>
      </c>
      <c r="I13" s="65">
        <v>569</v>
      </c>
      <c r="J13" s="66">
        <v>31</v>
      </c>
      <c r="K13" s="67">
        <v>15</v>
      </c>
      <c r="L13" s="66">
        <v>52</v>
      </c>
      <c r="M13" s="67">
        <v>172</v>
      </c>
      <c r="N13" s="66">
        <v>58</v>
      </c>
      <c r="O13" s="67">
        <v>2</v>
      </c>
      <c r="P13" s="68">
        <v>330</v>
      </c>
    </row>
    <row r="14" spans="2:16" x14ac:dyDescent="0.35">
      <c r="B14" s="61" t="s">
        <v>206</v>
      </c>
      <c r="C14" s="63">
        <v>114</v>
      </c>
      <c r="D14" s="64">
        <v>30</v>
      </c>
      <c r="E14" s="63">
        <v>70</v>
      </c>
      <c r="F14" s="64">
        <v>207</v>
      </c>
      <c r="G14" s="63">
        <v>29</v>
      </c>
      <c r="H14" s="64">
        <v>6</v>
      </c>
      <c r="I14" s="65">
        <v>456</v>
      </c>
      <c r="J14" s="66">
        <v>47</v>
      </c>
      <c r="K14" s="67">
        <v>15</v>
      </c>
      <c r="L14" s="66">
        <v>46</v>
      </c>
      <c r="M14" s="67">
        <v>196</v>
      </c>
      <c r="N14" s="66">
        <v>55</v>
      </c>
      <c r="O14" s="67">
        <v>5</v>
      </c>
      <c r="P14" s="68">
        <v>364</v>
      </c>
    </row>
    <row r="15" spans="2:16" x14ac:dyDescent="0.35">
      <c r="B15" s="61" t="s">
        <v>207</v>
      </c>
      <c r="C15" s="63">
        <v>79</v>
      </c>
      <c r="D15" s="64">
        <v>35</v>
      </c>
      <c r="E15" s="63">
        <v>61</v>
      </c>
      <c r="F15" s="64">
        <v>214</v>
      </c>
      <c r="G15" s="63">
        <v>52</v>
      </c>
      <c r="H15" s="64">
        <v>18</v>
      </c>
      <c r="I15" s="65">
        <v>459</v>
      </c>
      <c r="J15" s="66">
        <v>22</v>
      </c>
      <c r="K15" s="67">
        <v>6</v>
      </c>
      <c r="L15" s="66">
        <v>18</v>
      </c>
      <c r="M15" s="67">
        <v>102</v>
      </c>
      <c r="N15" s="66">
        <v>59</v>
      </c>
      <c r="O15" s="67">
        <v>18</v>
      </c>
      <c r="P15" s="68">
        <v>225</v>
      </c>
    </row>
    <row r="16" spans="2:16" x14ac:dyDescent="0.35">
      <c r="B16" s="61" t="s">
        <v>208</v>
      </c>
      <c r="C16" s="63">
        <v>26</v>
      </c>
      <c r="D16" s="64">
        <v>11</v>
      </c>
      <c r="E16" s="63">
        <v>31</v>
      </c>
      <c r="F16" s="64">
        <v>62</v>
      </c>
      <c r="G16" s="63">
        <v>16</v>
      </c>
      <c r="H16" s="64">
        <v>5</v>
      </c>
      <c r="I16" s="65">
        <v>151</v>
      </c>
      <c r="J16" s="66">
        <v>7</v>
      </c>
      <c r="K16" s="67">
        <v>8</v>
      </c>
      <c r="L16" s="66">
        <v>10</v>
      </c>
      <c r="M16" s="67">
        <v>125</v>
      </c>
      <c r="N16" s="66">
        <v>41</v>
      </c>
      <c r="O16" s="67">
        <v>3</v>
      </c>
      <c r="P16" s="68">
        <v>194</v>
      </c>
    </row>
    <row r="17" spans="2:16" x14ac:dyDescent="0.35">
      <c r="B17" s="61" t="s">
        <v>209</v>
      </c>
      <c r="C17" s="63">
        <v>349</v>
      </c>
      <c r="D17" s="64">
        <v>163</v>
      </c>
      <c r="E17" s="63">
        <v>201</v>
      </c>
      <c r="F17" s="64">
        <v>612</v>
      </c>
      <c r="G17" s="63">
        <v>76</v>
      </c>
      <c r="H17" s="64">
        <v>20</v>
      </c>
      <c r="I17" s="65">
        <v>1421</v>
      </c>
      <c r="J17" s="66">
        <v>19</v>
      </c>
      <c r="K17" s="67">
        <v>19</v>
      </c>
      <c r="L17" s="66">
        <v>24</v>
      </c>
      <c r="M17" s="67">
        <v>269</v>
      </c>
      <c r="N17" s="66">
        <v>86</v>
      </c>
      <c r="O17" s="67">
        <v>11</v>
      </c>
      <c r="P17" s="68">
        <v>428</v>
      </c>
    </row>
    <row r="18" spans="2:16" x14ac:dyDescent="0.35">
      <c r="B18" s="62" t="s">
        <v>9</v>
      </c>
      <c r="C18" s="38">
        <v>2657</v>
      </c>
      <c r="D18" s="38">
        <v>1311</v>
      </c>
      <c r="E18" s="38">
        <v>5552</v>
      </c>
      <c r="F18" s="38">
        <v>8815</v>
      </c>
      <c r="G18" s="38">
        <v>1230</v>
      </c>
      <c r="H18" s="38">
        <v>295</v>
      </c>
      <c r="I18" s="38">
        <v>19860</v>
      </c>
      <c r="J18" s="69">
        <v>340</v>
      </c>
      <c r="K18" s="69">
        <v>286</v>
      </c>
      <c r="L18" s="69">
        <v>489</v>
      </c>
      <c r="M18" s="69">
        <v>3442</v>
      </c>
      <c r="N18" s="69">
        <v>1257</v>
      </c>
      <c r="O18" s="69">
        <v>164</v>
      </c>
      <c r="P18" s="69">
        <v>5978</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22"/>
  <sheetViews>
    <sheetView topLeftCell="A11" zoomScale="90" zoomScaleNormal="90" workbookViewId="0">
      <selection activeCell="A26" sqref="A26:XFD1048576"/>
    </sheetView>
  </sheetViews>
  <sheetFormatPr defaultRowHeight="14.5" x14ac:dyDescent="0.35"/>
  <cols>
    <col min="12" max="12" width="19.1796875" customWidth="1"/>
  </cols>
  <sheetData>
    <row r="2" spans="2:12" ht="30.75" customHeight="1" x14ac:dyDescent="0.35">
      <c r="B2" s="293" t="s">
        <v>304</v>
      </c>
      <c r="C2" s="293"/>
      <c r="D2" s="293"/>
      <c r="E2" s="293"/>
      <c r="F2" s="293"/>
      <c r="G2" s="293"/>
      <c r="H2" s="293"/>
      <c r="I2" s="293"/>
      <c r="J2" s="293"/>
      <c r="K2" s="293"/>
      <c r="L2" s="293"/>
    </row>
    <row r="3" spans="2:12" x14ac:dyDescent="0.35">
      <c r="B3" s="294" t="s">
        <v>273</v>
      </c>
      <c r="C3" s="295"/>
      <c r="D3" s="295"/>
      <c r="E3" s="295"/>
      <c r="F3" s="295"/>
      <c r="G3" s="295"/>
      <c r="H3" s="295"/>
      <c r="I3" s="72"/>
    </row>
    <row r="4" spans="2:12" x14ac:dyDescent="0.35">
      <c r="B4" s="296" t="s">
        <v>0</v>
      </c>
      <c r="C4" s="298" t="s">
        <v>56</v>
      </c>
      <c r="D4" s="298"/>
      <c r="E4" s="298"/>
      <c r="F4" s="298"/>
      <c r="G4" s="298"/>
      <c r="H4" s="298"/>
      <c r="I4" s="298"/>
    </row>
    <row r="5" spans="2:12" ht="69" customHeight="1" x14ac:dyDescent="0.35">
      <c r="B5" s="297"/>
      <c r="C5" s="73" t="s">
        <v>50</v>
      </c>
      <c r="D5" s="73" t="s">
        <v>51</v>
      </c>
      <c r="E5" s="73" t="s">
        <v>52</v>
      </c>
      <c r="F5" s="73" t="s">
        <v>53</v>
      </c>
      <c r="G5" s="73" t="s">
        <v>54</v>
      </c>
      <c r="H5" s="16" t="s">
        <v>57</v>
      </c>
      <c r="I5" s="74" t="s">
        <v>9</v>
      </c>
    </row>
    <row r="6" spans="2:12" x14ac:dyDescent="0.35">
      <c r="B6" s="61" t="s">
        <v>198</v>
      </c>
      <c r="C6" s="36">
        <v>19.5</v>
      </c>
      <c r="D6" s="114">
        <v>9.5399999999999991</v>
      </c>
      <c r="E6" s="36">
        <v>19.079999999999998</v>
      </c>
      <c r="F6" s="114">
        <v>42.16</v>
      </c>
      <c r="G6" s="36">
        <v>8.08</v>
      </c>
      <c r="H6" s="114">
        <v>1.64</v>
      </c>
      <c r="I6" s="36">
        <v>100</v>
      </c>
    </row>
    <row r="7" spans="2:12" x14ac:dyDescent="0.35">
      <c r="B7" s="61" t="s">
        <v>199</v>
      </c>
      <c r="C7" s="36">
        <v>12.69</v>
      </c>
      <c r="D7" s="114">
        <v>5.14</v>
      </c>
      <c r="E7" s="36">
        <v>18.27</v>
      </c>
      <c r="F7" s="114">
        <v>47.26</v>
      </c>
      <c r="G7" s="36">
        <v>12.36</v>
      </c>
      <c r="H7" s="114">
        <v>4.2699999999999996</v>
      </c>
      <c r="I7" s="36">
        <v>100</v>
      </c>
    </row>
    <row r="8" spans="2:12" x14ac:dyDescent="0.35">
      <c r="B8" s="61" t="s">
        <v>200</v>
      </c>
      <c r="C8" s="36">
        <v>19.27</v>
      </c>
      <c r="D8" s="114">
        <v>4.17</v>
      </c>
      <c r="E8" s="36">
        <v>11.98</v>
      </c>
      <c r="F8" s="114">
        <v>45.83</v>
      </c>
      <c r="G8" s="36">
        <v>16.670000000000002</v>
      </c>
      <c r="H8" s="114">
        <v>2.08</v>
      </c>
      <c r="I8" s="36">
        <v>100</v>
      </c>
    </row>
    <row r="9" spans="2:12" x14ac:dyDescent="0.35">
      <c r="B9" s="61" t="s">
        <v>201</v>
      </c>
      <c r="C9" s="36">
        <v>9.57</v>
      </c>
      <c r="D9" s="114">
        <v>4.3600000000000003</v>
      </c>
      <c r="E9" s="36">
        <v>36.61</v>
      </c>
      <c r="F9" s="114">
        <v>44.84</v>
      </c>
      <c r="G9" s="36">
        <v>3.83</v>
      </c>
      <c r="H9" s="114">
        <v>0.79</v>
      </c>
      <c r="I9" s="36">
        <v>100</v>
      </c>
    </row>
    <row r="10" spans="2:12" x14ac:dyDescent="0.35">
      <c r="B10" s="61" t="s">
        <v>202</v>
      </c>
      <c r="C10" s="36">
        <v>12.54</v>
      </c>
      <c r="D10" s="114">
        <v>6.27</v>
      </c>
      <c r="E10" s="36">
        <v>24.85</v>
      </c>
      <c r="F10" s="114">
        <v>44.72</v>
      </c>
      <c r="G10" s="36">
        <v>9</v>
      </c>
      <c r="H10" s="114">
        <v>2.61</v>
      </c>
      <c r="I10" s="36">
        <v>100</v>
      </c>
    </row>
    <row r="11" spans="2:12" x14ac:dyDescent="0.35">
      <c r="B11" s="61" t="s">
        <v>203</v>
      </c>
      <c r="C11" s="36">
        <v>16.760000000000002</v>
      </c>
      <c r="D11" s="114">
        <v>11.49</v>
      </c>
      <c r="E11" s="36">
        <v>19.600000000000001</v>
      </c>
      <c r="F11" s="114">
        <v>41.26</v>
      </c>
      <c r="G11" s="36">
        <v>8.59</v>
      </c>
      <c r="H11" s="114">
        <v>2.2999999999999998</v>
      </c>
      <c r="I11" s="36">
        <v>100</v>
      </c>
    </row>
    <row r="12" spans="2:12" x14ac:dyDescent="0.35">
      <c r="B12" s="61" t="s">
        <v>204</v>
      </c>
      <c r="C12" s="36">
        <v>15.36</v>
      </c>
      <c r="D12" s="114">
        <v>8.59</v>
      </c>
      <c r="E12" s="36">
        <v>20.83</v>
      </c>
      <c r="F12" s="114">
        <v>46.61</v>
      </c>
      <c r="G12" s="36">
        <v>8.1999999999999993</v>
      </c>
      <c r="H12" s="114">
        <v>0.39</v>
      </c>
      <c r="I12" s="36">
        <v>100</v>
      </c>
    </row>
    <row r="13" spans="2:12" x14ac:dyDescent="0.35">
      <c r="B13" s="61" t="s">
        <v>205</v>
      </c>
      <c r="C13" s="36">
        <v>9.84</v>
      </c>
      <c r="D13" s="114">
        <v>11.25</v>
      </c>
      <c r="E13" s="36">
        <v>25.48</v>
      </c>
      <c r="F13" s="114">
        <v>44.46</v>
      </c>
      <c r="G13" s="36">
        <v>6.85</v>
      </c>
      <c r="H13" s="114">
        <v>2.11</v>
      </c>
      <c r="I13" s="36">
        <v>100</v>
      </c>
    </row>
    <row r="14" spans="2:12" x14ac:dyDescent="0.35">
      <c r="B14" s="61" t="s">
        <v>206</v>
      </c>
      <c r="C14" s="36">
        <v>25</v>
      </c>
      <c r="D14" s="114">
        <v>6.58</v>
      </c>
      <c r="E14" s="36">
        <v>15.35</v>
      </c>
      <c r="F14" s="114">
        <v>45.39</v>
      </c>
      <c r="G14" s="36">
        <v>6.36</v>
      </c>
      <c r="H14" s="114">
        <v>1.32</v>
      </c>
      <c r="I14" s="36">
        <v>100</v>
      </c>
    </row>
    <row r="15" spans="2:12" x14ac:dyDescent="0.35">
      <c r="B15" s="61" t="s">
        <v>207</v>
      </c>
      <c r="C15" s="36">
        <v>17.21</v>
      </c>
      <c r="D15" s="114">
        <v>7.63</v>
      </c>
      <c r="E15" s="36">
        <v>13.29</v>
      </c>
      <c r="F15" s="114">
        <v>46.62</v>
      </c>
      <c r="G15" s="36">
        <v>11.33</v>
      </c>
      <c r="H15" s="114">
        <v>3.92</v>
      </c>
      <c r="I15" s="36">
        <v>100</v>
      </c>
    </row>
    <row r="16" spans="2:12" x14ac:dyDescent="0.35">
      <c r="B16" s="61" t="s">
        <v>208</v>
      </c>
      <c r="C16" s="36">
        <v>17.22</v>
      </c>
      <c r="D16" s="114">
        <v>7.28</v>
      </c>
      <c r="E16" s="36">
        <v>20.53</v>
      </c>
      <c r="F16" s="114">
        <v>41.06</v>
      </c>
      <c r="G16" s="36">
        <v>10.6</v>
      </c>
      <c r="H16" s="114">
        <v>3.31</v>
      </c>
      <c r="I16" s="36">
        <v>100</v>
      </c>
    </row>
    <row r="17" spans="2:9" x14ac:dyDescent="0.35">
      <c r="B17" s="61" t="s">
        <v>209</v>
      </c>
      <c r="C17" s="36">
        <v>24.56</v>
      </c>
      <c r="D17" s="114">
        <v>11.47</v>
      </c>
      <c r="E17" s="36">
        <v>14.14</v>
      </c>
      <c r="F17" s="114">
        <v>43.07</v>
      </c>
      <c r="G17" s="36">
        <v>5.35</v>
      </c>
      <c r="H17" s="114">
        <v>1.41</v>
      </c>
      <c r="I17" s="36">
        <v>100</v>
      </c>
    </row>
    <row r="18" spans="2:9" x14ac:dyDescent="0.35">
      <c r="B18" s="62" t="s">
        <v>9</v>
      </c>
      <c r="C18" s="39">
        <v>13.38</v>
      </c>
      <c r="D18" s="39">
        <v>6.6</v>
      </c>
      <c r="E18" s="39">
        <v>27.96</v>
      </c>
      <c r="F18" s="39">
        <v>44.39</v>
      </c>
      <c r="G18" s="39">
        <v>6.19</v>
      </c>
      <c r="H18" s="39">
        <v>1.49</v>
      </c>
      <c r="I18" s="202">
        <v>100</v>
      </c>
    </row>
    <row r="22" spans="2:9" x14ac:dyDescent="0.35">
      <c r="C22" s="195"/>
      <c r="D22" s="195"/>
      <c r="E22" s="195"/>
      <c r="F22" s="195"/>
      <c r="G22" s="195"/>
      <c r="H22" s="195"/>
      <c r="I22" s="195"/>
    </row>
  </sheetData>
  <sortState ref="N6:V18">
    <sortCondition ref="O6:O1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18"/>
  <sheetViews>
    <sheetView topLeftCell="A11" workbookViewId="0">
      <selection activeCell="A25" sqref="A25:XFD1048576"/>
    </sheetView>
  </sheetViews>
  <sheetFormatPr defaultRowHeight="14.5" x14ac:dyDescent="0.35"/>
  <sheetData>
    <row r="2" spans="2:9" x14ac:dyDescent="0.35">
      <c r="B2" s="8" t="s">
        <v>305</v>
      </c>
    </row>
    <row r="3" spans="2:9" x14ac:dyDescent="0.35">
      <c r="B3" s="299" t="s">
        <v>273</v>
      </c>
      <c r="C3" s="300"/>
      <c r="D3" s="300"/>
      <c r="E3" s="300"/>
      <c r="F3" s="300"/>
      <c r="G3" s="300"/>
      <c r="H3" s="300"/>
    </row>
    <row r="4" spans="2:9" x14ac:dyDescent="0.35">
      <c r="B4" s="296" t="s">
        <v>0</v>
      </c>
      <c r="C4" s="298" t="s">
        <v>58</v>
      </c>
      <c r="D4" s="298"/>
      <c r="E4" s="298"/>
      <c r="F4" s="298"/>
      <c r="G4" s="298"/>
      <c r="H4" s="298"/>
      <c r="I4" s="298"/>
    </row>
    <row r="5" spans="2:9" ht="69" customHeight="1" x14ac:dyDescent="0.35">
      <c r="B5" s="297"/>
      <c r="C5" s="73" t="s">
        <v>50</v>
      </c>
      <c r="D5" s="73" t="s">
        <v>51</v>
      </c>
      <c r="E5" s="73" t="s">
        <v>52</v>
      </c>
      <c r="F5" s="73" t="s">
        <v>53</v>
      </c>
      <c r="G5" s="73" t="s">
        <v>54</v>
      </c>
      <c r="H5" s="16" t="s">
        <v>55</v>
      </c>
      <c r="I5" s="74" t="s">
        <v>9</v>
      </c>
    </row>
    <row r="6" spans="2:9" x14ac:dyDescent="0.35">
      <c r="B6" s="61" t="s">
        <v>198</v>
      </c>
      <c r="C6" s="36">
        <v>6.19</v>
      </c>
      <c r="D6" s="114">
        <v>4.87</v>
      </c>
      <c r="E6" s="36">
        <v>7.08</v>
      </c>
      <c r="F6" s="114">
        <v>51.55</v>
      </c>
      <c r="G6" s="36">
        <v>26.99</v>
      </c>
      <c r="H6" s="114">
        <v>3.32</v>
      </c>
      <c r="I6" s="36">
        <v>100</v>
      </c>
    </row>
    <row r="7" spans="2:9" x14ac:dyDescent="0.35">
      <c r="B7" s="61" t="s">
        <v>199</v>
      </c>
      <c r="C7" s="36">
        <v>5.5</v>
      </c>
      <c r="D7" s="114">
        <v>10.65</v>
      </c>
      <c r="E7" s="36">
        <v>12.03</v>
      </c>
      <c r="F7" s="114">
        <v>43.3</v>
      </c>
      <c r="G7" s="36">
        <v>23.71</v>
      </c>
      <c r="H7" s="114">
        <v>4.8099999999999996</v>
      </c>
      <c r="I7" s="36">
        <v>100</v>
      </c>
    </row>
    <row r="8" spans="2:9" x14ac:dyDescent="0.35">
      <c r="B8" s="61" t="s">
        <v>200</v>
      </c>
      <c r="C8" s="36">
        <v>5.63</v>
      </c>
      <c r="D8" s="114">
        <v>3.13</v>
      </c>
      <c r="E8" s="36">
        <v>6.88</v>
      </c>
      <c r="F8" s="114">
        <v>46.25</v>
      </c>
      <c r="G8" s="36">
        <v>31.25</v>
      </c>
      <c r="H8" s="114">
        <v>6.88</v>
      </c>
      <c r="I8" s="36">
        <v>100</v>
      </c>
    </row>
    <row r="9" spans="2:9" x14ac:dyDescent="0.35">
      <c r="B9" s="61" t="s">
        <v>201</v>
      </c>
      <c r="C9" s="36">
        <v>2.64</v>
      </c>
      <c r="D9" s="114">
        <v>4.4000000000000004</v>
      </c>
      <c r="E9" s="36">
        <v>5.35</v>
      </c>
      <c r="F9" s="114">
        <v>66.53</v>
      </c>
      <c r="G9" s="36">
        <v>19.579999999999998</v>
      </c>
      <c r="H9" s="114">
        <v>1.49</v>
      </c>
      <c r="I9" s="36">
        <v>100</v>
      </c>
    </row>
    <row r="10" spans="2:9" x14ac:dyDescent="0.35">
      <c r="B10" s="61" t="s">
        <v>202</v>
      </c>
      <c r="C10" s="36">
        <v>5.2</v>
      </c>
      <c r="D10" s="114">
        <v>5.49</v>
      </c>
      <c r="E10" s="36">
        <v>9.9700000000000006</v>
      </c>
      <c r="F10" s="114">
        <v>55.49</v>
      </c>
      <c r="G10" s="36">
        <v>20.23</v>
      </c>
      <c r="H10" s="114">
        <v>3.61</v>
      </c>
      <c r="I10" s="36">
        <v>100</v>
      </c>
    </row>
    <row r="11" spans="2:9" x14ac:dyDescent="0.35">
      <c r="B11" s="61" t="s">
        <v>203</v>
      </c>
      <c r="C11" s="36">
        <v>5.57</v>
      </c>
      <c r="D11" s="114">
        <v>4.12</v>
      </c>
      <c r="E11" s="36">
        <v>6.35</v>
      </c>
      <c r="F11" s="114">
        <v>59.47</v>
      </c>
      <c r="G11" s="36">
        <v>21.05</v>
      </c>
      <c r="H11" s="114">
        <v>3.45</v>
      </c>
      <c r="I11" s="36">
        <v>100</v>
      </c>
    </row>
    <row r="12" spans="2:9" x14ac:dyDescent="0.35">
      <c r="B12" s="61" t="s">
        <v>204</v>
      </c>
      <c r="C12" s="36">
        <v>7.69</v>
      </c>
      <c r="D12" s="114">
        <v>5.34</v>
      </c>
      <c r="E12" s="36">
        <v>11.97</v>
      </c>
      <c r="F12" s="114">
        <v>52.35</v>
      </c>
      <c r="G12" s="36">
        <v>21.15</v>
      </c>
      <c r="H12" s="114">
        <v>1.5</v>
      </c>
      <c r="I12" s="36">
        <v>100</v>
      </c>
    </row>
    <row r="13" spans="2:9" x14ac:dyDescent="0.35">
      <c r="B13" s="61" t="s">
        <v>205</v>
      </c>
      <c r="C13" s="36">
        <v>9.39</v>
      </c>
      <c r="D13" s="114">
        <v>4.55</v>
      </c>
      <c r="E13" s="36">
        <v>15.76</v>
      </c>
      <c r="F13" s="114">
        <v>52.12</v>
      </c>
      <c r="G13" s="36">
        <v>17.579999999999998</v>
      </c>
      <c r="H13" s="114">
        <v>0.61</v>
      </c>
      <c r="I13" s="36">
        <v>100</v>
      </c>
    </row>
    <row r="14" spans="2:9" x14ac:dyDescent="0.35">
      <c r="B14" s="61" t="s">
        <v>206</v>
      </c>
      <c r="C14" s="36">
        <v>12.91</v>
      </c>
      <c r="D14" s="114">
        <v>4.12</v>
      </c>
      <c r="E14" s="36">
        <v>12.64</v>
      </c>
      <c r="F14" s="114">
        <v>53.85</v>
      </c>
      <c r="G14" s="36">
        <v>15.11</v>
      </c>
      <c r="H14" s="114">
        <v>1.37</v>
      </c>
      <c r="I14" s="36">
        <v>100</v>
      </c>
    </row>
    <row r="15" spans="2:9" x14ac:dyDescent="0.35">
      <c r="B15" s="61" t="s">
        <v>207</v>
      </c>
      <c r="C15" s="36">
        <v>9.7799999999999994</v>
      </c>
      <c r="D15" s="114">
        <v>2.67</v>
      </c>
      <c r="E15" s="36">
        <v>8</v>
      </c>
      <c r="F15" s="114">
        <v>45.33</v>
      </c>
      <c r="G15" s="36">
        <v>26.22</v>
      </c>
      <c r="H15" s="114">
        <v>8</v>
      </c>
      <c r="I15" s="36">
        <v>100</v>
      </c>
    </row>
    <row r="16" spans="2:9" x14ac:dyDescent="0.35">
      <c r="B16" s="61" t="s">
        <v>208</v>
      </c>
      <c r="C16" s="36">
        <v>3.61</v>
      </c>
      <c r="D16" s="114">
        <v>4.12</v>
      </c>
      <c r="E16" s="36">
        <v>5.15</v>
      </c>
      <c r="F16" s="114">
        <v>64.430000000000007</v>
      </c>
      <c r="G16" s="36">
        <v>21.13</v>
      </c>
      <c r="H16" s="114">
        <v>1.55</v>
      </c>
      <c r="I16" s="36">
        <v>100</v>
      </c>
    </row>
    <row r="17" spans="2:9" x14ac:dyDescent="0.35">
      <c r="B17" s="61" t="s">
        <v>209</v>
      </c>
      <c r="C17" s="36">
        <v>4.4400000000000004</v>
      </c>
      <c r="D17" s="114">
        <v>4.4400000000000004</v>
      </c>
      <c r="E17" s="36">
        <v>5.61</v>
      </c>
      <c r="F17" s="114">
        <v>62.85</v>
      </c>
      <c r="G17" s="36">
        <v>20.09</v>
      </c>
      <c r="H17" s="114">
        <v>2.57</v>
      </c>
      <c r="I17" s="36">
        <v>100</v>
      </c>
    </row>
    <row r="18" spans="2:9" x14ac:dyDescent="0.35">
      <c r="B18" s="62" t="s">
        <v>9</v>
      </c>
      <c r="C18" s="39">
        <v>5.69</v>
      </c>
      <c r="D18" s="39">
        <v>4.78</v>
      </c>
      <c r="E18" s="39">
        <v>8.18</v>
      </c>
      <c r="F18" s="39">
        <v>57.58</v>
      </c>
      <c r="G18" s="39">
        <v>21.03</v>
      </c>
      <c r="H18" s="39">
        <v>2.74</v>
      </c>
      <c r="I18"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K18"/>
  <sheetViews>
    <sheetView topLeftCell="A6" workbookViewId="0">
      <selection activeCell="D10" sqref="D10:D14"/>
    </sheetView>
  </sheetViews>
  <sheetFormatPr defaultRowHeight="14.5" x14ac:dyDescent="0.35"/>
  <sheetData>
    <row r="2" spans="2:11" x14ac:dyDescent="0.35">
      <c r="B2" s="91" t="s">
        <v>306</v>
      </c>
      <c r="C2" s="89"/>
      <c r="D2" s="89"/>
      <c r="E2" s="89"/>
      <c r="F2" s="90"/>
      <c r="G2" s="90"/>
      <c r="H2" s="90"/>
    </row>
    <row r="3" spans="2:11" x14ac:dyDescent="0.35">
      <c r="B3" s="299" t="s">
        <v>274</v>
      </c>
      <c r="C3" s="300"/>
      <c r="D3" s="300"/>
      <c r="E3" s="300"/>
      <c r="F3" s="300"/>
      <c r="G3" s="300"/>
      <c r="H3" s="300"/>
    </row>
    <row r="4" spans="2:11" x14ac:dyDescent="0.35">
      <c r="B4" s="301" t="s">
        <v>59</v>
      </c>
      <c r="C4" s="303" t="s">
        <v>28</v>
      </c>
      <c r="D4" s="303"/>
      <c r="E4" s="303"/>
      <c r="F4" s="304" t="s">
        <v>29</v>
      </c>
      <c r="G4" s="304"/>
      <c r="H4" s="304"/>
    </row>
    <row r="5" spans="2:11" x14ac:dyDescent="0.35">
      <c r="B5" s="302"/>
      <c r="C5" s="76" t="s">
        <v>1</v>
      </c>
      <c r="D5" s="76" t="s">
        <v>2</v>
      </c>
      <c r="E5" s="76" t="s">
        <v>3</v>
      </c>
      <c r="F5" s="76" t="s">
        <v>1</v>
      </c>
      <c r="G5" s="76" t="s">
        <v>2</v>
      </c>
      <c r="H5" s="76" t="s">
        <v>3</v>
      </c>
    </row>
    <row r="6" spans="2:11" x14ac:dyDescent="0.35">
      <c r="B6" s="77" t="s">
        <v>60</v>
      </c>
      <c r="C6" s="78">
        <v>1227</v>
      </c>
      <c r="D6" s="79">
        <v>21</v>
      </c>
      <c r="E6" s="78">
        <v>1558</v>
      </c>
      <c r="F6" s="80">
        <v>4.7488000000000001</v>
      </c>
      <c r="G6" s="81">
        <v>5.8823999999999996</v>
      </c>
      <c r="H6" s="80">
        <v>4.6269999999999998</v>
      </c>
      <c r="K6">
        <f>6084/C18*100</f>
        <v>23.546714141961452</v>
      </c>
    </row>
    <row r="7" spans="2:11" x14ac:dyDescent="0.35">
      <c r="B7" s="77" t="s">
        <v>61</v>
      </c>
      <c r="C7" s="78">
        <v>1599</v>
      </c>
      <c r="D7" s="79">
        <v>24</v>
      </c>
      <c r="E7" s="78">
        <v>2043</v>
      </c>
      <c r="F7" s="80">
        <v>6.1886000000000001</v>
      </c>
      <c r="G7" s="81">
        <v>6.7226999999999997</v>
      </c>
      <c r="H7" s="80">
        <v>6.0674000000000001</v>
      </c>
    </row>
    <row r="8" spans="2:11" x14ac:dyDescent="0.35">
      <c r="B8" s="77" t="s">
        <v>62</v>
      </c>
      <c r="C8" s="78">
        <v>1439</v>
      </c>
      <c r="D8" s="79">
        <v>20</v>
      </c>
      <c r="E8" s="78">
        <v>1739</v>
      </c>
      <c r="F8" s="80">
        <v>5.5693000000000001</v>
      </c>
      <c r="G8" s="81">
        <v>5.6021999999999998</v>
      </c>
      <c r="H8" s="80">
        <v>5.1645000000000003</v>
      </c>
    </row>
    <row r="9" spans="2:11" x14ac:dyDescent="0.35">
      <c r="B9" s="77" t="s">
        <v>63</v>
      </c>
      <c r="C9" s="78">
        <v>1819</v>
      </c>
      <c r="D9" s="79">
        <v>20</v>
      </c>
      <c r="E9" s="78">
        <v>2274</v>
      </c>
      <c r="F9" s="80">
        <v>7.04</v>
      </c>
      <c r="G9" s="81">
        <v>5.6021999999999998</v>
      </c>
      <c r="H9" s="80">
        <v>6.7534000000000001</v>
      </c>
    </row>
    <row r="10" spans="2:11" x14ac:dyDescent="0.35">
      <c r="B10" s="77" t="s">
        <v>64</v>
      </c>
      <c r="C10" s="78">
        <v>2562</v>
      </c>
      <c r="D10" s="79">
        <v>37</v>
      </c>
      <c r="E10" s="78">
        <v>3340</v>
      </c>
      <c r="F10" s="80">
        <v>9.9155999999999995</v>
      </c>
      <c r="G10" s="81">
        <v>10.364100000000001</v>
      </c>
      <c r="H10" s="80">
        <v>9.9192</v>
      </c>
    </row>
    <row r="11" spans="2:11" x14ac:dyDescent="0.35">
      <c r="B11" s="77" t="s">
        <v>65</v>
      </c>
      <c r="C11" s="78">
        <v>2735</v>
      </c>
      <c r="D11" s="79">
        <v>34</v>
      </c>
      <c r="E11" s="78">
        <v>3544</v>
      </c>
      <c r="F11" s="80">
        <v>10.5852</v>
      </c>
      <c r="G11" s="81">
        <v>9.5237999999999996</v>
      </c>
      <c r="H11" s="80">
        <v>10.5251</v>
      </c>
    </row>
    <row r="12" spans="2:11" x14ac:dyDescent="0.35">
      <c r="B12" s="77" t="s">
        <v>66</v>
      </c>
      <c r="C12" s="78">
        <v>2434</v>
      </c>
      <c r="D12" s="79">
        <v>32</v>
      </c>
      <c r="E12" s="78">
        <v>3194</v>
      </c>
      <c r="F12" s="80">
        <v>9.4201999999999995</v>
      </c>
      <c r="G12" s="81">
        <v>8.9635999999999996</v>
      </c>
      <c r="H12" s="80">
        <v>9.4855999999999998</v>
      </c>
    </row>
    <row r="13" spans="2:11" x14ac:dyDescent="0.35">
      <c r="B13" s="77" t="s">
        <v>67</v>
      </c>
      <c r="C13" s="78">
        <v>1838</v>
      </c>
      <c r="D13" s="79">
        <v>42</v>
      </c>
      <c r="E13" s="78">
        <v>2465</v>
      </c>
      <c r="F13" s="80">
        <v>7.1135999999999999</v>
      </c>
      <c r="G13" s="81">
        <v>11.764699999999999</v>
      </c>
      <c r="H13" s="80">
        <v>7.3205999999999998</v>
      </c>
    </row>
    <row r="14" spans="2:11" x14ac:dyDescent="0.35">
      <c r="B14" s="77" t="s">
        <v>68</v>
      </c>
      <c r="C14" s="78">
        <v>2547</v>
      </c>
      <c r="D14" s="79">
        <v>15</v>
      </c>
      <c r="E14" s="78">
        <v>3400</v>
      </c>
      <c r="F14" s="80">
        <v>9.8575999999999997</v>
      </c>
      <c r="G14" s="81">
        <v>4.2016999999999998</v>
      </c>
      <c r="H14" s="80">
        <v>10.0974</v>
      </c>
    </row>
    <row r="15" spans="2:11" x14ac:dyDescent="0.35">
      <c r="B15" s="77" t="s">
        <v>69</v>
      </c>
      <c r="C15" s="78">
        <v>2903</v>
      </c>
      <c r="D15" s="79">
        <v>43</v>
      </c>
      <c r="E15" s="78">
        <v>3802</v>
      </c>
      <c r="F15" s="80">
        <v>11.2354</v>
      </c>
      <c r="G15" s="81">
        <v>12.0448</v>
      </c>
      <c r="H15" s="80">
        <v>11.2913</v>
      </c>
    </row>
    <row r="16" spans="2:11" x14ac:dyDescent="0.35">
      <c r="B16" s="77" t="s">
        <v>70</v>
      </c>
      <c r="C16" s="78">
        <v>2579</v>
      </c>
      <c r="D16" s="79">
        <v>39</v>
      </c>
      <c r="E16" s="78">
        <v>3391</v>
      </c>
      <c r="F16" s="80">
        <v>9.9814000000000007</v>
      </c>
      <c r="G16" s="81">
        <v>10.9244</v>
      </c>
      <c r="H16" s="80">
        <v>10.0707</v>
      </c>
    </row>
    <row r="17" spans="2:8" x14ac:dyDescent="0.35">
      <c r="B17" s="77" t="s">
        <v>71</v>
      </c>
      <c r="C17" s="78">
        <v>2156</v>
      </c>
      <c r="D17" s="82">
        <v>30</v>
      </c>
      <c r="E17" s="83">
        <v>2922</v>
      </c>
      <c r="F17" s="84">
        <v>8.3443000000000005</v>
      </c>
      <c r="G17" s="85">
        <v>8.4033999999999995</v>
      </c>
      <c r="H17" s="84">
        <v>8.6777999999999995</v>
      </c>
    </row>
    <row r="18" spans="2:8" x14ac:dyDescent="0.35">
      <c r="B18" s="86" t="s">
        <v>9</v>
      </c>
      <c r="C18" s="87">
        <v>25838</v>
      </c>
      <c r="D18" s="87">
        <v>357</v>
      </c>
      <c r="E18" s="87">
        <v>33672</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topLeftCell="A3" workbookViewId="0">
      <selection activeCell="A16" sqref="A16:XFD1048576"/>
    </sheetView>
  </sheetViews>
  <sheetFormatPr defaultRowHeight="14.5" x14ac:dyDescent="0.35"/>
  <sheetData>
    <row r="2" spans="2:8" x14ac:dyDescent="0.35">
      <c r="B2" s="91" t="s">
        <v>307</v>
      </c>
      <c r="C2" s="89"/>
      <c r="D2" s="89"/>
      <c r="E2" s="89"/>
      <c r="F2" s="90"/>
      <c r="G2" s="90"/>
      <c r="H2" s="90"/>
    </row>
    <row r="3" spans="2:8" x14ac:dyDescent="0.35">
      <c r="B3" s="299" t="s">
        <v>274</v>
      </c>
      <c r="C3" s="300"/>
      <c r="D3" s="300"/>
      <c r="E3" s="300"/>
      <c r="F3" s="300"/>
      <c r="G3" s="300"/>
      <c r="H3" s="300"/>
    </row>
    <row r="4" spans="2:8" ht="19.5" customHeight="1" x14ac:dyDescent="0.35">
      <c r="B4" s="305" t="s">
        <v>72</v>
      </c>
      <c r="C4" s="307" t="s">
        <v>28</v>
      </c>
      <c r="D4" s="307"/>
      <c r="E4" s="307"/>
      <c r="F4" s="308" t="s">
        <v>29</v>
      </c>
      <c r="G4" s="308"/>
      <c r="H4" s="308"/>
    </row>
    <row r="5" spans="2:8" ht="20.25" customHeight="1" x14ac:dyDescent="0.35">
      <c r="B5" s="306"/>
      <c r="C5" s="73" t="s">
        <v>1</v>
      </c>
      <c r="D5" s="73" t="s">
        <v>2</v>
      </c>
      <c r="E5" s="73" t="s">
        <v>3</v>
      </c>
      <c r="F5" s="73" t="s">
        <v>1</v>
      </c>
      <c r="G5" s="73" t="s">
        <v>2</v>
      </c>
      <c r="H5" s="73" t="s">
        <v>3</v>
      </c>
    </row>
    <row r="6" spans="2:8" x14ac:dyDescent="0.35">
      <c r="B6" s="92" t="s">
        <v>73</v>
      </c>
      <c r="C6" s="52">
        <v>3626</v>
      </c>
      <c r="D6" s="26">
        <v>47</v>
      </c>
      <c r="E6" s="27">
        <v>4664</v>
      </c>
      <c r="F6" s="28">
        <v>14.0336</v>
      </c>
      <c r="G6" s="29">
        <v>13.1653</v>
      </c>
      <c r="H6" s="28">
        <v>13.8513</v>
      </c>
    </row>
    <row r="7" spans="2:8" x14ac:dyDescent="0.35">
      <c r="B7" s="92" t="s">
        <v>74</v>
      </c>
      <c r="C7" s="52">
        <v>3782</v>
      </c>
      <c r="D7" s="26">
        <v>52</v>
      </c>
      <c r="E7" s="27">
        <v>4713</v>
      </c>
      <c r="F7" s="28">
        <v>14.6374</v>
      </c>
      <c r="G7" s="29">
        <v>14.565799999999999</v>
      </c>
      <c r="H7" s="28">
        <v>13.9968</v>
      </c>
    </row>
    <row r="8" spans="2:8" x14ac:dyDescent="0.35">
      <c r="B8" s="92" t="s">
        <v>75</v>
      </c>
      <c r="C8" s="52">
        <v>3870</v>
      </c>
      <c r="D8" s="26">
        <v>40</v>
      </c>
      <c r="E8" s="27">
        <v>4885</v>
      </c>
      <c r="F8" s="28">
        <v>14.9779</v>
      </c>
      <c r="G8" s="29">
        <v>11.204499999999999</v>
      </c>
      <c r="H8" s="28">
        <v>14.5076</v>
      </c>
    </row>
    <row r="9" spans="2:8" x14ac:dyDescent="0.35">
      <c r="B9" s="92" t="s">
        <v>76</v>
      </c>
      <c r="C9" s="52">
        <v>4018</v>
      </c>
      <c r="D9" s="26">
        <v>59</v>
      </c>
      <c r="E9" s="27">
        <v>4999</v>
      </c>
      <c r="F9" s="28">
        <v>15.550700000000001</v>
      </c>
      <c r="G9" s="29">
        <v>16.526599999999998</v>
      </c>
      <c r="H9" s="28">
        <v>14.8462</v>
      </c>
    </row>
    <row r="10" spans="2:8" x14ac:dyDescent="0.35">
      <c r="B10" s="92" t="s">
        <v>77</v>
      </c>
      <c r="C10" s="52">
        <v>4150</v>
      </c>
      <c r="D10" s="26">
        <v>52</v>
      </c>
      <c r="E10" s="27">
        <v>5303</v>
      </c>
      <c r="F10" s="28">
        <v>16.061599999999999</v>
      </c>
      <c r="G10" s="29">
        <v>14.565799999999999</v>
      </c>
      <c r="H10" s="28">
        <v>15.749000000000001</v>
      </c>
    </row>
    <row r="11" spans="2:8" x14ac:dyDescent="0.35">
      <c r="B11" s="92" t="s">
        <v>78</v>
      </c>
      <c r="C11" s="52">
        <v>3527</v>
      </c>
      <c r="D11" s="26">
        <v>50</v>
      </c>
      <c r="E11" s="27">
        <v>4907</v>
      </c>
      <c r="F11" s="28">
        <v>13.650399999999999</v>
      </c>
      <c r="G11" s="29">
        <v>14.005599999999999</v>
      </c>
      <c r="H11" s="28">
        <v>14.572900000000001</v>
      </c>
    </row>
    <row r="12" spans="2:8" x14ac:dyDescent="0.35">
      <c r="B12" s="92" t="s">
        <v>79</v>
      </c>
      <c r="C12" s="52">
        <v>2865</v>
      </c>
      <c r="D12" s="26">
        <v>57</v>
      </c>
      <c r="E12" s="27">
        <v>4201</v>
      </c>
      <c r="F12" s="28">
        <v>11.0883</v>
      </c>
      <c r="G12" s="29">
        <v>15.9664</v>
      </c>
      <c r="H12" s="28">
        <v>12.4762</v>
      </c>
    </row>
    <row r="13" spans="2:8" x14ac:dyDescent="0.35">
      <c r="B13" s="43" t="s">
        <v>9</v>
      </c>
      <c r="C13" s="48">
        <v>25838</v>
      </c>
      <c r="D13" s="93">
        <v>357</v>
      </c>
      <c r="E13" s="48">
        <v>33672</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K32"/>
  <sheetViews>
    <sheetView topLeftCell="A7" workbookViewId="0">
      <selection activeCell="K18" sqref="K18"/>
    </sheetView>
  </sheetViews>
  <sheetFormatPr defaultRowHeight="14.5" x14ac:dyDescent="0.35"/>
  <cols>
    <col min="1" max="1" width="13.7265625" customWidth="1"/>
    <col min="2" max="2" width="12.1796875" bestFit="1" customWidth="1"/>
    <col min="6" max="6" width="9.1796875" style="175"/>
  </cols>
  <sheetData>
    <row r="2" spans="2:8" x14ac:dyDescent="0.35">
      <c r="B2" s="8" t="s">
        <v>308</v>
      </c>
      <c r="C2" s="89"/>
      <c r="D2" s="89"/>
      <c r="E2" s="89"/>
      <c r="F2" s="182"/>
      <c r="G2" s="90"/>
      <c r="H2" s="90"/>
    </row>
    <row r="3" spans="2:8" x14ac:dyDescent="0.35">
      <c r="B3" s="44" t="s">
        <v>275</v>
      </c>
      <c r="C3" s="44"/>
      <c r="D3" s="44"/>
      <c r="E3" s="44"/>
      <c r="F3" s="183"/>
      <c r="G3" s="44"/>
      <c r="H3" s="44"/>
    </row>
    <row r="4" spans="2:8" ht="24" x14ac:dyDescent="0.35">
      <c r="B4" s="106" t="s">
        <v>94</v>
      </c>
      <c r="C4" s="107" t="s">
        <v>1</v>
      </c>
      <c r="D4" s="107" t="s">
        <v>2</v>
      </c>
      <c r="E4" s="107" t="s">
        <v>3</v>
      </c>
      <c r="F4" s="108" t="s">
        <v>40</v>
      </c>
      <c r="G4" s="108" t="s">
        <v>41</v>
      </c>
      <c r="H4" s="109"/>
    </row>
    <row r="5" spans="2:8" x14ac:dyDescent="0.35">
      <c r="B5" s="110">
        <v>1</v>
      </c>
      <c r="C5" s="111">
        <v>437</v>
      </c>
      <c r="D5" s="113">
        <v>11</v>
      </c>
      <c r="E5" s="111">
        <v>653</v>
      </c>
      <c r="F5" s="114">
        <v>2.52</v>
      </c>
      <c r="G5" s="112">
        <v>149.43</v>
      </c>
      <c r="H5" s="109"/>
    </row>
    <row r="6" spans="2:8" x14ac:dyDescent="0.35">
      <c r="B6" s="110">
        <v>2</v>
      </c>
      <c r="C6" s="111">
        <v>322</v>
      </c>
      <c r="D6" s="113">
        <v>9</v>
      </c>
      <c r="E6" s="111">
        <v>462</v>
      </c>
      <c r="F6" s="19">
        <v>2.8</v>
      </c>
      <c r="G6" s="112">
        <v>143.47999999999999</v>
      </c>
      <c r="H6" s="109"/>
    </row>
    <row r="7" spans="2:8" x14ac:dyDescent="0.35">
      <c r="B7" s="110">
        <v>3</v>
      </c>
      <c r="C7" s="111">
        <v>273</v>
      </c>
      <c r="D7" s="113">
        <v>7</v>
      </c>
      <c r="E7" s="111">
        <v>397</v>
      </c>
      <c r="F7" s="19">
        <v>2.56</v>
      </c>
      <c r="G7" s="112">
        <v>145.41999999999999</v>
      </c>
      <c r="H7" s="109"/>
    </row>
    <row r="8" spans="2:8" x14ac:dyDescent="0.35">
      <c r="B8" s="110">
        <v>4</v>
      </c>
      <c r="C8" s="111">
        <v>218</v>
      </c>
      <c r="D8" s="113">
        <v>8</v>
      </c>
      <c r="E8" s="111">
        <v>333</v>
      </c>
      <c r="F8" s="19">
        <v>3.67</v>
      </c>
      <c r="G8" s="112">
        <v>152.75</v>
      </c>
      <c r="H8" s="109"/>
    </row>
    <row r="9" spans="2:8" x14ac:dyDescent="0.35">
      <c r="B9" s="110">
        <v>5</v>
      </c>
      <c r="C9" s="111">
        <v>176</v>
      </c>
      <c r="D9" s="113">
        <v>9</v>
      </c>
      <c r="E9" s="111">
        <v>267</v>
      </c>
      <c r="F9" s="19">
        <v>5.1100000000000003</v>
      </c>
      <c r="G9" s="112">
        <v>151.69999999999999</v>
      </c>
      <c r="H9" s="109"/>
    </row>
    <row r="10" spans="2:8" x14ac:dyDescent="0.35">
      <c r="B10" s="110">
        <v>6</v>
      </c>
      <c r="C10" s="111">
        <v>325</v>
      </c>
      <c r="D10" s="113">
        <v>10</v>
      </c>
      <c r="E10" s="111">
        <v>467</v>
      </c>
      <c r="F10" s="114">
        <v>3.08</v>
      </c>
      <c r="G10" s="112">
        <v>143.69</v>
      </c>
      <c r="H10" s="109"/>
    </row>
    <row r="11" spans="2:8" x14ac:dyDescent="0.35">
      <c r="B11" s="110">
        <v>7</v>
      </c>
      <c r="C11" s="111">
        <v>576</v>
      </c>
      <c r="D11" s="113">
        <v>11</v>
      </c>
      <c r="E11" s="111">
        <v>745</v>
      </c>
      <c r="F11" s="114">
        <v>1.91</v>
      </c>
      <c r="G11" s="112">
        <v>129.34</v>
      </c>
      <c r="H11" s="109"/>
    </row>
    <row r="12" spans="2:8" x14ac:dyDescent="0.35">
      <c r="B12" s="110">
        <v>8</v>
      </c>
      <c r="C12" s="111">
        <v>1298</v>
      </c>
      <c r="D12" s="113">
        <v>18</v>
      </c>
      <c r="E12" s="111">
        <v>1596</v>
      </c>
      <c r="F12" s="114">
        <v>1.39</v>
      </c>
      <c r="G12" s="112">
        <v>122.96</v>
      </c>
      <c r="H12" s="109"/>
    </row>
    <row r="13" spans="2:8" x14ac:dyDescent="0.35">
      <c r="B13" s="110">
        <v>9</v>
      </c>
      <c r="C13" s="111">
        <v>1502</v>
      </c>
      <c r="D13" s="113">
        <v>20</v>
      </c>
      <c r="E13" s="111">
        <v>1833</v>
      </c>
      <c r="F13" s="19">
        <v>1.33</v>
      </c>
      <c r="G13" s="112">
        <v>122.04</v>
      </c>
      <c r="H13" s="109"/>
    </row>
    <row r="14" spans="2:8" x14ac:dyDescent="0.35">
      <c r="B14" s="110">
        <v>10</v>
      </c>
      <c r="C14" s="111">
        <v>1406</v>
      </c>
      <c r="D14" s="113">
        <v>15</v>
      </c>
      <c r="E14" s="111">
        <v>1702</v>
      </c>
      <c r="F14" s="114">
        <v>1.07</v>
      </c>
      <c r="G14" s="112">
        <v>121.05</v>
      </c>
      <c r="H14" s="109"/>
    </row>
    <row r="15" spans="2:8" x14ac:dyDescent="0.35">
      <c r="B15" s="110">
        <v>11</v>
      </c>
      <c r="C15" s="111">
        <v>1405</v>
      </c>
      <c r="D15" s="113">
        <v>16</v>
      </c>
      <c r="E15" s="111">
        <v>1794</v>
      </c>
      <c r="F15" s="114">
        <v>1.1399999999999999</v>
      </c>
      <c r="G15" s="112">
        <v>127.69</v>
      </c>
      <c r="H15" s="109"/>
    </row>
    <row r="16" spans="2:8" x14ac:dyDescent="0.35">
      <c r="B16" s="110">
        <v>12</v>
      </c>
      <c r="C16" s="111">
        <v>1477</v>
      </c>
      <c r="D16" s="113">
        <v>18</v>
      </c>
      <c r="E16" s="111">
        <v>1890</v>
      </c>
      <c r="F16" s="114">
        <v>1.22</v>
      </c>
      <c r="G16" s="112">
        <v>127.96</v>
      </c>
      <c r="H16" s="109"/>
    </row>
    <row r="17" spans="2:11" x14ac:dyDescent="0.35">
      <c r="B17" s="110">
        <v>13</v>
      </c>
      <c r="C17" s="111">
        <v>1561</v>
      </c>
      <c r="D17" s="113">
        <v>7</v>
      </c>
      <c r="E17" s="111">
        <v>1949</v>
      </c>
      <c r="F17" s="114">
        <v>0.45</v>
      </c>
      <c r="G17" s="112">
        <v>124.86</v>
      </c>
      <c r="H17" s="109"/>
      <c r="K17">
        <f>20783/C30*100</f>
        <v>80.435792243981723</v>
      </c>
    </row>
    <row r="18" spans="2:11" x14ac:dyDescent="0.35">
      <c r="B18" s="110">
        <v>14</v>
      </c>
      <c r="C18" s="111">
        <v>1549</v>
      </c>
      <c r="D18" s="113">
        <v>17</v>
      </c>
      <c r="E18" s="111">
        <v>1981</v>
      </c>
      <c r="F18" s="114">
        <v>1.1000000000000001</v>
      </c>
      <c r="G18" s="112">
        <v>127.89</v>
      </c>
      <c r="H18" s="109"/>
    </row>
    <row r="19" spans="2:11" x14ac:dyDescent="0.35">
      <c r="B19" s="110">
        <v>15</v>
      </c>
      <c r="C19" s="111">
        <v>1561</v>
      </c>
      <c r="D19" s="113">
        <v>22</v>
      </c>
      <c r="E19" s="111">
        <v>1975</v>
      </c>
      <c r="F19" s="114">
        <v>1.41</v>
      </c>
      <c r="G19" s="112">
        <v>126.52</v>
      </c>
      <c r="H19" s="109"/>
    </row>
    <row r="20" spans="2:11" x14ac:dyDescent="0.35">
      <c r="B20" s="110">
        <v>16</v>
      </c>
      <c r="C20" s="111">
        <v>1609</v>
      </c>
      <c r="D20" s="113">
        <v>32</v>
      </c>
      <c r="E20" s="111">
        <v>2095</v>
      </c>
      <c r="F20" s="114">
        <v>1.99</v>
      </c>
      <c r="G20" s="112">
        <v>130.21</v>
      </c>
      <c r="H20" s="109"/>
    </row>
    <row r="21" spans="2:11" x14ac:dyDescent="0.35">
      <c r="B21" s="110">
        <v>17</v>
      </c>
      <c r="C21" s="111">
        <v>1717</v>
      </c>
      <c r="D21" s="113">
        <v>18</v>
      </c>
      <c r="E21" s="111">
        <v>2281</v>
      </c>
      <c r="F21" s="114">
        <v>1.05</v>
      </c>
      <c r="G21" s="112">
        <v>132.85</v>
      </c>
      <c r="H21" s="109"/>
    </row>
    <row r="22" spans="2:11" x14ac:dyDescent="0.35">
      <c r="B22" s="110">
        <v>18</v>
      </c>
      <c r="C22" s="111">
        <v>2172</v>
      </c>
      <c r="D22" s="113">
        <v>20</v>
      </c>
      <c r="E22" s="111">
        <v>2832</v>
      </c>
      <c r="F22" s="114">
        <v>0.92</v>
      </c>
      <c r="G22" s="112">
        <v>130.38999999999999</v>
      </c>
      <c r="H22" s="109"/>
    </row>
    <row r="23" spans="2:11" x14ac:dyDescent="0.35">
      <c r="B23" s="110">
        <v>19</v>
      </c>
      <c r="C23" s="111">
        <v>2139</v>
      </c>
      <c r="D23" s="113">
        <v>21</v>
      </c>
      <c r="E23" s="111">
        <v>2855</v>
      </c>
      <c r="F23" s="114">
        <v>0.98</v>
      </c>
      <c r="G23" s="112">
        <v>133.47</v>
      </c>
      <c r="H23" s="109"/>
    </row>
    <row r="24" spans="2:11" x14ac:dyDescent="0.35">
      <c r="B24" s="110">
        <v>20</v>
      </c>
      <c r="C24" s="111">
        <v>1387</v>
      </c>
      <c r="D24" s="113">
        <v>23</v>
      </c>
      <c r="E24" s="111">
        <v>1819</v>
      </c>
      <c r="F24" s="114">
        <v>1.66</v>
      </c>
      <c r="G24" s="112">
        <v>131.15</v>
      </c>
      <c r="H24" s="109"/>
    </row>
    <row r="25" spans="2:11" x14ac:dyDescent="0.35">
      <c r="B25" s="110">
        <v>21</v>
      </c>
      <c r="C25" s="111">
        <v>903</v>
      </c>
      <c r="D25" s="113">
        <v>12</v>
      </c>
      <c r="E25" s="111">
        <v>1193</v>
      </c>
      <c r="F25" s="19">
        <v>1.33</v>
      </c>
      <c r="G25" s="112">
        <v>132.12</v>
      </c>
      <c r="H25" s="109"/>
    </row>
    <row r="26" spans="2:11" x14ac:dyDescent="0.35">
      <c r="B26" s="110">
        <v>22</v>
      </c>
      <c r="C26" s="111">
        <v>755</v>
      </c>
      <c r="D26" s="113">
        <v>10</v>
      </c>
      <c r="E26" s="111">
        <v>1038</v>
      </c>
      <c r="F26" s="19">
        <v>1.32</v>
      </c>
      <c r="G26" s="112">
        <v>137.47999999999999</v>
      </c>
      <c r="H26" s="109"/>
    </row>
    <row r="27" spans="2:11" x14ac:dyDescent="0.35">
      <c r="B27" s="97">
        <v>23</v>
      </c>
      <c r="C27" s="111">
        <v>590</v>
      </c>
      <c r="D27" s="56">
        <v>13</v>
      </c>
      <c r="E27" s="115">
        <v>821</v>
      </c>
      <c r="F27" s="29">
        <v>2.2000000000000002</v>
      </c>
      <c r="G27" s="116">
        <v>139.15</v>
      </c>
      <c r="H27" s="109"/>
    </row>
    <row r="28" spans="2:11" x14ac:dyDescent="0.35">
      <c r="B28" s="97">
        <v>24</v>
      </c>
      <c r="C28" s="111">
        <v>453</v>
      </c>
      <c r="D28" s="113">
        <v>8</v>
      </c>
      <c r="E28" s="115">
        <v>661</v>
      </c>
      <c r="F28" s="19">
        <v>1.77</v>
      </c>
      <c r="G28" s="116">
        <v>145.91999999999999</v>
      </c>
      <c r="H28" s="109"/>
    </row>
    <row r="29" spans="2:11" x14ac:dyDescent="0.35">
      <c r="B29" s="97" t="s">
        <v>212</v>
      </c>
      <c r="C29" s="111">
        <v>27</v>
      </c>
      <c r="D29" s="113">
        <v>2</v>
      </c>
      <c r="E29" s="115">
        <v>33</v>
      </c>
      <c r="F29" s="19">
        <v>7.41</v>
      </c>
      <c r="G29" s="116">
        <v>122.22</v>
      </c>
      <c r="H29" s="109"/>
    </row>
    <row r="30" spans="2:11" x14ac:dyDescent="0.35">
      <c r="B30" s="123" t="s">
        <v>9</v>
      </c>
      <c r="C30" s="117">
        <v>25838</v>
      </c>
      <c r="D30" s="38">
        <v>357</v>
      </c>
      <c r="E30" s="117">
        <v>33672</v>
      </c>
      <c r="F30" s="75">
        <v>1.38</v>
      </c>
      <c r="G30" s="118">
        <v>130.32</v>
      </c>
      <c r="H30" s="109"/>
    </row>
    <row r="31" spans="2:11" ht="28.5" customHeight="1" x14ac:dyDescent="0.35">
      <c r="B31" s="309" t="s">
        <v>44</v>
      </c>
      <c r="C31" s="310"/>
      <c r="D31" s="310"/>
      <c r="E31" s="310"/>
      <c r="F31" s="310"/>
      <c r="G31" s="310"/>
      <c r="H31" s="119"/>
    </row>
    <row r="32" spans="2:11" ht="23.25" customHeight="1" x14ac:dyDescent="0.35">
      <c r="B32" s="311" t="s">
        <v>45</v>
      </c>
      <c r="C32" s="311"/>
      <c r="D32" s="311"/>
      <c r="E32" s="311"/>
      <c r="F32" s="311"/>
      <c r="G32" s="311"/>
      <c r="H32" s="12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23"/>
  <sheetViews>
    <sheetView topLeftCell="A12" zoomScaleNormal="100" workbookViewId="0">
      <selection activeCell="E23" sqref="E23:G23"/>
    </sheetView>
  </sheetViews>
  <sheetFormatPr defaultRowHeight="14.5" x14ac:dyDescent="0.35"/>
  <cols>
    <col min="2" max="2" width="11.453125" bestFit="1" customWidth="1"/>
  </cols>
  <sheetData>
    <row r="2" spans="2:18" x14ac:dyDescent="0.35">
      <c r="B2" s="8" t="s">
        <v>309</v>
      </c>
      <c r="C2" s="109"/>
      <c r="D2" s="109"/>
      <c r="E2" s="109"/>
      <c r="F2" s="121"/>
      <c r="G2" s="109"/>
      <c r="H2" s="109"/>
      <c r="I2" s="109"/>
      <c r="J2" s="121"/>
      <c r="K2" s="109"/>
      <c r="L2" s="109"/>
      <c r="M2" s="109"/>
      <c r="N2" s="121"/>
      <c r="O2" s="109"/>
      <c r="P2" s="109"/>
      <c r="Q2" s="109"/>
      <c r="R2" s="121"/>
    </row>
    <row r="3" spans="2:18" x14ac:dyDescent="0.35">
      <c r="B3" s="44" t="s">
        <v>276</v>
      </c>
      <c r="C3" s="44"/>
      <c r="D3" s="44"/>
      <c r="E3" s="44"/>
      <c r="F3" s="44"/>
      <c r="G3" s="44"/>
      <c r="H3" s="44"/>
      <c r="I3" s="109"/>
      <c r="J3" s="121"/>
      <c r="K3" s="109"/>
      <c r="L3" s="109"/>
      <c r="M3" s="109"/>
      <c r="N3" s="121"/>
      <c r="O3" s="109"/>
      <c r="P3" s="109"/>
      <c r="Q3" s="109"/>
      <c r="R3" s="121"/>
    </row>
    <row r="4" spans="2:18" x14ac:dyDescent="0.35">
      <c r="B4" s="296" t="s">
        <v>95</v>
      </c>
      <c r="C4" s="313" t="s">
        <v>72</v>
      </c>
      <c r="D4" s="313"/>
      <c r="E4" s="313"/>
      <c r="F4" s="313"/>
      <c r="G4" s="313"/>
      <c r="H4" s="313"/>
      <c r="I4" s="313"/>
      <c r="J4" s="313"/>
      <c r="K4" s="313"/>
      <c r="L4" s="313"/>
      <c r="M4" s="313"/>
      <c r="N4" s="313"/>
      <c r="O4" s="313"/>
      <c r="P4" s="313"/>
      <c r="Q4" s="313"/>
      <c r="R4" s="313"/>
    </row>
    <row r="5" spans="2:18" x14ac:dyDescent="0.35">
      <c r="B5" s="312"/>
      <c r="C5" s="314" t="s">
        <v>96</v>
      </c>
      <c r="D5" s="314"/>
      <c r="E5" s="314"/>
      <c r="F5" s="314"/>
      <c r="G5" s="313" t="s">
        <v>97</v>
      </c>
      <c r="H5" s="313"/>
      <c r="I5" s="313"/>
      <c r="J5" s="313"/>
      <c r="K5" s="314" t="s">
        <v>98</v>
      </c>
      <c r="L5" s="314"/>
      <c r="M5" s="314"/>
      <c r="N5" s="314"/>
      <c r="O5" s="313" t="s">
        <v>9</v>
      </c>
      <c r="P5" s="313"/>
      <c r="Q5" s="313"/>
      <c r="R5" s="313"/>
    </row>
    <row r="6" spans="2:18" ht="24" x14ac:dyDescent="0.35">
      <c r="B6" s="297"/>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35">
      <c r="B7" s="187" t="s">
        <v>198</v>
      </c>
      <c r="C7" s="16">
        <v>51</v>
      </c>
      <c r="D7" s="16">
        <v>1</v>
      </c>
      <c r="E7" s="16">
        <v>81</v>
      </c>
      <c r="F7" s="47">
        <v>1.96</v>
      </c>
      <c r="G7" s="16">
        <v>46</v>
      </c>
      <c r="H7" s="16">
        <v>0</v>
      </c>
      <c r="I7" s="16">
        <v>80</v>
      </c>
      <c r="J7" s="47">
        <v>0</v>
      </c>
      <c r="K7" s="16">
        <v>134</v>
      </c>
      <c r="L7" s="16">
        <v>3</v>
      </c>
      <c r="M7" s="16">
        <v>182</v>
      </c>
      <c r="N7" s="47">
        <v>2.2400000000000002</v>
      </c>
      <c r="O7" s="16">
        <v>231</v>
      </c>
      <c r="P7" s="16">
        <v>4</v>
      </c>
      <c r="Q7" s="16">
        <v>343</v>
      </c>
      <c r="R7" s="47">
        <v>1.73</v>
      </c>
    </row>
    <row r="8" spans="2:18" x14ac:dyDescent="0.35">
      <c r="B8" s="187" t="s">
        <v>199</v>
      </c>
      <c r="C8" s="16">
        <v>30</v>
      </c>
      <c r="D8" s="16">
        <v>1</v>
      </c>
      <c r="E8" s="16">
        <v>44</v>
      </c>
      <c r="F8" s="47">
        <v>3.33</v>
      </c>
      <c r="G8" s="16">
        <v>33</v>
      </c>
      <c r="H8" s="16">
        <v>1</v>
      </c>
      <c r="I8" s="16">
        <v>47</v>
      </c>
      <c r="J8" s="47">
        <v>3.03</v>
      </c>
      <c r="K8" s="16">
        <v>106</v>
      </c>
      <c r="L8" s="16">
        <v>2</v>
      </c>
      <c r="M8" s="16">
        <v>142</v>
      </c>
      <c r="N8" s="47">
        <v>1.89</v>
      </c>
      <c r="O8" s="16">
        <v>169</v>
      </c>
      <c r="P8" s="16">
        <v>4</v>
      </c>
      <c r="Q8" s="16">
        <v>233</v>
      </c>
      <c r="R8" s="47">
        <v>2.37</v>
      </c>
    </row>
    <row r="9" spans="2:18" x14ac:dyDescent="0.35">
      <c r="B9" s="187" t="s">
        <v>200</v>
      </c>
      <c r="C9" s="16">
        <v>5</v>
      </c>
      <c r="D9" s="16">
        <v>0</v>
      </c>
      <c r="E9" s="16">
        <v>11</v>
      </c>
      <c r="F9" s="47">
        <v>0</v>
      </c>
      <c r="G9" s="16">
        <v>11</v>
      </c>
      <c r="H9" s="16">
        <v>0</v>
      </c>
      <c r="I9" s="16">
        <v>20</v>
      </c>
      <c r="J9" s="47">
        <v>0</v>
      </c>
      <c r="K9" s="16">
        <v>22</v>
      </c>
      <c r="L9" s="16">
        <v>0</v>
      </c>
      <c r="M9" s="16">
        <v>32</v>
      </c>
      <c r="N9" s="47">
        <v>0</v>
      </c>
      <c r="O9" s="16">
        <v>38</v>
      </c>
      <c r="P9" s="16">
        <v>0</v>
      </c>
      <c r="Q9" s="16">
        <v>63</v>
      </c>
      <c r="R9" s="47">
        <v>0</v>
      </c>
    </row>
    <row r="10" spans="2:18" x14ac:dyDescent="0.35">
      <c r="B10" s="187" t="s">
        <v>201</v>
      </c>
      <c r="C10" s="16">
        <v>343</v>
      </c>
      <c r="D10" s="16">
        <v>5</v>
      </c>
      <c r="E10" s="16">
        <v>464</v>
      </c>
      <c r="F10" s="47">
        <v>1.46</v>
      </c>
      <c r="G10" s="16">
        <v>407</v>
      </c>
      <c r="H10" s="16">
        <v>8</v>
      </c>
      <c r="I10" s="16">
        <v>652</v>
      </c>
      <c r="J10" s="47">
        <v>1.97</v>
      </c>
      <c r="K10" s="16">
        <v>956</v>
      </c>
      <c r="L10" s="16">
        <v>17</v>
      </c>
      <c r="M10" s="16">
        <v>1318</v>
      </c>
      <c r="N10" s="47">
        <v>1.78</v>
      </c>
      <c r="O10" s="16">
        <v>1706</v>
      </c>
      <c r="P10" s="16">
        <v>30</v>
      </c>
      <c r="Q10" s="16">
        <v>2434</v>
      </c>
      <c r="R10" s="47">
        <v>1.76</v>
      </c>
    </row>
    <row r="11" spans="2:18" x14ac:dyDescent="0.35">
      <c r="B11" s="187" t="s">
        <v>202</v>
      </c>
      <c r="C11" s="16">
        <v>67</v>
      </c>
      <c r="D11" s="16">
        <v>1</v>
      </c>
      <c r="E11" s="16">
        <v>97</v>
      </c>
      <c r="F11" s="47">
        <v>1.49</v>
      </c>
      <c r="G11" s="16">
        <v>73</v>
      </c>
      <c r="H11" s="16">
        <v>4</v>
      </c>
      <c r="I11" s="16">
        <v>108</v>
      </c>
      <c r="J11" s="47">
        <v>5.48</v>
      </c>
      <c r="K11" s="16">
        <v>185</v>
      </c>
      <c r="L11" s="16">
        <v>1</v>
      </c>
      <c r="M11" s="16">
        <v>247</v>
      </c>
      <c r="N11" s="47">
        <v>0.54</v>
      </c>
      <c r="O11" s="16">
        <v>325</v>
      </c>
      <c r="P11" s="16">
        <v>6</v>
      </c>
      <c r="Q11" s="16">
        <v>452</v>
      </c>
      <c r="R11" s="47">
        <v>1.85</v>
      </c>
    </row>
    <row r="12" spans="2:18" x14ac:dyDescent="0.35">
      <c r="B12" s="187" t="s">
        <v>203</v>
      </c>
      <c r="C12" s="16">
        <v>67</v>
      </c>
      <c r="D12" s="16">
        <v>3</v>
      </c>
      <c r="E12" s="16">
        <v>114</v>
      </c>
      <c r="F12" s="47">
        <v>4.4800000000000004</v>
      </c>
      <c r="G12" s="16">
        <v>81</v>
      </c>
      <c r="H12" s="16">
        <v>3</v>
      </c>
      <c r="I12" s="16">
        <v>121</v>
      </c>
      <c r="J12" s="47">
        <v>3.7</v>
      </c>
      <c r="K12" s="16">
        <v>235</v>
      </c>
      <c r="L12" s="16">
        <v>11</v>
      </c>
      <c r="M12" s="16">
        <v>303</v>
      </c>
      <c r="N12" s="47">
        <v>4.68</v>
      </c>
      <c r="O12" s="16">
        <v>383</v>
      </c>
      <c r="P12" s="16">
        <v>17</v>
      </c>
      <c r="Q12" s="16">
        <v>538</v>
      </c>
      <c r="R12" s="47">
        <v>4.4400000000000004</v>
      </c>
    </row>
    <row r="13" spans="2:18" x14ac:dyDescent="0.35">
      <c r="B13" s="187" t="s">
        <v>204</v>
      </c>
      <c r="C13" s="16">
        <v>21</v>
      </c>
      <c r="D13" s="16">
        <v>0</v>
      </c>
      <c r="E13" s="16">
        <v>31</v>
      </c>
      <c r="F13" s="47">
        <v>0</v>
      </c>
      <c r="G13" s="16">
        <v>39</v>
      </c>
      <c r="H13" s="16">
        <v>2</v>
      </c>
      <c r="I13" s="16">
        <v>69</v>
      </c>
      <c r="J13" s="47">
        <v>5.13</v>
      </c>
      <c r="K13" s="16">
        <v>83</v>
      </c>
      <c r="L13" s="16">
        <v>4</v>
      </c>
      <c r="M13" s="16">
        <v>116</v>
      </c>
      <c r="N13" s="47">
        <v>4.82</v>
      </c>
      <c r="O13" s="16">
        <v>143</v>
      </c>
      <c r="P13" s="16">
        <v>6</v>
      </c>
      <c r="Q13" s="16">
        <v>216</v>
      </c>
      <c r="R13" s="47">
        <v>4.2</v>
      </c>
    </row>
    <row r="14" spans="2:18" x14ac:dyDescent="0.35">
      <c r="B14" s="187" t="s">
        <v>205</v>
      </c>
      <c r="C14" s="16">
        <v>23</v>
      </c>
      <c r="D14" s="16">
        <v>1</v>
      </c>
      <c r="E14" s="16">
        <v>28</v>
      </c>
      <c r="F14" s="47">
        <v>4.3499999999999996</v>
      </c>
      <c r="G14" s="16">
        <v>14</v>
      </c>
      <c r="H14" s="16">
        <v>0</v>
      </c>
      <c r="I14" s="16">
        <v>20</v>
      </c>
      <c r="J14" s="47">
        <v>0</v>
      </c>
      <c r="K14" s="16">
        <v>64</v>
      </c>
      <c r="L14" s="16">
        <v>1</v>
      </c>
      <c r="M14" s="16">
        <v>85</v>
      </c>
      <c r="N14" s="47">
        <v>1.56</v>
      </c>
      <c r="O14" s="16">
        <v>101</v>
      </c>
      <c r="P14" s="16">
        <v>2</v>
      </c>
      <c r="Q14" s="16">
        <v>133</v>
      </c>
      <c r="R14" s="47">
        <v>1.98</v>
      </c>
    </row>
    <row r="15" spans="2:18" x14ac:dyDescent="0.35">
      <c r="B15" s="187" t="s">
        <v>206</v>
      </c>
      <c r="C15" s="16">
        <v>15</v>
      </c>
      <c r="D15" s="16">
        <v>1</v>
      </c>
      <c r="E15" s="16">
        <v>27</v>
      </c>
      <c r="F15" s="47">
        <v>6.67</v>
      </c>
      <c r="G15" s="16">
        <v>24</v>
      </c>
      <c r="H15" s="16">
        <v>1</v>
      </c>
      <c r="I15" s="16">
        <v>51</v>
      </c>
      <c r="J15" s="47">
        <v>4.17</v>
      </c>
      <c r="K15" s="16">
        <v>62</v>
      </c>
      <c r="L15" s="16">
        <v>6</v>
      </c>
      <c r="M15" s="16">
        <v>81</v>
      </c>
      <c r="N15" s="47">
        <v>9.68</v>
      </c>
      <c r="O15" s="16">
        <v>101</v>
      </c>
      <c r="P15" s="16">
        <v>8</v>
      </c>
      <c r="Q15" s="16">
        <v>159</v>
      </c>
      <c r="R15" s="47">
        <v>7.92</v>
      </c>
    </row>
    <row r="16" spans="2:18" x14ac:dyDescent="0.35">
      <c r="B16" s="187" t="s">
        <v>207</v>
      </c>
      <c r="C16" s="16">
        <v>14</v>
      </c>
      <c r="D16" s="16">
        <v>0</v>
      </c>
      <c r="E16" s="16">
        <v>26</v>
      </c>
      <c r="F16" s="47">
        <v>0</v>
      </c>
      <c r="G16" s="16">
        <v>17</v>
      </c>
      <c r="H16" s="16">
        <v>1</v>
      </c>
      <c r="I16" s="16">
        <v>20</v>
      </c>
      <c r="J16" s="47">
        <v>5.88</v>
      </c>
      <c r="K16" s="16">
        <v>41</v>
      </c>
      <c r="L16" s="16">
        <v>1</v>
      </c>
      <c r="M16" s="16">
        <v>54</v>
      </c>
      <c r="N16" s="47">
        <v>2.44</v>
      </c>
      <c r="O16" s="16">
        <v>72</v>
      </c>
      <c r="P16" s="16">
        <v>2</v>
      </c>
      <c r="Q16" s="16">
        <v>100</v>
      </c>
      <c r="R16" s="47">
        <v>2.78</v>
      </c>
    </row>
    <row r="17" spans="2:18" x14ac:dyDescent="0.35">
      <c r="B17" s="187" t="s">
        <v>208</v>
      </c>
      <c r="C17" s="16">
        <v>12</v>
      </c>
      <c r="D17" s="16">
        <v>1</v>
      </c>
      <c r="E17" s="16">
        <v>20</v>
      </c>
      <c r="F17" s="47">
        <v>8.33</v>
      </c>
      <c r="G17" s="16">
        <v>5</v>
      </c>
      <c r="H17" s="16">
        <v>0</v>
      </c>
      <c r="I17" s="16">
        <v>11</v>
      </c>
      <c r="J17" s="47">
        <v>0</v>
      </c>
      <c r="K17" s="16">
        <v>20</v>
      </c>
      <c r="L17" s="16">
        <v>1</v>
      </c>
      <c r="M17" s="16">
        <v>32</v>
      </c>
      <c r="N17" s="47">
        <v>5</v>
      </c>
      <c r="O17" s="16">
        <v>37</v>
      </c>
      <c r="P17" s="16">
        <v>2</v>
      </c>
      <c r="Q17" s="16">
        <v>63</v>
      </c>
      <c r="R17" s="47">
        <v>5.41</v>
      </c>
    </row>
    <row r="18" spans="2:18" x14ac:dyDescent="0.35">
      <c r="B18" s="187" t="s">
        <v>209</v>
      </c>
      <c r="C18" s="16">
        <v>46</v>
      </c>
      <c r="D18" s="16">
        <v>0</v>
      </c>
      <c r="E18" s="16">
        <v>73</v>
      </c>
      <c r="F18" s="47">
        <v>0</v>
      </c>
      <c r="G18" s="16">
        <v>50</v>
      </c>
      <c r="H18" s="16">
        <v>2</v>
      </c>
      <c r="I18" s="16">
        <v>85</v>
      </c>
      <c r="J18" s="47">
        <v>4</v>
      </c>
      <c r="K18" s="16">
        <v>147</v>
      </c>
      <c r="L18" s="16">
        <v>2</v>
      </c>
      <c r="M18" s="16">
        <v>207</v>
      </c>
      <c r="N18" s="47">
        <v>1.36</v>
      </c>
      <c r="O18" s="16">
        <v>243</v>
      </c>
      <c r="P18" s="16">
        <v>4</v>
      </c>
      <c r="Q18" s="16">
        <v>365</v>
      </c>
      <c r="R18" s="47">
        <v>1.65</v>
      </c>
    </row>
    <row r="19" spans="2:18" x14ac:dyDescent="0.35">
      <c r="B19" s="123" t="s">
        <v>9</v>
      </c>
      <c r="C19" s="124">
        <v>694</v>
      </c>
      <c r="D19" s="125">
        <v>14</v>
      </c>
      <c r="E19" s="124">
        <v>1016</v>
      </c>
      <c r="F19" s="39">
        <v>2.02</v>
      </c>
      <c r="G19" s="124">
        <v>800</v>
      </c>
      <c r="H19" s="126">
        <v>22</v>
      </c>
      <c r="I19" s="124">
        <v>1284</v>
      </c>
      <c r="J19" s="39">
        <v>2.75</v>
      </c>
      <c r="K19" s="124">
        <v>2055</v>
      </c>
      <c r="L19" s="124">
        <v>49</v>
      </c>
      <c r="M19" s="127">
        <v>2799</v>
      </c>
      <c r="N19" s="128">
        <v>2.38</v>
      </c>
      <c r="O19" s="127">
        <v>3549</v>
      </c>
      <c r="P19" s="124">
        <v>85</v>
      </c>
      <c r="Q19" s="127">
        <v>5099</v>
      </c>
      <c r="R19" s="128">
        <v>2.4</v>
      </c>
    </row>
    <row r="20" spans="2:18" x14ac:dyDescent="0.35">
      <c r="B20" s="129" t="s">
        <v>99</v>
      </c>
      <c r="C20" s="24"/>
      <c r="D20" s="24"/>
      <c r="E20" s="24"/>
      <c r="F20" s="130"/>
      <c r="G20" s="24"/>
      <c r="H20" s="24"/>
      <c r="I20" s="109"/>
      <c r="J20" s="121"/>
      <c r="K20" s="109"/>
      <c r="L20" s="109"/>
      <c r="M20" s="109"/>
      <c r="N20" s="121"/>
      <c r="O20" s="109"/>
      <c r="P20" s="109"/>
      <c r="Q20" s="109"/>
      <c r="R20" s="121"/>
    </row>
    <row r="21" spans="2:18" x14ac:dyDescent="0.35">
      <c r="B21" s="129" t="s">
        <v>100</v>
      </c>
      <c r="C21" s="24"/>
      <c r="D21" s="24"/>
      <c r="E21" s="24"/>
      <c r="F21" s="130"/>
      <c r="G21" s="24"/>
      <c r="H21" s="24"/>
      <c r="I21" s="109"/>
      <c r="J21" s="121"/>
      <c r="K21" s="109"/>
      <c r="L21" s="109"/>
      <c r="M21" s="109"/>
      <c r="N21" s="121"/>
      <c r="O21" s="109"/>
      <c r="P21" s="109"/>
      <c r="Q21" s="109"/>
      <c r="R21" s="121"/>
    </row>
    <row r="23" spans="2:18" x14ac:dyDescent="0.35">
      <c r="E23" s="249"/>
      <c r="F23" s="249"/>
      <c r="G23" s="249"/>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20"/>
  <sheetViews>
    <sheetView workbookViewId="0">
      <selection activeCell="A27" sqref="A27:XFD1048576"/>
    </sheetView>
  </sheetViews>
  <sheetFormatPr defaultRowHeight="14.5" x14ac:dyDescent="0.35"/>
  <cols>
    <col min="1" max="1" width="14.1796875" bestFit="1" customWidth="1"/>
  </cols>
  <sheetData>
    <row r="2" spans="2:14" x14ac:dyDescent="0.35">
      <c r="B2" s="265" t="s">
        <v>293</v>
      </c>
      <c r="C2" s="265"/>
      <c r="D2" s="265"/>
      <c r="E2" s="265"/>
      <c r="F2" s="265"/>
      <c r="G2" s="265"/>
      <c r="H2" s="265"/>
      <c r="I2" s="265"/>
      <c r="J2" s="265"/>
      <c r="K2" s="265"/>
    </row>
    <row r="3" spans="2:14" x14ac:dyDescent="0.35">
      <c r="B3" s="6" t="s">
        <v>247</v>
      </c>
      <c r="C3" s="6"/>
      <c r="D3" s="6"/>
      <c r="E3" s="6"/>
      <c r="F3" s="6"/>
      <c r="G3" s="6"/>
      <c r="H3" s="6"/>
      <c r="I3" s="6"/>
      <c r="J3" s="6"/>
      <c r="K3" s="6"/>
    </row>
    <row r="4" spans="2:14" x14ac:dyDescent="0.35">
      <c r="B4" s="266" t="s">
        <v>0</v>
      </c>
      <c r="C4" s="263">
        <v>2021</v>
      </c>
      <c r="D4" s="263"/>
      <c r="E4" s="263"/>
      <c r="F4" s="269">
        <v>2020</v>
      </c>
      <c r="G4" s="269"/>
      <c r="H4" s="269"/>
      <c r="I4" s="263" t="s">
        <v>241</v>
      </c>
      <c r="J4" s="263"/>
      <c r="K4" s="263"/>
      <c r="L4" s="263" t="s">
        <v>242</v>
      </c>
      <c r="M4" s="263"/>
      <c r="N4" s="263"/>
    </row>
    <row r="5" spans="2:14" x14ac:dyDescent="0.35">
      <c r="B5" s="267"/>
      <c r="C5" s="264"/>
      <c r="D5" s="264"/>
      <c r="E5" s="264"/>
      <c r="F5" s="270"/>
      <c r="G5" s="270"/>
      <c r="H5" s="270"/>
      <c r="I5" s="264"/>
      <c r="J5" s="264"/>
      <c r="K5" s="264"/>
      <c r="L5" s="264"/>
      <c r="M5" s="264"/>
      <c r="N5" s="264"/>
    </row>
    <row r="6" spans="2:14" x14ac:dyDescent="0.35">
      <c r="B6" s="268"/>
      <c r="C6" s="70" t="s">
        <v>1</v>
      </c>
      <c r="D6" s="70" t="s">
        <v>2</v>
      </c>
      <c r="E6" s="70" t="s">
        <v>3</v>
      </c>
      <c r="F6" s="70" t="s">
        <v>1</v>
      </c>
      <c r="G6" s="70" t="s">
        <v>2</v>
      </c>
      <c r="H6" s="70" t="s">
        <v>3</v>
      </c>
      <c r="I6" s="70" t="s">
        <v>1</v>
      </c>
      <c r="J6" s="70" t="s">
        <v>2</v>
      </c>
      <c r="K6" s="70" t="s">
        <v>3</v>
      </c>
      <c r="L6" s="70" t="s">
        <v>1</v>
      </c>
      <c r="M6" s="70" t="s">
        <v>2</v>
      </c>
      <c r="N6" s="70" t="s">
        <v>3</v>
      </c>
    </row>
    <row r="7" spans="2:14" x14ac:dyDescent="0.35">
      <c r="B7" s="178" t="s">
        <v>198</v>
      </c>
      <c r="C7" s="10">
        <v>2098</v>
      </c>
      <c r="D7" s="10">
        <v>28</v>
      </c>
      <c r="E7" s="10">
        <v>2736</v>
      </c>
      <c r="F7" s="7">
        <v>1674</v>
      </c>
      <c r="G7" s="7">
        <v>18</v>
      </c>
      <c r="H7" s="7">
        <v>2181</v>
      </c>
      <c r="I7" s="12">
        <v>25.33</v>
      </c>
      <c r="J7" s="12">
        <v>55.56</v>
      </c>
      <c r="K7" s="12">
        <v>25.45</v>
      </c>
      <c r="L7" s="5">
        <v>-21.1</v>
      </c>
      <c r="M7" s="5">
        <v>-30</v>
      </c>
      <c r="N7" s="5">
        <v>-24.5</v>
      </c>
    </row>
    <row r="8" spans="2:14" x14ac:dyDescent="0.35">
      <c r="B8" s="177" t="s">
        <v>199</v>
      </c>
      <c r="C8" s="10">
        <v>1205</v>
      </c>
      <c r="D8" s="10">
        <v>22</v>
      </c>
      <c r="E8" s="10">
        <v>1585</v>
      </c>
      <c r="F8" s="7">
        <v>960</v>
      </c>
      <c r="G8" s="7">
        <v>14</v>
      </c>
      <c r="H8" s="7">
        <v>1257</v>
      </c>
      <c r="I8" s="12">
        <v>25.52</v>
      </c>
      <c r="J8" s="12">
        <v>57.14</v>
      </c>
      <c r="K8" s="12">
        <v>26.09</v>
      </c>
      <c r="L8" s="5">
        <v>-25.57</v>
      </c>
      <c r="M8" s="5">
        <v>0</v>
      </c>
      <c r="N8" s="5">
        <v>-28.83</v>
      </c>
    </row>
    <row r="9" spans="2:14" x14ac:dyDescent="0.35">
      <c r="B9" s="177" t="s">
        <v>200</v>
      </c>
      <c r="C9" s="10">
        <v>352</v>
      </c>
      <c r="D9" s="10">
        <v>5</v>
      </c>
      <c r="E9" s="10">
        <v>522</v>
      </c>
      <c r="F9" s="7">
        <v>312</v>
      </c>
      <c r="G9" s="7">
        <v>9</v>
      </c>
      <c r="H9" s="7">
        <v>420</v>
      </c>
      <c r="I9" s="12">
        <v>12.82</v>
      </c>
      <c r="J9" s="12">
        <v>-44.44</v>
      </c>
      <c r="K9" s="12">
        <v>24.29</v>
      </c>
      <c r="L9" s="5">
        <v>-17.559999999999999</v>
      </c>
      <c r="M9" s="5">
        <v>-16.670000000000002</v>
      </c>
      <c r="N9" s="5">
        <v>-19.940000000000001</v>
      </c>
    </row>
    <row r="10" spans="2:14" x14ac:dyDescent="0.35">
      <c r="B10" s="177" t="s">
        <v>201</v>
      </c>
      <c r="C10" s="10">
        <v>11385</v>
      </c>
      <c r="D10" s="10">
        <v>87</v>
      </c>
      <c r="E10" s="10">
        <v>14390</v>
      </c>
      <c r="F10" s="7">
        <v>8043</v>
      </c>
      <c r="G10" s="7">
        <v>74</v>
      </c>
      <c r="H10" s="7">
        <v>10207</v>
      </c>
      <c r="I10" s="12">
        <v>41.55</v>
      </c>
      <c r="J10" s="12">
        <v>17.57</v>
      </c>
      <c r="K10" s="12">
        <v>40.98</v>
      </c>
      <c r="L10" s="5">
        <v>-16.329999999999998</v>
      </c>
      <c r="M10" s="5">
        <v>-17.920000000000002</v>
      </c>
      <c r="N10" s="5">
        <v>-20.48</v>
      </c>
    </row>
    <row r="11" spans="2:14" x14ac:dyDescent="0.35">
      <c r="B11" s="177" t="s">
        <v>202</v>
      </c>
      <c r="C11" s="10">
        <v>2414</v>
      </c>
      <c r="D11" s="10">
        <v>33</v>
      </c>
      <c r="E11" s="10">
        <v>3126</v>
      </c>
      <c r="F11" s="7">
        <v>1782</v>
      </c>
      <c r="G11" s="7">
        <v>26</v>
      </c>
      <c r="H11" s="7">
        <v>2348</v>
      </c>
      <c r="I11" s="12">
        <v>35.47</v>
      </c>
      <c r="J11" s="12">
        <v>26.92</v>
      </c>
      <c r="K11" s="12">
        <v>33.130000000000003</v>
      </c>
      <c r="L11" s="5">
        <v>-17.920000000000002</v>
      </c>
      <c r="M11" s="5">
        <v>-21.43</v>
      </c>
      <c r="N11" s="5">
        <v>-20.78</v>
      </c>
    </row>
    <row r="12" spans="2:14" x14ac:dyDescent="0.35">
      <c r="B12" s="177" t="s">
        <v>203</v>
      </c>
      <c r="C12" s="10">
        <v>2551</v>
      </c>
      <c r="D12" s="10">
        <v>66</v>
      </c>
      <c r="E12" s="10">
        <v>3441</v>
      </c>
      <c r="F12" s="7">
        <v>2189</v>
      </c>
      <c r="G12" s="7">
        <v>56</v>
      </c>
      <c r="H12" s="7">
        <v>2917</v>
      </c>
      <c r="I12" s="12">
        <v>16.54</v>
      </c>
      <c r="J12" s="12">
        <v>17.86</v>
      </c>
      <c r="K12" s="12">
        <v>17.96</v>
      </c>
      <c r="L12" s="5">
        <v>-23.99</v>
      </c>
      <c r="M12" s="5">
        <v>-18.52</v>
      </c>
      <c r="N12" s="5">
        <v>-26.68</v>
      </c>
    </row>
    <row r="13" spans="2:14" x14ac:dyDescent="0.35">
      <c r="B13" s="177" t="s">
        <v>204</v>
      </c>
      <c r="C13" s="10">
        <v>1236</v>
      </c>
      <c r="D13" s="10">
        <v>34</v>
      </c>
      <c r="E13" s="10">
        <v>1703</v>
      </c>
      <c r="F13" s="7">
        <v>1054</v>
      </c>
      <c r="G13" s="7">
        <v>30</v>
      </c>
      <c r="H13" s="7">
        <v>1438</v>
      </c>
      <c r="I13" s="12">
        <v>17.27</v>
      </c>
      <c r="J13" s="12">
        <v>13.33</v>
      </c>
      <c r="K13" s="12">
        <v>18.43</v>
      </c>
      <c r="L13" s="5">
        <v>-27.89</v>
      </c>
      <c r="M13" s="5">
        <v>-2.86</v>
      </c>
      <c r="N13" s="5">
        <v>-33.11</v>
      </c>
    </row>
    <row r="14" spans="2:14" x14ac:dyDescent="0.35">
      <c r="B14" s="177" t="s">
        <v>205</v>
      </c>
      <c r="C14" s="10">
        <v>899</v>
      </c>
      <c r="D14" s="10">
        <v>24</v>
      </c>
      <c r="E14" s="10">
        <v>1212</v>
      </c>
      <c r="F14" s="7">
        <v>714</v>
      </c>
      <c r="G14" s="7">
        <v>22</v>
      </c>
      <c r="H14" s="7">
        <v>985</v>
      </c>
      <c r="I14" s="12">
        <v>25.91</v>
      </c>
      <c r="J14" s="12">
        <v>9.09</v>
      </c>
      <c r="K14" s="12">
        <v>23.05</v>
      </c>
      <c r="L14" s="5">
        <v>-17.75</v>
      </c>
      <c r="M14" s="5">
        <v>9.09</v>
      </c>
      <c r="N14" s="5">
        <v>-22.31</v>
      </c>
    </row>
    <row r="15" spans="2:14" x14ac:dyDescent="0.35">
      <c r="B15" s="177" t="s">
        <v>206</v>
      </c>
      <c r="C15" s="10">
        <v>820</v>
      </c>
      <c r="D15" s="10">
        <v>21</v>
      </c>
      <c r="E15" s="10">
        <v>1151</v>
      </c>
      <c r="F15" s="7">
        <v>706</v>
      </c>
      <c r="G15" s="7">
        <v>25</v>
      </c>
      <c r="H15" s="7">
        <v>974</v>
      </c>
      <c r="I15" s="12">
        <v>16.149999999999999</v>
      </c>
      <c r="J15" s="12">
        <v>-16</v>
      </c>
      <c r="K15" s="12">
        <v>18.170000000000002</v>
      </c>
      <c r="L15" s="5">
        <v>-24.63</v>
      </c>
      <c r="M15" s="5">
        <v>-36.36</v>
      </c>
      <c r="N15" s="5">
        <v>-29.43</v>
      </c>
    </row>
    <row r="16" spans="2:14" x14ac:dyDescent="0.35">
      <c r="B16" s="177" t="s">
        <v>207</v>
      </c>
      <c r="C16" s="10">
        <v>684</v>
      </c>
      <c r="D16" s="10">
        <v>14</v>
      </c>
      <c r="E16" s="10">
        <v>929</v>
      </c>
      <c r="F16" s="7">
        <v>634</v>
      </c>
      <c r="G16" s="7">
        <v>11</v>
      </c>
      <c r="H16" s="7">
        <v>796</v>
      </c>
      <c r="I16" s="12">
        <v>7.89</v>
      </c>
      <c r="J16" s="12">
        <v>27.27</v>
      </c>
      <c r="K16" s="12">
        <v>16.71</v>
      </c>
      <c r="L16" s="5">
        <v>-24.08</v>
      </c>
      <c r="M16" s="5">
        <v>-12.5</v>
      </c>
      <c r="N16" s="5">
        <v>-23.16</v>
      </c>
    </row>
    <row r="17" spans="2:14" x14ac:dyDescent="0.35">
      <c r="B17" s="177" t="s">
        <v>208</v>
      </c>
      <c r="C17" s="10">
        <v>345</v>
      </c>
      <c r="D17" s="10">
        <v>4</v>
      </c>
      <c r="E17" s="10">
        <v>503</v>
      </c>
      <c r="F17" s="7">
        <v>294</v>
      </c>
      <c r="G17" s="7">
        <v>13</v>
      </c>
      <c r="H17" s="7">
        <v>437</v>
      </c>
      <c r="I17" s="12">
        <v>17.350000000000001</v>
      </c>
      <c r="J17" s="12">
        <v>-69.23</v>
      </c>
      <c r="K17" s="12">
        <v>15.1</v>
      </c>
      <c r="L17" s="5">
        <v>-25.16</v>
      </c>
      <c r="M17" s="5">
        <v>-55.56</v>
      </c>
      <c r="N17" s="5">
        <v>-28.95</v>
      </c>
    </row>
    <row r="18" spans="2:14" x14ac:dyDescent="0.35">
      <c r="B18" s="177" t="s">
        <v>209</v>
      </c>
      <c r="C18" s="10">
        <v>1849</v>
      </c>
      <c r="D18" s="10">
        <v>19</v>
      </c>
      <c r="E18" s="10">
        <v>2374</v>
      </c>
      <c r="F18" s="7">
        <v>1602</v>
      </c>
      <c r="G18" s="7">
        <v>19</v>
      </c>
      <c r="H18" s="7">
        <v>1980</v>
      </c>
      <c r="I18" s="12">
        <v>15.42</v>
      </c>
      <c r="J18" s="12">
        <v>0</v>
      </c>
      <c r="K18" s="12">
        <v>19.899999999999999</v>
      </c>
      <c r="L18" s="5">
        <v>-31.37</v>
      </c>
      <c r="M18" s="5">
        <v>-26.92</v>
      </c>
      <c r="N18" s="5">
        <v>-32.31</v>
      </c>
    </row>
    <row r="19" spans="2:14" x14ac:dyDescent="0.35">
      <c r="B19" s="146" t="s">
        <v>185</v>
      </c>
      <c r="C19" s="147">
        <v>25838</v>
      </c>
      <c r="D19" s="147">
        <v>357</v>
      </c>
      <c r="E19" s="147">
        <v>33672</v>
      </c>
      <c r="F19" s="147">
        <v>19964</v>
      </c>
      <c r="G19" s="147">
        <v>317</v>
      </c>
      <c r="H19" s="147">
        <v>25940</v>
      </c>
      <c r="I19" s="49">
        <v>29.42</v>
      </c>
      <c r="J19" s="49">
        <v>12.62</v>
      </c>
      <c r="K19" s="49">
        <v>29.81</v>
      </c>
      <c r="L19" s="49">
        <v>-20.64</v>
      </c>
      <c r="M19" s="49">
        <v>-18.489999999999998</v>
      </c>
      <c r="N19" s="49">
        <v>-24.16</v>
      </c>
    </row>
    <row r="20" spans="2:14" x14ac:dyDescent="0.35">
      <c r="B20" s="11" t="s">
        <v>5</v>
      </c>
      <c r="C20" s="9">
        <v>151875</v>
      </c>
      <c r="D20" s="9">
        <v>2875</v>
      </c>
      <c r="E20" s="9">
        <v>204728</v>
      </c>
      <c r="F20" s="9">
        <v>118298</v>
      </c>
      <c r="G20" s="9">
        <v>2395</v>
      </c>
      <c r="H20" s="9">
        <v>159248</v>
      </c>
      <c r="I20" s="49">
        <v>28.38</v>
      </c>
      <c r="J20" s="49">
        <v>20.04</v>
      </c>
      <c r="K20" s="49">
        <v>28.56</v>
      </c>
      <c r="L20" s="49">
        <v>-11.79</v>
      </c>
      <c r="M20" s="49">
        <v>-9.39</v>
      </c>
      <c r="N20"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21"/>
  <sheetViews>
    <sheetView workbookViewId="0">
      <selection activeCell="R7" sqref="R7:R18"/>
    </sheetView>
  </sheetViews>
  <sheetFormatPr defaultRowHeight="14.5" x14ac:dyDescent="0.35"/>
  <sheetData>
    <row r="2" spans="2:18" x14ac:dyDescent="0.35">
      <c r="B2" s="8" t="s">
        <v>310</v>
      </c>
      <c r="C2" s="109"/>
      <c r="D2" s="109"/>
      <c r="E2" s="109"/>
      <c r="F2" s="121"/>
      <c r="G2" s="109"/>
      <c r="H2" s="109"/>
      <c r="I2" s="109"/>
      <c r="J2" s="121"/>
      <c r="K2" s="109"/>
      <c r="L2" s="109"/>
      <c r="M2" s="109"/>
      <c r="N2" s="121"/>
      <c r="O2" s="109"/>
      <c r="P2" s="109"/>
      <c r="Q2" s="109"/>
      <c r="R2" s="121"/>
    </row>
    <row r="3" spans="2:18" x14ac:dyDescent="0.35">
      <c r="B3" s="44" t="s">
        <v>276</v>
      </c>
      <c r="C3" s="44"/>
      <c r="D3" s="44"/>
      <c r="E3" s="44"/>
      <c r="F3" s="44"/>
      <c r="G3" s="44"/>
      <c r="H3" s="44"/>
      <c r="I3" s="109"/>
      <c r="J3" s="121"/>
      <c r="K3" s="109"/>
      <c r="L3" s="109"/>
      <c r="M3" s="109"/>
      <c r="N3" s="121"/>
      <c r="O3" s="109"/>
      <c r="P3" s="109"/>
      <c r="Q3" s="109"/>
      <c r="R3" s="121"/>
    </row>
    <row r="4" spans="2:18" x14ac:dyDescent="0.35">
      <c r="B4" s="296" t="s">
        <v>95</v>
      </c>
      <c r="C4" s="313" t="s">
        <v>72</v>
      </c>
      <c r="D4" s="313"/>
      <c r="E4" s="313"/>
      <c r="F4" s="313"/>
      <c r="G4" s="313"/>
      <c r="H4" s="313"/>
      <c r="I4" s="313"/>
      <c r="J4" s="313"/>
      <c r="K4" s="313"/>
      <c r="L4" s="313"/>
      <c r="M4" s="313"/>
      <c r="N4" s="313"/>
      <c r="O4" s="313"/>
      <c r="P4" s="313"/>
      <c r="Q4" s="313"/>
      <c r="R4" s="313"/>
    </row>
    <row r="5" spans="2:18" x14ac:dyDescent="0.35">
      <c r="B5" s="312"/>
      <c r="C5" s="314" t="s">
        <v>96</v>
      </c>
      <c r="D5" s="314"/>
      <c r="E5" s="314"/>
      <c r="F5" s="314"/>
      <c r="G5" s="313" t="s">
        <v>97</v>
      </c>
      <c r="H5" s="313"/>
      <c r="I5" s="313"/>
      <c r="J5" s="313"/>
      <c r="K5" s="314" t="s">
        <v>98</v>
      </c>
      <c r="L5" s="314"/>
      <c r="M5" s="314"/>
      <c r="N5" s="314"/>
      <c r="O5" s="313" t="s">
        <v>9</v>
      </c>
      <c r="P5" s="313"/>
      <c r="Q5" s="313"/>
      <c r="R5" s="313"/>
    </row>
    <row r="6" spans="2:18" ht="24" x14ac:dyDescent="0.35">
      <c r="B6" s="297"/>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35">
      <c r="B7" s="187" t="s">
        <v>198</v>
      </c>
      <c r="C7" s="16">
        <v>40</v>
      </c>
      <c r="D7" s="16">
        <v>1</v>
      </c>
      <c r="E7" s="16">
        <v>58</v>
      </c>
      <c r="F7" s="47">
        <v>2.5</v>
      </c>
      <c r="G7" s="16">
        <v>26</v>
      </c>
      <c r="H7" s="16">
        <v>0</v>
      </c>
      <c r="I7" s="16">
        <v>40</v>
      </c>
      <c r="J7" s="47">
        <v>0</v>
      </c>
      <c r="K7" s="16">
        <v>86</v>
      </c>
      <c r="L7" s="16">
        <v>2</v>
      </c>
      <c r="M7" s="16">
        <v>117</v>
      </c>
      <c r="N7" s="47">
        <v>2.33</v>
      </c>
      <c r="O7" s="16">
        <v>152</v>
      </c>
      <c r="P7" s="16">
        <v>3</v>
      </c>
      <c r="Q7" s="16">
        <v>215</v>
      </c>
      <c r="R7" s="47">
        <v>1.97</v>
      </c>
    </row>
    <row r="8" spans="2:18" x14ac:dyDescent="0.35">
      <c r="B8" s="187" t="s">
        <v>199</v>
      </c>
      <c r="C8" s="16">
        <v>19</v>
      </c>
      <c r="D8" s="16">
        <v>1</v>
      </c>
      <c r="E8" s="16">
        <v>28</v>
      </c>
      <c r="F8" s="47">
        <v>5.26</v>
      </c>
      <c r="G8" s="16">
        <v>24</v>
      </c>
      <c r="H8" s="16">
        <v>1</v>
      </c>
      <c r="I8" s="16">
        <v>33</v>
      </c>
      <c r="J8" s="47">
        <v>4.17</v>
      </c>
      <c r="K8" s="16">
        <v>79</v>
      </c>
      <c r="L8" s="16">
        <v>2</v>
      </c>
      <c r="M8" s="16">
        <v>105</v>
      </c>
      <c r="N8" s="47">
        <v>2.5299999999999998</v>
      </c>
      <c r="O8" s="16">
        <v>122</v>
      </c>
      <c r="P8" s="16">
        <v>4</v>
      </c>
      <c r="Q8" s="16">
        <v>166</v>
      </c>
      <c r="R8" s="47">
        <v>3.28</v>
      </c>
    </row>
    <row r="9" spans="2:18" x14ac:dyDescent="0.35">
      <c r="B9" s="187" t="s">
        <v>200</v>
      </c>
      <c r="C9" s="16">
        <v>2</v>
      </c>
      <c r="D9" s="16">
        <v>0</v>
      </c>
      <c r="E9" s="16">
        <v>6</v>
      </c>
      <c r="F9" s="47">
        <v>0</v>
      </c>
      <c r="G9" s="16">
        <v>6</v>
      </c>
      <c r="H9" s="16">
        <v>0</v>
      </c>
      <c r="I9" s="16">
        <v>10</v>
      </c>
      <c r="J9" s="47">
        <v>0</v>
      </c>
      <c r="K9" s="16">
        <v>13</v>
      </c>
      <c r="L9" s="16">
        <v>0</v>
      </c>
      <c r="M9" s="16">
        <v>18</v>
      </c>
      <c r="N9" s="47">
        <v>0</v>
      </c>
      <c r="O9" s="16">
        <v>21</v>
      </c>
      <c r="P9" s="16">
        <v>0</v>
      </c>
      <c r="Q9" s="16">
        <v>34</v>
      </c>
      <c r="R9" s="47">
        <v>0</v>
      </c>
    </row>
    <row r="10" spans="2:18" x14ac:dyDescent="0.35">
      <c r="B10" s="187" t="s">
        <v>201</v>
      </c>
      <c r="C10" s="16">
        <v>293</v>
      </c>
      <c r="D10" s="16">
        <v>2</v>
      </c>
      <c r="E10" s="16">
        <v>394</v>
      </c>
      <c r="F10" s="47">
        <v>0.68</v>
      </c>
      <c r="G10" s="16">
        <v>354</v>
      </c>
      <c r="H10" s="16">
        <v>4</v>
      </c>
      <c r="I10" s="16">
        <v>561</v>
      </c>
      <c r="J10" s="47">
        <v>1.1299999999999999</v>
      </c>
      <c r="K10" s="16">
        <v>825</v>
      </c>
      <c r="L10" s="16">
        <v>8</v>
      </c>
      <c r="M10" s="16">
        <v>1136</v>
      </c>
      <c r="N10" s="47">
        <v>0.97</v>
      </c>
      <c r="O10" s="16">
        <v>1472</v>
      </c>
      <c r="P10" s="16">
        <v>14</v>
      </c>
      <c r="Q10" s="16">
        <v>2091</v>
      </c>
      <c r="R10" s="47">
        <v>0.95</v>
      </c>
    </row>
    <row r="11" spans="2:18" x14ac:dyDescent="0.35">
      <c r="B11" s="187" t="s">
        <v>202</v>
      </c>
      <c r="C11" s="16">
        <v>38</v>
      </c>
      <c r="D11" s="16">
        <v>1</v>
      </c>
      <c r="E11" s="16">
        <v>52</v>
      </c>
      <c r="F11" s="47">
        <v>2.63</v>
      </c>
      <c r="G11" s="16">
        <v>48</v>
      </c>
      <c r="H11" s="16">
        <v>1</v>
      </c>
      <c r="I11" s="16">
        <v>72</v>
      </c>
      <c r="J11" s="47">
        <v>2.08</v>
      </c>
      <c r="K11" s="16">
        <v>103</v>
      </c>
      <c r="L11" s="16">
        <v>1</v>
      </c>
      <c r="M11" s="16">
        <v>140</v>
      </c>
      <c r="N11" s="47">
        <v>0.97</v>
      </c>
      <c r="O11" s="16">
        <v>189</v>
      </c>
      <c r="P11" s="16">
        <v>3</v>
      </c>
      <c r="Q11" s="16">
        <v>264</v>
      </c>
      <c r="R11" s="47">
        <v>1.59</v>
      </c>
    </row>
    <row r="12" spans="2:18" x14ac:dyDescent="0.35">
      <c r="B12" s="187" t="s">
        <v>203</v>
      </c>
      <c r="C12" s="16">
        <v>40</v>
      </c>
      <c r="D12" s="16">
        <v>0</v>
      </c>
      <c r="E12" s="16">
        <v>68</v>
      </c>
      <c r="F12" s="47">
        <v>0</v>
      </c>
      <c r="G12" s="16">
        <v>51</v>
      </c>
      <c r="H12" s="16">
        <v>0</v>
      </c>
      <c r="I12" s="16">
        <v>81</v>
      </c>
      <c r="J12" s="47">
        <v>0</v>
      </c>
      <c r="K12" s="16">
        <v>134</v>
      </c>
      <c r="L12" s="16">
        <v>4</v>
      </c>
      <c r="M12" s="16">
        <v>163</v>
      </c>
      <c r="N12" s="47">
        <v>2.99</v>
      </c>
      <c r="O12" s="16">
        <v>225</v>
      </c>
      <c r="P12" s="16">
        <v>4</v>
      </c>
      <c r="Q12" s="16">
        <v>312</v>
      </c>
      <c r="R12" s="47">
        <v>1.78</v>
      </c>
    </row>
    <row r="13" spans="2:18" x14ac:dyDescent="0.35">
      <c r="B13" s="187" t="s">
        <v>204</v>
      </c>
      <c r="C13" s="16">
        <v>10</v>
      </c>
      <c r="D13" s="16">
        <v>0</v>
      </c>
      <c r="E13" s="16">
        <v>17</v>
      </c>
      <c r="F13" s="47">
        <v>0</v>
      </c>
      <c r="G13" s="16">
        <v>20</v>
      </c>
      <c r="H13" s="16">
        <v>1</v>
      </c>
      <c r="I13" s="16">
        <v>32</v>
      </c>
      <c r="J13" s="47">
        <v>5</v>
      </c>
      <c r="K13" s="16">
        <v>43</v>
      </c>
      <c r="L13" s="16">
        <v>2</v>
      </c>
      <c r="M13" s="16">
        <v>57</v>
      </c>
      <c r="N13" s="47">
        <v>4.6500000000000004</v>
      </c>
      <c r="O13" s="16">
        <v>73</v>
      </c>
      <c r="P13" s="16">
        <v>3</v>
      </c>
      <c r="Q13" s="16">
        <v>106</v>
      </c>
      <c r="R13" s="47">
        <v>4.1100000000000003</v>
      </c>
    </row>
    <row r="14" spans="2:18" x14ac:dyDescent="0.35">
      <c r="B14" s="187" t="s">
        <v>205</v>
      </c>
      <c r="C14" s="16">
        <v>12</v>
      </c>
      <c r="D14" s="16">
        <v>0</v>
      </c>
      <c r="E14" s="16">
        <v>14</v>
      </c>
      <c r="F14" s="47">
        <v>0</v>
      </c>
      <c r="G14" s="16">
        <v>8</v>
      </c>
      <c r="H14" s="16">
        <v>0</v>
      </c>
      <c r="I14" s="16">
        <v>11</v>
      </c>
      <c r="J14" s="47">
        <v>0</v>
      </c>
      <c r="K14" s="16">
        <v>36</v>
      </c>
      <c r="L14" s="16">
        <v>1</v>
      </c>
      <c r="M14" s="16">
        <v>51</v>
      </c>
      <c r="N14" s="47">
        <v>2.78</v>
      </c>
      <c r="O14" s="16">
        <v>56</v>
      </c>
      <c r="P14" s="16">
        <v>1</v>
      </c>
      <c r="Q14" s="16">
        <v>76</v>
      </c>
      <c r="R14" s="47">
        <v>1.79</v>
      </c>
    </row>
    <row r="15" spans="2:18" x14ac:dyDescent="0.35">
      <c r="B15" s="187" t="s">
        <v>206</v>
      </c>
      <c r="C15" s="16">
        <v>10</v>
      </c>
      <c r="D15" s="16">
        <v>0</v>
      </c>
      <c r="E15" s="16">
        <v>18</v>
      </c>
      <c r="F15" s="47">
        <v>0</v>
      </c>
      <c r="G15" s="16">
        <v>9</v>
      </c>
      <c r="H15" s="16">
        <v>0</v>
      </c>
      <c r="I15" s="16">
        <v>21</v>
      </c>
      <c r="J15" s="47">
        <v>0</v>
      </c>
      <c r="K15" s="16">
        <v>26</v>
      </c>
      <c r="L15" s="16">
        <v>1</v>
      </c>
      <c r="M15" s="16">
        <v>41</v>
      </c>
      <c r="N15" s="47">
        <v>3.85</v>
      </c>
      <c r="O15" s="16">
        <v>45</v>
      </c>
      <c r="P15" s="16">
        <v>1</v>
      </c>
      <c r="Q15" s="16">
        <v>80</v>
      </c>
      <c r="R15" s="47">
        <v>2.2200000000000002</v>
      </c>
    </row>
    <row r="16" spans="2:18" x14ac:dyDescent="0.35">
      <c r="B16" s="187" t="s">
        <v>207</v>
      </c>
      <c r="C16" s="16">
        <v>8</v>
      </c>
      <c r="D16" s="16">
        <v>0</v>
      </c>
      <c r="E16" s="16">
        <v>18</v>
      </c>
      <c r="F16" s="47">
        <v>0</v>
      </c>
      <c r="G16" s="16">
        <v>10</v>
      </c>
      <c r="H16" s="16">
        <v>1</v>
      </c>
      <c r="I16" s="16">
        <v>10</v>
      </c>
      <c r="J16" s="47">
        <v>10</v>
      </c>
      <c r="K16" s="16">
        <v>26</v>
      </c>
      <c r="L16" s="16">
        <v>0</v>
      </c>
      <c r="M16" s="16">
        <v>32</v>
      </c>
      <c r="N16" s="47">
        <v>0</v>
      </c>
      <c r="O16" s="16">
        <v>44</v>
      </c>
      <c r="P16" s="16">
        <v>1</v>
      </c>
      <c r="Q16" s="16">
        <v>60</v>
      </c>
      <c r="R16" s="47">
        <v>2.27</v>
      </c>
    </row>
    <row r="17" spans="2:18" x14ac:dyDescent="0.35">
      <c r="B17" s="187" t="s">
        <v>208</v>
      </c>
      <c r="C17" s="16">
        <v>6</v>
      </c>
      <c r="D17" s="16">
        <v>1</v>
      </c>
      <c r="E17" s="16">
        <v>8</v>
      </c>
      <c r="F17" s="47">
        <v>16.670000000000002</v>
      </c>
      <c r="G17" s="16">
        <v>2</v>
      </c>
      <c r="H17" s="16">
        <v>0</v>
      </c>
      <c r="I17" s="16">
        <v>3</v>
      </c>
      <c r="J17" s="47">
        <v>0</v>
      </c>
      <c r="K17" s="16">
        <v>4</v>
      </c>
      <c r="L17" s="16">
        <v>0</v>
      </c>
      <c r="M17" s="16">
        <v>5</v>
      </c>
      <c r="N17" s="47">
        <v>0</v>
      </c>
      <c r="O17" s="16">
        <v>12</v>
      </c>
      <c r="P17" s="16">
        <v>1</v>
      </c>
      <c r="Q17" s="16">
        <v>16</v>
      </c>
      <c r="R17" s="47">
        <v>8.33</v>
      </c>
    </row>
    <row r="18" spans="2:18" x14ac:dyDescent="0.35">
      <c r="B18" s="187" t="s">
        <v>209</v>
      </c>
      <c r="C18" s="16">
        <v>31</v>
      </c>
      <c r="D18" s="16">
        <v>0</v>
      </c>
      <c r="E18" s="16">
        <v>49</v>
      </c>
      <c r="F18" s="47">
        <v>0</v>
      </c>
      <c r="G18" s="16">
        <v>33</v>
      </c>
      <c r="H18" s="16">
        <v>1</v>
      </c>
      <c r="I18" s="16">
        <v>59</v>
      </c>
      <c r="J18" s="47">
        <v>3.03</v>
      </c>
      <c r="K18" s="16">
        <v>103</v>
      </c>
      <c r="L18" s="16">
        <v>1</v>
      </c>
      <c r="M18" s="16">
        <v>143</v>
      </c>
      <c r="N18" s="47">
        <v>0.97</v>
      </c>
      <c r="O18" s="16">
        <v>167</v>
      </c>
      <c r="P18" s="16">
        <v>2</v>
      </c>
      <c r="Q18" s="16">
        <v>251</v>
      </c>
      <c r="R18" s="47">
        <v>1.2</v>
      </c>
    </row>
    <row r="19" spans="2:18" x14ac:dyDescent="0.35">
      <c r="B19" s="123" t="s">
        <v>9</v>
      </c>
      <c r="C19" s="124">
        <v>509</v>
      </c>
      <c r="D19" s="125">
        <v>6</v>
      </c>
      <c r="E19" s="124">
        <v>730</v>
      </c>
      <c r="F19" s="39">
        <v>1.18</v>
      </c>
      <c r="G19" s="124">
        <v>591</v>
      </c>
      <c r="H19" s="126">
        <v>9</v>
      </c>
      <c r="I19" s="124">
        <v>933</v>
      </c>
      <c r="J19" s="39">
        <v>1.52</v>
      </c>
      <c r="K19" s="124">
        <v>1478</v>
      </c>
      <c r="L19" s="124">
        <v>22</v>
      </c>
      <c r="M19" s="127">
        <v>2008</v>
      </c>
      <c r="N19" s="128">
        <v>1.49</v>
      </c>
      <c r="O19" s="127">
        <v>2578</v>
      </c>
      <c r="P19" s="124">
        <v>37</v>
      </c>
      <c r="Q19" s="127">
        <v>3671</v>
      </c>
      <c r="R19" s="128">
        <v>1.44</v>
      </c>
    </row>
    <row r="20" spans="2:18" x14ac:dyDescent="0.35">
      <c r="B20" s="129" t="s">
        <v>99</v>
      </c>
      <c r="C20" s="24"/>
      <c r="D20" s="24"/>
      <c r="E20" s="24"/>
      <c r="F20" s="130"/>
      <c r="G20" s="24"/>
      <c r="H20" s="24"/>
      <c r="I20" s="109"/>
      <c r="J20" s="121"/>
      <c r="K20" s="109"/>
      <c r="L20" s="109"/>
      <c r="M20" s="109"/>
      <c r="N20" s="121"/>
      <c r="O20" s="109"/>
      <c r="P20" s="109"/>
      <c r="Q20" s="109"/>
      <c r="R20" s="121"/>
    </row>
    <row r="21" spans="2:18" x14ac:dyDescent="0.35">
      <c r="B21" s="129" t="s">
        <v>100</v>
      </c>
      <c r="C21" s="24"/>
      <c r="D21" s="24"/>
      <c r="E21" s="24"/>
      <c r="F21" s="130"/>
      <c r="G21" s="24"/>
      <c r="H21" s="24"/>
      <c r="I21" s="109"/>
      <c r="J21" s="121"/>
      <c r="K21" s="109"/>
      <c r="L21" s="109"/>
      <c r="M21" s="109"/>
      <c r="N21" s="121"/>
      <c r="O21" s="109"/>
      <c r="P21" s="109"/>
      <c r="Q21" s="109"/>
      <c r="R21"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21"/>
  <sheetViews>
    <sheetView topLeftCell="A5" workbookViewId="0">
      <selection activeCell="R7" sqref="R7:R18"/>
    </sheetView>
  </sheetViews>
  <sheetFormatPr defaultRowHeight="14.5" x14ac:dyDescent="0.35"/>
  <sheetData>
    <row r="2" spans="2:18" x14ac:dyDescent="0.35">
      <c r="B2" s="8" t="s">
        <v>311</v>
      </c>
      <c r="C2" s="109"/>
      <c r="D2" s="109"/>
      <c r="E2" s="109"/>
      <c r="F2" s="121"/>
      <c r="G2" s="109"/>
      <c r="H2" s="109"/>
      <c r="I2" s="109"/>
      <c r="J2" s="121"/>
      <c r="K2" s="109"/>
      <c r="L2" s="109"/>
      <c r="M2" s="109"/>
      <c r="N2" s="121"/>
      <c r="O2" s="109"/>
      <c r="P2" s="109"/>
      <c r="Q2" s="109"/>
      <c r="R2" s="121"/>
    </row>
    <row r="3" spans="2:18" x14ac:dyDescent="0.35">
      <c r="B3" s="44" t="s">
        <v>276</v>
      </c>
      <c r="C3" s="44"/>
      <c r="D3" s="44"/>
      <c r="E3" s="44"/>
      <c r="F3" s="44"/>
      <c r="G3" s="44"/>
      <c r="H3" s="44"/>
      <c r="I3" s="109"/>
      <c r="J3" s="121"/>
      <c r="K3" s="109"/>
      <c r="L3" s="109"/>
      <c r="M3" s="109"/>
      <c r="N3" s="121"/>
      <c r="O3" s="109"/>
      <c r="P3" s="109"/>
      <c r="Q3" s="109"/>
      <c r="R3" s="121"/>
    </row>
    <row r="4" spans="2:18" x14ac:dyDescent="0.35">
      <c r="B4" s="296" t="s">
        <v>95</v>
      </c>
      <c r="C4" s="313" t="s">
        <v>72</v>
      </c>
      <c r="D4" s="313"/>
      <c r="E4" s="313"/>
      <c r="F4" s="313"/>
      <c r="G4" s="313"/>
      <c r="H4" s="313"/>
      <c r="I4" s="313"/>
      <c r="J4" s="313"/>
      <c r="K4" s="313"/>
      <c r="L4" s="313"/>
      <c r="M4" s="313"/>
      <c r="N4" s="313"/>
      <c r="O4" s="313"/>
      <c r="P4" s="313"/>
      <c r="Q4" s="313"/>
      <c r="R4" s="313"/>
    </row>
    <row r="5" spans="2:18" x14ac:dyDescent="0.35">
      <c r="B5" s="312"/>
      <c r="C5" s="314" t="s">
        <v>96</v>
      </c>
      <c r="D5" s="314"/>
      <c r="E5" s="314"/>
      <c r="F5" s="314"/>
      <c r="G5" s="313" t="s">
        <v>97</v>
      </c>
      <c r="H5" s="313"/>
      <c r="I5" s="313"/>
      <c r="J5" s="313"/>
      <c r="K5" s="314" t="s">
        <v>98</v>
      </c>
      <c r="L5" s="314"/>
      <c r="M5" s="314"/>
      <c r="N5" s="314"/>
      <c r="O5" s="313" t="s">
        <v>9</v>
      </c>
      <c r="P5" s="313"/>
      <c r="Q5" s="313"/>
      <c r="R5" s="313"/>
    </row>
    <row r="6" spans="2:18" ht="24" x14ac:dyDescent="0.35">
      <c r="B6" s="297"/>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35">
      <c r="B7" s="187" t="s">
        <v>198</v>
      </c>
      <c r="C7" s="16">
        <v>11</v>
      </c>
      <c r="D7" s="16">
        <v>0</v>
      </c>
      <c r="E7" s="16">
        <v>23</v>
      </c>
      <c r="F7" s="47">
        <v>0</v>
      </c>
      <c r="G7" s="16">
        <v>20</v>
      </c>
      <c r="H7" s="16">
        <v>0</v>
      </c>
      <c r="I7" s="16">
        <v>40</v>
      </c>
      <c r="J7" s="47">
        <v>0</v>
      </c>
      <c r="K7" s="16">
        <v>48</v>
      </c>
      <c r="L7" s="16">
        <v>1</v>
      </c>
      <c r="M7" s="16">
        <v>65</v>
      </c>
      <c r="N7" s="47">
        <v>2.08</v>
      </c>
      <c r="O7" s="16">
        <v>79</v>
      </c>
      <c r="P7" s="16">
        <v>1</v>
      </c>
      <c r="Q7" s="16">
        <v>128</v>
      </c>
      <c r="R7" s="47">
        <v>1.27</v>
      </c>
    </row>
    <row r="8" spans="2:18" x14ac:dyDescent="0.35">
      <c r="B8" s="187" t="s">
        <v>199</v>
      </c>
      <c r="C8" s="16">
        <v>11</v>
      </c>
      <c r="D8" s="16">
        <v>0</v>
      </c>
      <c r="E8" s="16">
        <v>16</v>
      </c>
      <c r="F8" s="47">
        <v>0</v>
      </c>
      <c r="G8" s="16">
        <v>9</v>
      </c>
      <c r="H8" s="16">
        <v>0</v>
      </c>
      <c r="I8" s="16">
        <v>14</v>
      </c>
      <c r="J8" s="47">
        <v>0</v>
      </c>
      <c r="K8" s="16">
        <v>27</v>
      </c>
      <c r="L8" s="16">
        <v>0</v>
      </c>
      <c r="M8" s="16">
        <v>37</v>
      </c>
      <c r="N8" s="47">
        <v>0</v>
      </c>
      <c r="O8" s="16">
        <v>47</v>
      </c>
      <c r="P8" s="16">
        <v>0</v>
      </c>
      <c r="Q8" s="16">
        <v>67</v>
      </c>
      <c r="R8" s="47">
        <v>0</v>
      </c>
    </row>
    <row r="9" spans="2:18" x14ac:dyDescent="0.35">
      <c r="B9" s="187" t="s">
        <v>200</v>
      </c>
      <c r="C9" s="16">
        <v>3</v>
      </c>
      <c r="D9" s="16">
        <v>0</v>
      </c>
      <c r="E9" s="16">
        <v>5</v>
      </c>
      <c r="F9" s="47">
        <v>0</v>
      </c>
      <c r="G9" s="16">
        <v>5</v>
      </c>
      <c r="H9" s="16">
        <v>0</v>
      </c>
      <c r="I9" s="16">
        <v>10</v>
      </c>
      <c r="J9" s="47">
        <v>0</v>
      </c>
      <c r="K9" s="16">
        <v>9</v>
      </c>
      <c r="L9" s="16">
        <v>0</v>
      </c>
      <c r="M9" s="16">
        <v>14</v>
      </c>
      <c r="N9" s="47">
        <v>0</v>
      </c>
      <c r="O9" s="16">
        <v>17</v>
      </c>
      <c r="P9" s="16">
        <v>0</v>
      </c>
      <c r="Q9" s="16">
        <v>29</v>
      </c>
      <c r="R9" s="47">
        <v>0</v>
      </c>
    </row>
    <row r="10" spans="2:18" x14ac:dyDescent="0.35">
      <c r="B10" s="187" t="s">
        <v>201</v>
      </c>
      <c r="C10" s="16">
        <v>50</v>
      </c>
      <c r="D10" s="16">
        <v>3</v>
      </c>
      <c r="E10" s="16">
        <v>70</v>
      </c>
      <c r="F10" s="47">
        <v>6</v>
      </c>
      <c r="G10" s="16">
        <v>53</v>
      </c>
      <c r="H10" s="16">
        <v>4</v>
      </c>
      <c r="I10" s="16">
        <v>91</v>
      </c>
      <c r="J10" s="47">
        <v>7.55</v>
      </c>
      <c r="K10" s="16">
        <v>131</v>
      </c>
      <c r="L10" s="16">
        <v>9</v>
      </c>
      <c r="M10" s="16">
        <v>182</v>
      </c>
      <c r="N10" s="47">
        <v>6.87</v>
      </c>
      <c r="O10" s="16">
        <v>234</v>
      </c>
      <c r="P10" s="16">
        <v>16</v>
      </c>
      <c r="Q10" s="16">
        <v>343</v>
      </c>
      <c r="R10" s="47">
        <v>6.84</v>
      </c>
    </row>
    <row r="11" spans="2:18" x14ac:dyDescent="0.35">
      <c r="B11" s="187" t="s">
        <v>202</v>
      </c>
      <c r="C11" s="16">
        <v>29</v>
      </c>
      <c r="D11" s="16">
        <v>0</v>
      </c>
      <c r="E11" s="16">
        <v>45</v>
      </c>
      <c r="F11" s="47">
        <v>0</v>
      </c>
      <c r="G11" s="16">
        <v>25</v>
      </c>
      <c r="H11" s="16">
        <v>3</v>
      </c>
      <c r="I11" s="16">
        <v>36</v>
      </c>
      <c r="J11" s="47">
        <v>12</v>
      </c>
      <c r="K11" s="16">
        <v>82</v>
      </c>
      <c r="L11" s="16">
        <v>0</v>
      </c>
      <c r="M11" s="16">
        <v>107</v>
      </c>
      <c r="N11" s="47">
        <v>0</v>
      </c>
      <c r="O11" s="16">
        <v>136</v>
      </c>
      <c r="P11" s="16">
        <v>3</v>
      </c>
      <c r="Q11" s="16">
        <v>188</v>
      </c>
      <c r="R11" s="47">
        <v>2.21</v>
      </c>
    </row>
    <row r="12" spans="2:18" x14ac:dyDescent="0.35">
      <c r="B12" s="187" t="s">
        <v>203</v>
      </c>
      <c r="C12" s="16">
        <v>27</v>
      </c>
      <c r="D12" s="16">
        <v>3</v>
      </c>
      <c r="E12" s="16">
        <v>46</v>
      </c>
      <c r="F12" s="47">
        <v>11.11</v>
      </c>
      <c r="G12" s="16">
        <v>30</v>
      </c>
      <c r="H12" s="16">
        <v>3</v>
      </c>
      <c r="I12" s="16">
        <v>40</v>
      </c>
      <c r="J12" s="47">
        <v>10</v>
      </c>
      <c r="K12" s="16">
        <v>101</v>
      </c>
      <c r="L12" s="16">
        <v>7</v>
      </c>
      <c r="M12" s="16">
        <v>140</v>
      </c>
      <c r="N12" s="47">
        <v>6.93</v>
      </c>
      <c r="O12" s="16">
        <v>158</v>
      </c>
      <c r="P12" s="16">
        <v>13</v>
      </c>
      <c r="Q12" s="16">
        <v>226</v>
      </c>
      <c r="R12" s="47">
        <v>8.23</v>
      </c>
    </row>
    <row r="13" spans="2:18" x14ac:dyDescent="0.35">
      <c r="B13" s="187" t="s">
        <v>204</v>
      </c>
      <c r="C13" s="16">
        <v>11</v>
      </c>
      <c r="D13" s="16">
        <v>0</v>
      </c>
      <c r="E13" s="16">
        <v>14</v>
      </c>
      <c r="F13" s="47">
        <v>0</v>
      </c>
      <c r="G13" s="16">
        <v>19</v>
      </c>
      <c r="H13" s="16">
        <v>1</v>
      </c>
      <c r="I13" s="16">
        <v>37</v>
      </c>
      <c r="J13" s="47">
        <v>5.26</v>
      </c>
      <c r="K13" s="16">
        <v>40</v>
      </c>
      <c r="L13" s="16">
        <v>2</v>
      </c>
      <c r="M13" s="16">
        <v>59</v>
      </c>
      <c r="N13" s="47">
        <v>5</v>
      </c>
      <c r="O13" s="16">
        <v>70</v>
      </c>
      <c r="P13" s="16">
        <v>3</v>
      </c>
      <c r="Q13" s="16">
        <v>110</v>
      </c>
      <c r="R13" s="47">
        <v>4.29</v>
      </c>
    </row>
    <row r="14" spans="2:18" x14ac:dyDescent="0.35">
      <c r="B14" s="187" t="s">
        <v>205</v>
      </c>
      <c r="C14" s="16">
        <v>11</v>
      </c>
      <c r="D14" s="16">
        <v>1</v>
      </c>
      <c r="E14" s="16">
        <v>14</v>
      </c>
      <c r="F14" s="47">
        <v>9.09</v>
      </c>
      <c r="G14" s="16">
        <v>6</v>
      </c>
      <c r="H14" s="16">
        <v>0</v>
      </c>
      <c r="I14" s="16">
        <v>9</v>
      </c>
      <c r="J14" s="47">
        <v>0</v>
      </c>
      <c r="K14" s="16">
        <v>28</v>
      </c>
      <c r="L14" s="16">
        <v>0</v>
      </c>
      <c r="M14" s="16">
        <v>34</v>
      </c>
      <c r="N14" s="47">
        <v>0</v>
      </c>
      <c r="O14" s="16">
        <v>45</v>
      </c>
      <c r="P14" s="16">
        <v>1</v>
      </c>
      <c r="Q14" s="16">
        <v>57</v>
      </c>
      <c r="R14" s="47">
        <v>2.2200000000000002</v>
      </c>
    </row>
    <row r="15" spans="2:18" x14ac:dyDescent="0.35">
      <c r="B15" s="187" t="s">
        <v>206</v>
      </c>
      <c r="C15" s="16">
        <v>5</v>
      </c>
      <c r="D15" s="16">
        <v>1</v>
      </c>
      <c r="E15" s="16">
        <v>9</v>
      </c>
      <c r="F15" s="47">
        <v>20</v>
      </c>
      <c r="G15" s="16">
        <v>15</v>
      </c>
      <c r="H15" s="16">
        <v>1</v>
      </c>
      <c r="I15" s="16">
        <v>30</v>
      </c>
      <c r="J15" s="47">
        <v>6.67</v>
      </c>
      <c r="K15" s="16">
        <v>36</v>
      </c>
      <c r="L15" s="16">
        <v>5</v>
      </c>
      <c r="M15" s="16">
        <v>40</v>
      </c>
      <c r="N15" s="47">
        <v>13.89</v>
      </c>
      <c r="O15" s="16">
        <v>56</v>
      </c>
      <c r="P15" s="16">
        <v>7</v>
      </c>
      <c r="Q15" s="16">
        <v>79</v>
      </c>
      <c r="R15" s="47">
        <v>12.5</v>
      </c>
    </row>
    <row r="16" spans="2:18" x14ac:dyDescent="0.35">
      <c r="B16" s="187" t="s">
        <v>207</v>
      </c>
      <c r="C16" s="16">
        <v>6</v>
      </c>
      <c r="D16" s="16">
        <v>0</v>
      </c>
      <c r="E16" s="16">
        <v>8</v>
      </c>
      <c r="F16" s="47">
        <v>0</v>
      </c>
      <c r="G16" s="16">
        <v>7</v>
      </c>
      <c r="H16" s="16">
        <v>0</v>
      </c>
      <c r="I16" s="16">
        <v>10</v>
      </c>
      <c r="J16" s="47">
        <v>0</v>
      </c>
      <c r="K16" s="16">
        <v>15</v>
      </c>
      <c r="L16" s="16">
        <v>1</v>
      </c>
      <c r="M16" s="16">
        <v>22</v>
      </c>
      <c r="N16" s="47">
        <v>6.67</v>
      </c>
      <c r="O16" s="16">
        <v>28</v>
      </c>
      <c r="P16" s="16">
        <v>1</v>
      </c>
      <c r="Q16" s="16">
        <v>40</v>
      </c>
      <c r="R16" s="47">
        <v>3.57</v>
      </c>
    </row>
    <row r="17" spans="2:18" x14ac:dyDescent="0.35">
      <c r="B17" s="187" t="s">
        <v>208</v>
      </c>
      <c r="C17" s="16">
        <v>6</v>
      </c>
      <c r="D17" s="16">
        <v>0</v>
      </c>
      <c r="E17" s="16">
        <v>12</v>
      </c>
      <c r="F17" s="47">
        <v>0</v>
      </c>
      <c r="G17" s="16">
        <v>3</v>
      </c>
      <c r="H17" s="16">
        <v>0</v>
      </c>
      <c r="I17" s="16">
        <v>8</v>
      </c>
      <c r="J17" s="47">
        <v>0</v>
      </c>
      <c r="K17" s="16">
        <v>16</v>
      </c>
      <c r="L17" s="16">
        <v>1</v>
      </c>
      <c r="M17" s="16">
        <v>27</v>
      </c>
      <c r="N17" s="47">
        <v>6.25</v>
      </c>
      <c r="O17" s="16">
        <v>25</v>
      </c>
      <c r="P17" s="16">
        <v>1</v>
      </c>
      <c r="Q17" s="16">
        <v>47</v>
      </c>
      <c r="R17" s="47">
        <v>4</v>
      </c>
    </row>
    <row r="18" spans="2:18" x14ac:dyDescent="0.35">
      <c r="B18" s="187" t="s">
        <v>209</v>
      </c>
      <c r="C18" s="16">
        <v>15</v>
      </c>
      <c r="D18" s="16">
        <v>0</v>
      </c>
      <c r="E18" s="16">
        <v>24</v>
      </c>
      <c r="F18" s="47">
        <v>0</v>
      </c>
      <c r="G18" s="16">
        <v>17</v>
      </c>
      <c r="H18" s="16">
        <v>1</v>
      </c>
      <c r="I18" s="16">
        <v>26</v>
      </c>
      <c r="J18" s="47">
        <v>5.88</v>
      </c>
      <c r="K18" s="16">
        <v>44</v>
      </c>
      <c r="L18" s="16">
        <v>1</v>
      </c>
      <c r="M18" s="16">
        <v>64</v>
      </c>
      <c r="N18" s="47">
        <v>2.27</v>
      </c>
      <c r="O18" s="16">
        <v>76</v>
      </c>
      <c r="P18" s="16">
        <v>2</v>
      </c>
      <c r="Q18" s="16">
        <v>114</v>
      </c>
      <c r="R18" s="47">
        <v>2.63</v>
      </c>
    </row>
    <row r="19" spans="2:18" x14ac:dyDescent="0.35">
      <c r="B19" s="123" t="s">
        <v>9</v>
      </c>
      <c r="C19" s="124">
        <v>185</v>
      </c>
      <c r="D19" s="125">
        <v>8</v>
      </c>
      <c r="E19" s="124">
        <v>286</v>
      </c>
      <c r="F19" s="39">
        <v>4.32</v>
      </c>
      <c r="G19" s="124">
        <v>209</v>
      </c>
      <c r="H19" s="126">
        <v>13</v>
      </c>
      <c r="I19" s="124">
        <v>351</v>
      </c>
      <c r="J19" s="39">
        <v>6.22</v>
      </c>
      <c r="K19" s="124">
        <v>577</v>
      </c>
      <c r="L19" s="124">
        <v>27</v>
      </c>
      <c r="M19" s="127">
        <v>791</v>
      </c>
      <c r="N19" s="128">
        <v>4.68</v>
      </c>
      <c r="O19" s="127">
        <v>971</v>
      </c>
      <c r="P19" s="124">
        <v>48</v>
      </c>
      <c r="Q19" s="127">
        <v>1428</v>
      </c>
      <c r="R19" s="128">
        <v>4.9400000000000004</v>
      </c>
    </row>
    <row r="20" spans="2:18" x14ac:dyDescent="0.35">
      <c r="B20" s="129" t="s">
        <v>99</v>
      </c>
      <c r="C20" s="24"/>
      <c r="D20" s="24"/>
      <c r="E20" s="24"/>
      <c r="F20" s="130"/>
      <c r="G20" s="24"/>
      <c r="H20" s="24"/>
      <c r="I20" s="109"/>
      <c r="J20" s="121"/>
      <c r="K20" s="109"/>
      <c r="L20" s="109"/>
      <c r="M20" s="109"/>
      <c r="N20" s="121"/>
      <c r="O20" s="109"/>
      <c r="P20" s="109"/>
      <c r="Q20" s="109"/>
      <c r="R20" s="121"/>
    </row>
    <row r="21" spans="2:18" x14ac:dyDescent="0.35">
      <c r="B21" s="129" t="s">
        <v>100</v>
      </c>
      <c r="C21" s="24"/>
      <c r="D21" s="24"/>
      <c r="E21" s="24"/>
      <c r="F21" s="130"/>
      <c r="G21" s="24"/>
      <c r="H21" s="24"/>
      <c r="I21" s="109"/>
      <c r="J21" s="121"/>
      <c r="K21" s="109"/>
      <c r="L21" s="109"/>
      <c r="M21" s="109"/>
      <c r="N21" s="121"/>
      <c r="O21" s="109"/>
      <c r="P21" s="109"/>
      <c r="Q21" s="109"/>
      <c r="R21"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B2:M15"/>
  <sheetViews>
    <sheetView topLeftCell="A6" workbookViewId="0">
      <selection activeCell="O10" sqref="O10:O15"/>
    </sheetView>
  </sheetViews>
  <sheetFormatPr defaultRowHeight="14.5" x14ac:dyDescent="0.35"/>
  <cols>
    <col min="2" max="2" width="14.7265625" customWidth="1"/>
    <col min="3" max="13" width="7" customWidth="1"/>
  </cols>
  <sheetData>
    <row r="2" spans="2:13" x14ac:dyDescent="0.35">
      <c r="B2" s="91" t="s">
        <v>312</v>
      </c>
    </row>
    <row r="3" spans="2:13" x14ac:dyDescent="0.35">
      <c r="B3" s="31" t="s">
        <v>278</v>
      </c>
    </row>
    <row r="4" spans="2:13" x14ac:dyDescent="0.35">
      <c r="B4" s="315" t="s">
        <v>101</v>
      </c>
      <c r="C4" s="316">
        <v>2021</v>
      </c>
      <c r="D4" s="316"/>
      <c r="E4" s="316"/>
      <c r="F4" s="316"/>
      <c r="G4" s="316"/>
      <c r="H4" s="316"/>
      <c r="I4" s="316"/>
      <c r="J4" s="316"/>
      <c r="K4" s="317" t="s">
        <v>102</v>
      </c>
      <c r="L4" s="317"/>
      <c r="M4" s="317"/>
    </row>
    <row r="5" spans="2:13" x14ac:dyDescent="0.35">
      <c r="B5" s="315"/>
      <c r="C5" s="316"/>
      <c r="D5" s="316"/>
      <c r="E5" s="316"/>
      <c r="F5" s="316"/>
      <c r="G5" s="316"/>
      <c r="H5" s="316"/>
      <c r="I5" s="316"/>
      <c r="J5" s="316"/>
      <c r="K5" s="318" t="s">
        <v>277</v>
      </c>
      <c r="L5" s="318"/>
      <c r="M5" s="318"/>
    </row>
    <row r="6" spans="2:13" ht="23" x14ac:dyDescent="0.35">
      <c r="B6" s="315"/>
      <c r="C6" s="131" t="s">
        <v>103</v>
      </c>
      <c r="D6" s="132" t="s">
        <v>104</v>
      </c>
      <c r="E6" s="131" t="s">
        <v>1</v>
      </c>
      <c r="F6" s="132" t="s">
        <v>104</v>
      </c>
      <c r="G6" s="131" t="s">
        <v>2</v>
      </c>
      <c r="H6" s="132" t="s">
        <v>104</v>
      </c>
      <c r="I6" s="131" t="s">
        <v>3</v>
      </c>
      <c r="J6" s="132" t="s">
        <v>104</v>
      </c>
      <c r="K6" s="133" t="s">
        <v>1</v>
      </c>
      <c r="L6" s="133" t="s">
        <v>2</v>
      </c>
      <c r="M6" s="133" t="s">
        <v>3</v>
      </c>
    </row>
    <row r="7" spans="2:13" x14ac:dyDescent="0.35">
      <c r="B7" s="134" t="s">
        <v>105</v>
      </c>
      <c r="C7" s="196">
        <v>24</v>
      </c>
      <c r="D7" s="20">
        <v>1.59</v>
      </c>
      <c r="E7" s="135">
        <v>13175</v>
      </c>
      <c r="F7" s="21">
        <v>50.99</v>
      </c>
      <c r="G7" s="136">
        <v>80</v>
      </c>
      <c r="H7" s="20">
        <v>22.41</v>
      </c>
      <c r="I7" s="135">
        <v>16551</v>
      </c>
      <c r="J7" s="21">
        <v>49.15</v>
      </c>
      <c r="K7" s="199">
        <v>4206</v>
      </c>
      <c r="L7" s="199">
        <v>12</v>
      </c>
      <c r="M7" s="199">
        <v>5257</v>
      </c>
    </row>
    <row r="8" spans="2:13" x14ac:dyDescent="0.35">
      <c r="B8" s="134" t="s">
        <v>106</v>
      </c>
      <c r="C8" s="196">
        <v>16</v>
      </c>
      <c r="D8" s="20">
        <v>1.06</v>
      </c>
      <c r="E8" s="135">
        <v>790</v>
      </c>
      <c r="F8" s="21">
        <v>3.06</v>
      </c>
      <c r="G8" s="136">
        <v>11</v>
      </c>
      <c r="H8" s="20">
        <v>3.08</v>
      </c>
      <c r="I8" s="135">
        <v>1016</v>
      </c>
      <c r="J8" s="21">
        <v>3.02</v>
      </c>
      <c r="K8" s="199">
        <v>142</v>
      </c>
      <c r="L8" s="199">
        <v>1</v>
      </c>
      <c r="M8" s="199">
        <v>189</v>
      </c>
    </row>
    <row r="9" spans="2:13" x14ac:dyDescent="0.35">
      <c r="B9" s="134" t="s">
        <v>107</v>
      </c>
      <c r="C9" s="196">
        <v>987</v>
      </c>
      <c r="D9" s="20">
        <v>65.540000000000006</v>
      </c>
      <c r="E9" s="135">
        <v>10099</v>
      </c>
      <c r="F9" s="21">
        <v>39.090000000000003</v>
      </c>
      <c r="G9" s="136">
        <v>201</v>
      </c>
      <c r="H9" s="20">
        <v>56.3</v>
      </c>
      <c r="I9" s="135">
        <v>13648</v>
      </c>
      <c r="J9" s="21">
        <v>40.53</v>
      </c>
      <c r="K9" s="199">
        <v>1310</v>
      </c>
      <c r="L9" s="199">
        <v>11</v>
      </c>
      <c r="M9" s="199">
        <v>1916</v>
      </c>
    </row>
    <row r="10" spans="2:13" x14ac:dyDescent="0.35">
      <c r="B10" s="137" t="s">
        <v>108</v>
      </c>
      <c r="C10" s="197">
        <v>1027</v>
      </c>
      <c r="D10" s="139">
        <v>68.19</v>
      </c>
      <c r="E10" s="140">
        <v>24064</v>
      </c>
      <c r="F10" s="141">
        <v>93.13</v>
      </c>
      <c r="G10" s="142">
        <v>292</v>
      </c>
      <c r="H10" s="139">
        <v>81.790000000000006</v>
      </c>
      <c r="I10" s="140">
        <v>31215</v>
      </c>
      <c r="J10" s="141">
        <v>92.7</v>
      </c>
      <c r="K10" s="200">
        <v>5658</v>
      </c>
      <c r="L10" s="200">
        <v>24</v>
      </c>
      <c r="M10" s="200">
        <v>7362</v>
      </c>
    </row>
    <row r="11" spans="2:13" x14ac:dyDescent="0.35">
      <c r="B11" s="134" t="s">
        <v>109</v>
      </c>
      <c r="C11" s="196">
        <v>254</v>
      </c>
      <c r="D11" s="20">
        <v>16.87</v>
      </c>
      <c r="E11" s="143">
        <v>1204</v>
      </c>
      <c r="F11" s="21">
        <v>4.66</v>
      </c>
      <c r="G11" s="136">
        <v>41</v>
      </c>
      <c r="H11" s="20">
        <v>11.48</v>
      </c>
      <c r="I11" s="135">
        <v>1656</v>
      </c>
      <c r="J11" s="21">
        <v>4.92</v>
      </c>
      <c r="K11" s="199">
        <v>142</v>
      </c>
      <c r="L11" s="199">
        <v>10</v>
      </c>
      <c r="M11" s="199">
        <v>240</v>
      </c>
    </row>
    <row r="12" spans="2:13" x14ac:dyDescent="0.35">
      <c r="B12" s="134" t="s">
        <v>110</v>
      </c>
      <c r="C12" s="196">
        <v>184</v>
      </c>
      <c r="D12" s="20">
        <v>12.22</v>
      </c>
      <c r="E12" s="143">
        <v>464</v>
      </c>
      <c r="F12" s="21">
        <v>1.8</v>
      </c>
      <c r="G12" s="136">
        <v>20</v>
      </c>
      <c r="H12" s="20">
        <v>5.6</v>
      </c>
      <c r="I12" s="143">
        <v>654</v>
      </c>
      <c r="J12" s="21">
        <v>1.94</v>
      </c>
      <c r="K12" s="199">
        <v>53</v>
      </c>
      <c r="L12" s="199">
        <v>7</v>
      </c>
      <c r="M12" s="199">
        <v>95</v>
      </c>
    </row>
    <row r="13" spans="2:13" x14ac:dyDescent="0.35">
      <c r="B13" s="134" t="s">
        <v>213</v>
      </c>
      <c r="C13" s="196">
        <v>41</v>
      </c>
      <c r="D13" s="20">
        <v>2.72</v>
      </c>
      <c r="E13" s="143">
        <v>106</v>
      </c>
      <c r="F13" s="21">
        <v>0.41</v>
      </c>
      <c r="G13" s="136">
        <v>4</v>
      </c>
      <c r="H13" s="20">
        <v>1.1200000000000001</v>
      </c>
      <c r="I13" s="143">
        <v>147</v>
      </c>
      <c r="J13" s="21">
        <v>0.44</v>
      </c>
      <c r="K13" s="199">
        <v>21</v>
      </c>
      <c r="L13" s="199">
        <v>-1</v>
      </c>
      <c r="M13" s="199">
        <v>35</v>
      </c>
    </row>
    <row r="14" spans="2:13" x14ac:dyDescent="0.35">
      <c r="B14" s="144" t="s">
        <v>214</v>
      </c>
      <c r="C14" s="197">
        <v>479</v>
      </c>
      <c r="D14" s="139">
        <v>31.81</v>
      </c>
      <c r="E14" s="145">
        <v>1774</v>
      </c>
      <c r="F14" s="141">
        <v>6.87</v>
      </c>
      <c r="G14" s="138">
        <v>65</v>
      </c>
      <c r="H14" s="139">
        <v>18.21</v>
      </c>
      <c r="I14" s="145">
        <v>2457</v>
      </c>
      <c r="J14" s="141">
        <v>7.3</v>
      </c>
      <c r="K14" s="200">
        <v>216</v>
      </c>
      <c r="L14" s="200">
        <v>16</v>
      </c>
      <c r="M14" s="200">
        <v>370</v>
      </c>
    </row>
    <row r="15" spans="2:13" x14ac:dyDescent="0.35">
      <c r="B15" s="146" t="s">
        <v>185</v>
      </c>
      <c r="C15" s="198">
        <v>1506</v>
      </c>
      <c r="D15" s="23">
        <v>100</v>
      </c>
      <c r="E15" s="147">
        <v>25838</v>
      </c>
      <c r="F15" s="23">
        <v>100</v>
      </c>
      <c r="G15" s="147">
        <v>357</v>
      </c>
      <c r="H15" s="23">
        <v>100</v>
      </c>
      <c r="I15" s="147">
        <v>33672</v>
      </c>
      <c r="J15" s="23">
        <v>100</v>
      </c>
      <c r="K15" s="201">
        <v>5874</v>
      </c>
      <c r="L15" s="201">
        <v>40</v>
      </c>
      <c r="M15" s="201">
        <v>7732</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7"/>
  <sheetViews>
    <sheetView topLeftCell="A7" workbookViewId="0">
      <selection activeCell="A20" sqref="A20:XFD1048576"/>
    </sheetView>
  </sheetViews>
  <sheetFormatPr defaultRowHeight="14.5" x14ac:dyDescent="0.35"/>
  <cols>
    <col min="2" max="2" width="18.1796875" customWidth="1"/>
    <col min="9" max="9" width="12.54296875" customWidth="1"/>
  </cols>
  <sheetData>
    <row r="2" spans="2:9" x14ac:dyDescent="0.35">
      <c r="B2" s="8" t="s">
        <v>313</v>
      </c>
      <c r="C2" s="8"/>
      <c r="D2" s="8"/>
      <c r="E2" s="8"/>
      <c r="F2" s="8"/>
    </row>
    <row r="3" spans="2:9" ht="15" thickBot="1" x14ac:dyDescent="0.4">
      <c r="B3" s="255" t="s">
        <v>279</v>
      </c>
      <c r="C3" s="255"/>
      <c r="D3" s="255"/>
      <c r="E3" s="255"/>
      <c r="F3" s="255"/>
    </row>
    <row r="4" spans="2:9" x14ac:dyDescent="0.35">
      <c r="B4" s="324" t="s">
        <v>101</v>
      </c>
      <c r="C4" s="319">
        <v>2021</v>
      </c>
      <c r="D4" s="319"/>
      <c r="E4" s="321">
        <v>2020</v>
      </c>
      <c r="F4" s="321"/>
      <c r="G4" s="321">
        <v>2019</v>
      </c>
      <c r="H4" s="321"/>
    </row>
    <row r="5" spans="2:9" x14ac:dyDescent="0.35">
      <c r="B5" s="325"/>
      <c r="C5" s="320"/>
      <c r="D5" s="320"/>
      <c r="E5" s="262"/>
      <c r="F5" s="262"/>
      <c r="G5" s="262"/>
      <c r="H5" s="262"/>
    </row>
    <row r="6" spans="2:9" ht="24" x14ac:dyDescent="0.35">
      <c r="B6" s="318"/>
      <c r="C6" s="244" t="s">
        <v>12</v>
      </c>
      <c r="D6" s="244" t="s">
        <v>8</v>
      </c>
      <c r="E6" s="244" t="s">
        <v>12</v>
      </c>
      <c r="F6" s="244" t="s">
        <v>8</v>
      </c>
      <c r="G6" s="244" t="s">
        <v>12</v>
      </c>
      <c r="H6" s="244" t="s">
        <v>8</v>
      </c>
    </row>
    <row r="7" spans="2:9" x14ac:dyDescent="0.35">
      <c r="B7" s="238" t="s">
        <v>105</v>
      </c>
      <c r="C7" s="239">
        <v>0.60721062618595822</v>
      </c>
      <c r="D7" s="240">
        <v>0.48102940292225366</v>
      </c>
      <c r="E7" s="241">
        <v>0.75816701973464151</v>
      </c>
      <c r="F7" s="242">
        <v>0.59848618201020953</v>
      </c>
      <c r="G7" s="243">
        <v>0.64791931066729003</v>
      </c>
      <c r="H7" s="240">
        <v>0.49201115901597764</v>
      </c>
    </row>
    <row r="8" spans="2:9" x14ac:dyDescent="0.35">
      <c r="B8" s="134" t="s">
        <v>106</v>
      </c>
      <c r="C8" s="236">
        <v>1.3924050632911391</v>
      </c>
      <c r="D8" s="20">
        <v>1.071080817916261</v>
      </c>
      <c r="E8" s="231">
        <v>1.5432098765432098</v>
      </c>
      <c r="F8" s="21">
        <v>1.1947431302270013</v>
      </c>
      <c r="G8" s="233">
        <v>0.18814675446848542</v>
      </c>
      <c r="H8" s="20">
        <v>0.13917884481558804</v>
      </c>
    </row>
    <row r="9" spans="2:9" x14ac:dyDescent="0.35">
      <c r="B9" s="134" t="s">
        <v>107</v>
      </c>
      <c r="C9" s="236">
        <v>1.9902960689177147</v>
      </c>
      <c r="D9" s="20">
        <v>1.45136832984331</v>
      </c>
      <c r="E9" s="231">
        <v>2.1617931505290704</v>
      </c>
      <c r="F9" s="21">
        <v>1.5936923335010904</v>
      </c>
      <c r="G9" s="233">
        <v>1.8757492419434454</v>
      </c>
      <c r="H9" s="20">
        <v>1.3153340256143995</v>
      </c>
    </row>
    <row r="10" spans="2:9" x14ac:dyDescent="0.35">
      <c r="B10" s="137" t="s">
        <v>108</v>
      </c>
      <c r="C10" s="237">
        <v>1.2134308510638296</v>
      </c>
      <c r="D10" s="139">
        <v>0.9267781762782874</v>
      </c>
      <c r="E10" s="232">
        <v>1.4560469412148214</v>
      </c>
      <c r="F10" s="141">
        <v>1.1110650470544339</v>
      </c>
      <c r="G10" s="234">
        <v>1.2080092669204039</v>
      </c>
      <c r="H10" s="139">
        <v>0.88217522658610281</v>
      </c>
    </row>
    <row r="11" spans="2:9" x14ac:dyDescent="0.35">
      <c r="B11" s="134" t="s">
        <v>109</v>
      </c>
      <c r="C11" s="236">
        <v>3.4053156146179404</v>
      </c>
      <c r="D11" s="20">
        <v>2.4160282852091925</v>
      </c>
      <c r="E11" s="231">
        <v>2.9190207156308849</v>
      </c>
      <c r="F11" s="21">
        <v>2.1423635107118177</v>
      </c>
      <c r="G11" s="233">
        <v>3.3392963625521763</v>
      </c>
      <c r="H11" s="20">
        <v>2.2699635184434537</v>
      </c>
    </row>
    <row r="12" spans="2:9" x14ac:dyDescent="0.35">
      <c r="B12" s="134" t="s">
        <v>110</v>
      </c>
      <c r="C12" s="236">
        <v>4.3103448275862073</v>
      </c>
      <c r="D12" s="20">
        <v>2.9673590504451042</v>
      </c>
      <c r="E12" s="231">
        <v>3.1630170316301705</v>
      </c>
      <c r="F12" s="21">
        <v>2.2727272727272729</v>
      </c>
      <c r="G12" s="233">
        <v>2.1660649819494582</v>
      </c>
      <c r="H12" s="20">
        <v>1.4563106796116505</v>
      </c>
    </row>
    <row r="13" spans="2:9" x14ac:dyDescent="0.35">
      <c r="B13" s="134" t="s">
        <v>213</v>
      </c>
      <c r="C13" s="236">
        <v>3.7735849056603774</v>
      </c>
      <c r="D13" s="20">
        <v>2.6490066225165565</v>
      </c>
      <c r="E13" s="231">
        <v>5.8823529411764701</v>
      </c>
      <c r="F13" s="21">
        <v>4.2735042735042734</v>
      </c>
      <c r="G13" s="233">
        <v>4.3859649122807012</v>
      </c>
      <c r="H13" s="20">
        <v>2.9069767441860463</v>
      </c>
    </row>
    <row r="14" spans="2:9" x14ac:dyDescent="0.35">
      <c r="B14" s="144" t="s">
        <v>214</v>
      </c>
      <c r="C14" s="237">
        <v>3.6640360766629083</v>
      </c>
      <c r="D14" s="139">
        <v>2.5773195876288657</v>
      </c>
      <c r="E14" s="141">
        <v>3.1450577663671373</v>
      </c>
      <c r="F14" s="141">
        <v>2.2940074906367043</v>
      </c>
      <c r="G14" s="235">
        <v>3.113006396588486</v>
      </c>
      <c r="H14" s="139">
        <v>2.1079988449321396</v>
      </c>
    </row>
    <row r="15" spans="2:9" x14ac:dyDescent="0.35">
      <c r="B15" s="146" t="s">
        <v>185</v>
      </c>
      <c r="C15" s="49">
        <v>1.3816858890006967</v>
      </c>
      <c r="D15" s="49">
        <v>1.049105174997796</v>
      </c>
      <c r="E15" s="49">
        <v>1.5878581446603888</v>
      </c>
      <c r="F15" s="49">
        <v>1.2072971017252541</v>
      </c>
      <c r="G15" s="49">
        <v>1.3452088452088453</v>
      </c>
      <c r="H15" s="49">
        <v>0.9768499933092466</v>
      </c>
    </row>
    <row r="16" spans="2:9" x14ac:dyDescent="0.35">
      <c r="B16" s="322" t="s">
        <v>44</v>
      </c>
      <c r="C16" s="323"/>
      <c r="D16" s="323"/>
      <c r="E16" s="323"/>
      <c r="F16" s="323"/>
      <c r="G16" s="323"/>
      <c r="H16" s="323"/>
      <c r="I16" s="323"/>
    </row>
    <row r="17" spans="2:2" x14ac:dyDescent="0.3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B2:I21"/>
  <sheetViews>
    <sheetView workbookViewId="0">
      <selection activeCell="A24" sqref="A24:XFD1048576"/>
    </sheetView>
  </sheetViews>
  <sheetFormatPr defaultRowHeight="14.5" x14ac:dyDescent="0.35"/>
  <cols>
    <col min="2" max="2" width="31.1796875" customWidth="1"/>
  </cols>
  <sheetData>
    <row r="2" spans="2:9" x14ac:dyDescent="0.35">
      <c r="B2" s="8" t="s">
        <v>314</v>
      </c>
      <c r="F2" s="157"/>
      <c r="G2" s="157"/>
      <c r="H2" s="157"/>
    </row>
    <row r="3" spans="2:9" x14ac:dyDescent="0.35">
      <c r="B3" s="158" t="s">
        <v>280</v>
      </c>
      <c r="F3" s="157"/>
      <c r="G3" s="157"/>
      <c r="H3" s="157"/>
    </row>
    <row r="4" spans="2:9" x14ac:dyDescent="0.35">
      <c r="B4" s="305" t="s">
        <v>111</v>
      </c>
      <c r="C4" s="326" t="s">
        <v>28</v>
      </c>
      <c r="D4" s="326" t="s">
        <v>2</v>
      </c>
      <c r="E4" s="326" t="s">
        <v>3</v>
      </c>
      <c r="F4" s="329" t="s">
        <v>112</v>
      </c>
      <c r="G4" s="329"/>
      <c r="H4" s="329"/>
      <c r="I4" s="327" t="s">
        <v>40</v>
      </c>
    </row>
    <row r="5" spans="2:9" x14ac:dyDescent="0.35">
      <c r="B5" s="306"/>
      <c r="C5" s="143" t="s">
        <v>1</v>
      </c>
      <c r="D5" s="143" t="s">
        <v>2</v>
      </c>
      <c r="E5" s="143" t="s">
        <v>3</v>
      </c>
      <c r="F5" s="143" t="s">
        <v>1</v>
      </c>
      <c r="G5" s="143" t="s">
        <v>2</v>
      </c>
      <c r="H5" s="143" t="s">
        <v>3</v>
      </c>
      <c r="I5" s="328"/>
    </row>
    <row r="6" spans="2:9" x14ac:dyDescent="0.35">
      <c r="B6" s="61" t="s">
        <v>113</v>
      </c>
      <c r="C6" s="33">
        <v>1260</v>
      </c>
      <c r="D6" s="34">
        <v>61</v>
      </c>
      <c r="E6" s="33">
        <v>2046</v>
      </c>
      <c r="F6" s="149">
        <v>4.88</v>
      </c>
      <c r="G6" s="36">
        <v>17.09</v>
      </c>
      <c r="H6" s="149">
        <v>6.08</v>
      </c>
      <c r="I6" s="36">
        <v>4.8412698412698418</v>
      </c>
    </row>
    <row r="7" spans="2:9" x14ac:dyDescent="0.35">
      <c r="B7" s="61" t="s">
        <v>114</v>
      </c>
      <c r="C7" s="33">
        <v>8324</v>
      </c>
      <c r="D7" s="34">
        <v>67</v>
      </c>
      <c r="E7" s="33">
        <v>11149</v>
      </c>
      <c r="F7" s="149">
        <v>32.22</v>
      </c>
      <c r="G7" s="36">
        <v>18.77</v>
      </c>
      <c r="H7" s="149">
        <v>33.11</v>
      </c>
      <c r="I7" s="36">
        <v>0.80490148966842856</v>
      </c>
    </row>
    <row r="8" spans="2:9" x14ac:dyDescent="0.35">
      <c r="B8" s="61" t="s">
        <v>115</v>
      </c>
      <c r="C8" s="33">
        <v>2791</v>
      </c>
      <c r="D8" s="34">
        <v>13</v>
      </c>
      <c r="E8" s="33">
        <v>3406</v>
      </c>
      <c r="F8" s="149">
        <v>10.8</v>
      </c>
      <c r="G8" s="36">
        <v>3.64</v>
      </c>
      <c r="H8" s="149">
        <v>10.119999999999999</v>
      </c>
      <c r="I8" s="36">
        <v>0.46578287352203507</v>
      </c>
    </row>
    <row r="9" spans="2:9" x14ac:dyDescent="0.35">
      <c r="B9" s="61" t="s">
        <v>116</v>
      </c>
      <c r="C9" s="33">
        <v>4666</v>
      </c>
      <c r="D9" s="34">
        <v>29</v>
      </c>
      <c r="E9" s="33">
        <v>7031</v>
      </c>
      <c r="F9" s="149">
        <v>18.059999999999999</v>
      </c>
      <c r="G9" s="36">
        <v>8.1199999999999992</v>
      </c>
      <c r="H9" s="149">
        <v>20.88</v>
      </c>
      <c r="I9" s="36">
        <v>0.62151735962280319</v>
      </c>
    </row>
    <row r="10" spans="2:9" ht="15" customHeight="1" x14ac:dyDescent="0.35">
      <c r="B10" s="61" t="s">
        <v>117</v>
      </c>
      <c r="C10" s="33">
        <v>1008</v>
      </c>
      <c r="D10" s="34">
        <v>16</v>
      </c>
      <c r="E10" s="33">
        <v>1320</v>
      </c>
      <c r="F10" s="149">
        <v>3.9</v>
      </c>
      <c r="G10" s="36">
        <v>4.4800000000000004</v>
      </c>
      <c r="H10" s="149">
        <v>3.92</v>
      </c>
      <c r="I10" s="36">
        <v>1.5873015873015872</v>
      </c>
    </row>
    <row r="11" spans="2:9" x14ac:dyDescent="0.35">
      <c r="B11" s="150" t="s">
        <v>118</v>
      </c>
      <c r="C11" s="151">
        <v>18049</v>
      </c>
      <c r="D11" s="152">
        <v>186</v>
      </c>
      <c r="E11" s="151">
        <v>24952</v>
      </c>
      <c r="F11" s="153">
        <v>69.849999999999994</v>
      </c>
      <c r="G11" s="154">
        <v>52.1</v>
      </c>
      <c r="H11" s="153">
        <v>74.099999999999994</v>
      </c>
      <c r="I11" s="154">
        <v>1.0305280070918057</v>
      </c>
    </row>
    <row r="12" spans="2:9" x14ac:dyDescent="0.35">
      <c r="B12" s="61" t="s">
        <v>119</v>
      </c>
      <c r="C12" s="33">
        <v>2551</v>
      </c>
      <c r="D12" s="34">
        <v>56</v>
      </c>
      <c r="E12" s="33">
        <v>2821</v>
      </c>
      <c r="F12" s="149">
        <v>9.8699999999999992</v>
      </c>
      <c r="G12" s="36">
        <v>15.69</v>
      </c>
      <c r="H12" s="149">
        <v>8.3800000000000008</v>
      </c>
      <c r="I12" s="36">
        <v>2.1952175617404941</v>
      </c>
    </row>
    <row r="13" spans="2:9" x14ac:dyDescent="0.35">
      <c r="B13" s="61" t="s">
        <v>120</v>
      </c>
      <c r="C13" s="33">
        <v>476</v>
      </c>
      <c r="D13" s="34">
        <v>2</v>
      </c>
      <c r="E13" s="33">
        <v>523</v>
      </c>
      <c r="F13" s="149">
        <v>1.84</v>
      </c>
      <c r="G13" s="36">
        <v>0.56000000000000005</v>
      </c>
      <c r="H13" s="149">
        <v>1.55</v>
      </c>
      <c r="I13" s="36">
        <v>0.42016806722689076</v>
      </c>
    </row>
    <row r="14" spans="2:9" x14ac:dyDescent="0.35">
      <c r="B14" s="61" t="s">
        <v>121</v>
      </c>
      <c r="C14" s="33">
        <v>1754</v>
      </c>
      <c r="D14" s="34">
        <v>39</v>
      </c>
      <c r="E14" s="33">
        <v>2066</v>
      </c>
      <c r="F14" s="149">
        <v>6.79</v>
      </c>
      <c r="G14" s="36">
        <v>10.92</v>
      </c>
      <c r="H14" s="149">
        <v>6.14</v>
      </c>
      <c r="I14" s="36">
        <v>2.2234891676168758</v>
      </c>
    </row>
    <row r="15" spans="2:9" x14ac:dyDescent="0.35">
      <c r="B15" s="61" t="s">
        <v>122</v>
      </c>
      <c r="C15" s="33">
        <v>2309</v>
      </c>
      <c r="D15" s="34">
        <v>63</v>
      </c>
      <c r="E15" s="33">
        <v>2584</v>
      </c>
      <c r="F15" s="149">
        <v>8.94</v>
      </c>
      <c r="G15" s="36">
        <v>17.649999999999999</v>
      </c>
      <c r="H15" s="149">
        <v>7.67</v>
      </c>
      <c r="I15" s="36">
        <v>2.728453876136856</v>
      </c>
    </row>
    <row r="16" spans="2:9" x14ac:dyDescent="0.35">
      <c r="B16" s="61" t="s">
        <v>123</v>
      </c>
      <c r="C16" s="33">
        <v>101</v>
      </c>
      <c r="D16" s="34">
        <v>0</v>
      </c>
      <c r="E16" s="33">
        <v>121</v>
      </c>
      <c r="F16" s="149">
        <v>0.39</v>
      </c>
      <c r="G16" s="36">
        <v>0</v>
      </c>
      <c r="H16" s="149">
        <v>0.36</v>
      </c>
      <c r="I16" s="36">
        <v>0</v>
      </c>
    </row>
    <row r="17" spans="2:9" x14ac:dyDescent="0.35">
      <c r="B17" s="61" t="s">
        <v>124</v>
      </c>
      <c r="C17" s="33">
        <v>598</v>
      </c>
      <c r="D17" s="34">
        <v>11</v>
      </c>
      <c r="E17" s="33">
        <v>605</v>
      </c>
      <c r="F17" s="149">
        <v>2.31</v>
      </c>
      <c r="G17" s="36">
        <v>3.08</v>
      </c>
      <c r="H17" s="149">
        <v>1.8</v>
      </c>
      <c r="I17" s="36">
        <v>1.8394648829431439</v>
      </c>
    </row>
    <row r="18" spans="2:9" x14ac:dyDescent="0.35">
      <c r="B18" s="150" t="s">
        <v>125</v>
      </c>
      <c r="C18" s="151">
        <v>7789</v>
      </c>
      <c r="D18" s="152">
        <v>171</v>
      </c>
      <c r="E18" s="151">
        <v>8720</v>
      </c>
      <c r="F18" s="153">
        <v>30.15</v>
      </c>
      <c r="G18" s="154">
        <v>47.9</v>
      </c>
      <c r="H18" s="153">
        <v>25.9</v>
      </c>
      <c r="I18" s="154">
        <v>2.1954037745538582</v>
      </c>
    </row>
    <row r="19" spans="2:9" x14ac:dyDescent="0.35">
      <c r="B19" s="155" t="s">
        <v>126</v>
      </c>
      <c r="C19" s="156">
        <v>25838</v>
      </c>
      <c r="D19" s="156">
        <v>357</v>
      </c>
      <c r="E19" s="156">
        <v>33672</v>
      </c>
      <c r="F19" s="184">
        <v>100</v>
      </c>
      <c r="G19" s="184">
        <v>100</v>
      </c>
      <c r="H19" s="184">
        <v>100</v>
      </c>
      <c r="I19" s="184">
        <v>1.3816858890006967</v>
      </c>
    </row>
    <row r="20" spans="2:9" x14ac:dyDescent="0.35">
      <c r="B20" s="22" t="s">
        <v>44</v>
      </c>
      <c r="F20" s="157"/>
      <c r="G20" s="157"/>
      <c r="H20" s="157"/>
    </row>
    <row r="21" spans="2:9" x14ac:dyDescent="0.35">
      <c r="B21" s="14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2"/>
  <sheetViews>
    <sheetView topLeftCell="A2" workbookViewId="0">
      <selection activeCell="A36" sqref="A36:XFD1048576"/>
    </sheetView>
  </sheetViews>
  <sheetFormatPr defaultRowHeight="14.5" x14ac:dyDescent="0.35"/>
  <cols>
    <col min="2" max="2" width="49.81640625" customWidth="1"/>
  </cols>
  <sheetData>
    <row r="2" spans="2:8" x14ac:dyDescent="0.35">
      <c r="B2" s="8" t="s">
        <v>315</v>
      </c>
    </row>
    <row r="3" spans="2:8" x14ac:dyDescent="0.35">
      <c r="B3" s="31" t="s">
        <v>281</v>
      </c>
    </row>
    <row r="4" spans="2:8" x14ac:dyDescent="0.35">
      <c r="B4" s="330" t="s">
        <v>138</v>
      </c>
      <c r="C4" s="272" t="s">
        <v>23</v>
      </c>
      <c r="D4" s="272"/>
      <c r="E4" s="332" t="s">
        <v>139</v>
      </c>
      <c r="F4" s="332"/>
      <c r="G4" s="272" t="s">
        <v>9</v>
      </c>
      <c r="H4" s="272"/>
    </row>
    <row r="5" spans="2:8" x14ac:dyDescent="0.35">
      <c r="B5" s="331"/>
      <c r="C5" s="170" t="s">
        <v>28</v>
      </c>
      <c r="D5" s="170" t="s">
        <v>104</v>
      </c>
      <c r="E5" s="170" t="s">
        <v>28</v>
      </c>
      <c r="F5" s="170" t="s">
        <v>104</v>
      </c>
      <c r="G5" s="170" t="s">
        <v>28</v>
      </c>
      <c r="H5" s="170" t="s">
        <v>104</v>
      </c>
    </row>
    <row r="6" spans="2:8" x14ac:dyDescent="0.35">
      <c r="B6" s="97" t="s">
        <v>140</v>
      </c>
      <c r="C6" s="26">
        <v>4577</v>
      </c>
      <c r="D6" s="29">
        <v>18.600000000000001</v>
      </c>
      <c r="E6" s="26">
        <v>1675</v>
      </c>
      <c r="F6" s="29">
        <v>21.3</v>
      </c>
      <c r="G6" s="26">
        <v>6252</v>
      </c>
      <c r="H6" s="29">
        <v>19.3</v>
      </c>
    </row>
    <row r="7" spans="2:8" x14ac:dyDescent="0.35">
      <c r="B7" s="97" t="s">
        <v>141</v>
      </c>
      <c r="C7" s="26">
        <v>4276</v>
      </c>
      <c r="D7" s="29">
        <v>17.399999999999999</v>
      </c>
      <c r="E7" s="26">
        <v>518</v>
      </c>
      <c r="F7" s="29">
        <v>6.6</v>
      </c>
      <c r="G7" s="26">
        <v>4794</v>
      </c>
      <c r="H7" s="29">
        <v>14.8</v>
      </c>
    </row>
    <row r="8" spans="2:8" x14ac:dyDescent="0.35">
      <c r="B8" s="97" t="s">
        <v>142</v>
      </c>
      <c r="C8" s="26">
        <v>1401</v>
      </c>
      <c r="D8" s="29">
        <v>5.7</v>
      </c>
      <c r="E8" s="26">
        <v>175</v>
      </c>
      <c r="F8" s="29">
        <v>2.2000000000000002</v>
      </c>
      <c r="G8" s="26">
        <v>1576</v>
      </c>
      <c r="H8" s="29">
        <v>4.9000000000000004</v>
      </c>
    </row>
    <row r="9" spans="2:8" x14ac:dyDescent="0.35">
      <c r="B9" s="97" t="s">
        <v>143</v>
      </c>
      <c r="C9" s="26">
        <v>1058</v>
      </c>
      <c r="D9" s="29">
        <v>4.3</v>
      </c>
      <c r="E9" s="26">
        <v>116</v>
      </c>
      <c r="F9" s="29">
        <v>1.5</v>
      </c>
      <c r="G9" s="26">
        <v>1174</v>
      </c>
      <c r="H9" s="29">
        <v>3.6</v>
      </c>
    </row>
    <row r="10" spans="2:8" x14ac:dyDescent="0.35">
      <c r="B10" s="97" t="s">
        <v>144</v>
      </c>
      <c r="C10" s="26">
        <v>1405</v>
      </c>
      <c r="D10" s="29">
        <v>5.7</v>
      </c>
      <c r="E10" s="26">
        <v>211</v>
      </c>
      <c r="F10" s="29">
        <v>2.7</v>
      </c>
      <c r="G10" s="26">
        <v>1616</v>
      </c>
      <c r="H10" s="29">
        <v>5</v>
      </c>
    </row>
    <row r="11" spans="2:8" x14ac:dyDescent="0.35">
      <c r="B11" s="97" t="s">
        <v>145</v>
      </c>
      <c r="C11" s="26">
        <v>412</v>
      </c>
      <c r="D11" s="29">
        <v>1.7</v>
      </c>
      <c r="E11" s="26">
        <v>16</v>
      </c>
      <c r="F11" s="29">
        <v>0.2</v>
      </c>
      <c r="G11" s="26">
        <v>428</v>
      </c>
      <c r="H11" s="29">
        <v>1.3</v>
      </c>
    </row>
    <row r="12" spans="2:8" x14ac:dyDescent="0.35">
      <c r="B12" s="97" t="s">
        <v>146</v>
      </c>
      <c r="C12" s="26">
        <v>2389</v>
      </c>
      <c r="D12" s="29">
        <v>9.6999999999999993</v>
      </c>
      <c r="E12" s="26">
        <v>1058</v>
      </c>
      <c r="F12" s="29">
        <v>13.5</v>
      </c>
      <c r="G12" s="26">
        <v>3447</v>
      </c>
      <c r="H12" s="29">
        <v>10.6</v>
      </c>
    </row>
    <row r="13" spans="2:8" x14ac:dyDescent="0.35">
      <c r="B13" s="97" t="s">
        <v>147</v>
      </c>
      <c r="C13" s="26">
        <v>2356</v>
      </c>
      <c r="D13" s="29">
        <v>9.6</v>
      </c>
      <c r="E13" s="26">
        <v>1015</v>
      </c>
      <c r="F13" s="29">
        <v>12.9</v>
      </c>
      <c r="G13" s="26">
        <v>3371</v>
      </c>
      <c r="H13" s="29">
        <v>10.4</v>
      </c>
    </row>
    <row r="14" spans="2:8" x14ac:dyDescent="0.35">
      <c r="B14" s="97" t="s">
        <v>148</v>
      </c>
      <c r="C14" s="26">
        <v>33</v>
      </c>
      <c r="D14" s="29">
        <v>0.1</v>
      </c>
      <c r="E14" s="26">
        <v>43</v>
      </c>
      <c r="F14" s="29">
        <v>0.5</v>
      </c>
      <c r="G14" s="26">
        <v>76</v>
      </c>
      <c r="H14" s="29">
        <v>0.2</v>
      </c>
    </row>
    <row r="15" spans="2:8" x14ac:dyDescent="0.35">
      <c r="B15" s="97" t="s">
        <v>149</v>
      </c>
      <c r="C15" s="26">
        <v>1187</v>
      </c>
      <c r="D15" s="29">
        <v>4.8</v>
      </c>
      <c r="E15" s="26">
        <v>989</v>
      </c>
      <c r="F15" s="29">
        <v>12.6</v>
      </c>
      <c r="G15" s="26">
        <v>2176</v>
      </c>
      <c r="H15" s="29">
        <v>6.7</v>
      </c>
    </row>
    <row r="16" spans="2:8" x14ac:dyDescent="0.35">
      <c r="B16" s="97" t="s">
        <v>150</v>
      </c>
      <c r="C16" s="26">
        <v>1910</v>
      </c>
      <c r="D16" s="29">
        <v>7.8</v>
      </c>
      <c r="E16" s="26">
        <v>538</v>
      </c>
      <c r="F16" s="29">
        <v>6.9</v>
      </c>
      <c r="G16" s="26">
        <v>2448</v>
      </c>
      <c r="H16" s="29">
        <v>7.5</v>
      </c>
    </row>
    <row r="17" spans="2:8" x14ac:dyDescent="0.35">
      <c r="B17" s="97" t="s">
        <v>151</v>
      </c>
      <c r="C17" s="26">
        <v>716</v>
      </c>
      <c r="D17" s="29">
        <v>2.9</v>
      </c>
      <c r="E17" s="26">
        <v>85</v>
      </c>
      <c r="F17" s="29">
        <v>1.1000000000000001</v>
      </c>
      <c r="G17" s="26">
        <v>801</v>
      </c>
      <c r="H17" s="29">
        <v>2.5</v>
      </c>
    </row>
    <row r="18" spans="2:8" x14ac:dyDescent="0.35">
      <c r="B18" s="97" t="s">
        <v>152</v>
      </c>
      <c r="C18" s="26">
        <v>494</v>
      </c>
      <c r="D18" s="29">
        <v>2</v>
      </c>
      <c r="E18" s="26">
        <v>232</v>
      </c>
      <c r="F18" s="29">
        <v>3</v>
      </c>
      <c r="G18" s="26">
        <v>726</v>
      </c>
      <c r="H18" s="29">
        <v>2.2000000000000002</v>
      </c>
    </row>
    <row r="19" spans="2:8" x14ac:dyDescent="0.35">
      <c r="B19" s="97" t="s">
        <v>153</v>
      </c>
      <c r="C19" s="26">
        <v>416</v>
      </c>
      <c r="D19" s="29">
        <v>1.7</v>
      </c>
      <c r="E19" s="26">
        <v>201</v>
      </c>
      <c r="F19" s="29">
        <v>2.6</v>
      </c>
      <c r="G19" s="26">
        <v>617</v>
      </c>
      <c r="H19" s="29">
        <v>1.9</v>
      </c>
    </row>
    <row r="20" spans="2:8" x14ac:dyDescent="0.35">
      <c r="B20" s="97" t="s">
        <v>154</v>
      </c>
      <c r="C20" s="26">
        <v>1095</v>
      </c>
      <c r="D20" s="29">
        <v>4.4000000000000004</v>
      </c>
      <c r="E20" s="26">
        <v>23</v>
      </c>
      <c r="F20" s="29">
        <v>0.3</v>
      </c>
      <c r="G20" s="26">
        <v>1118</v>
      </c>
      <c r="H20" s="29">
        <v>3.4</v>
      </c>
    </row>
    <row r="21" spans="2:8" x14ac:dyDescent="0.35">
      <c r="B21" s="97" t="s">
        <v>155</v>
      </c>
      <c r="C21" s="26">
        <v>533</v>
      </c>
      <c r="D21" s="29">
        <v>2.2000000000000002</v>
      </c>
      <c r="E21" s="26">
        <v>205</v>
      </c>
      <c r="F21" s="29">
        <v>2.6</v>
      </c>
      <c r="G21" s="26">
        <v>738</v>
      </c>
      <c r="H21" s="29">
        <v>2.2999999999999998</v>
      </c>
    </row>
    <row r="22" spans="2:8" x14ac:dyDescent="0.35">
      <c r="B22" s="97" t="s">
        <v>156</v>
      </c>
      <c r="C22" s="26">
        <v>366</v>
      </c>
      <c r="D22" s="29">
        <v>1.5</v>
      </c>
      <c r="E22" s="26">
        <v>66</v>
      </c>
      <c r="F22" s="29">
        <v>0.8</v>
      </c>
      <c r="G22" s="26">
        <v>432</v>
      </c>
      <c r="H22" s="29">
        <v>1.3</v>
      </c>
    </row>
    <row r="23" spans="2:8" x14ac:dyDescent="0.35">
      <c r="B23" s="97" t="s">
        <v>157</v>
      </c>
      <c r="C23" s="26">
        <v>142</v>
      </c>
      <c r="D23" s="29">
        <v>0.6</v>
      </c>
      <c r="E23" s="26">
        <v>50</v>
      </c>
      <c r="F23" s="29">
        <v>0.6</v>
      </c>
      <c r="G23" s="26">
        <v>192</v>
      </c>
      <c r="H23" s="29">
        <v>0.6</v>
      </c>
    </row>
    <row r="24" spans="2:8" x14ac:dyDescent="0.35">
      <c r="B24" s="97" t="s">
        <v>158</v>
      </c>
      <c r="C24" s="26">
        <v>139</v>
      </c>
      <c r="D24" s="29">
        <v>0.6</v>
      </c>
      <c r="E24" s="26">
        <v>56</v>
      </c>
      <c r="F24" s="29">
        <v>0.7</v>
      </c>
      <c r="G24" s="26">
        <v>195</v>
      </c>
      <c r="H24" s="29">
        <v>0.6</v>
      </c>
    </row>
    <row r="25" spans="2:8" x14ac:dyDescent="0.35">
      <c r="B25" s="97" t="s">
        <v>159</v>
      </c>
      <c r="C25" s="26">
        <v>2784</v>
      </c>
      <c r="D25" s="29">
        <v>11.3</v>
      </c>
      <c r="E25" s="26">
        <v>874</v>
      </c>
      <c r="F25" s="29">
        <v>11.1</v>
      </c>
      <c r="G25" s="26">
        <v>3658</v>
      </c>
      <c r="H25" s="29">
        <v>11.3</v>
      </c>
    </row>
    <row r="26" spans="2:8" x14ac:dyDescent="0.35">
      <c r="B26" s="97" t="s">
        <v>160</v>
      </c>
      <c r="C26" s="26">
        <v>1001</v>
      </c>
      <c r="D26" s="29">
        <v>4.0999999999999996</v>
      </c>
      <c r="E26" s="26">
        <v>233</v>
      </c>
      <c r="F26" s="29">
        <v>3</v>
      </c>
      <c r="G26" s="26">
        <v>1234</v>
      </c>
      <c r="H26" s="29">
        <v>3.8</v>
      </c>
    </row>
    <row r="27" spans="2:8" x14ac:dyDescent="0.35">
      <c r="B27" s="97" t="s">
        <v>161</v>
      </c>
      <c r="C27" s="26">
        <v>843</v>
      </c>
      <c r="D27" s="29">
        <v>3.4</v>
      </c>
      <c r="E27" s="26">
        <v>83</v>
      </c>
      <c r="F27" s="29">
        <v>1.1000000000000001</v>
      </c>
      <c r="G27" s="26">
        <v>926</v>
      </c>
      <c r="H27" s="29">
        <v>2.9</v>
      </c>
    </row>
    <row r="28" spans="2:8" x14ac:dyDescent="0.35">
      <c r="B28" s="97" t="s">
        <v>196</v>
      </c>
      <c r="C28" s="26">
        <v>22895</v>
      </c>
      <c r="D28" s="29">
        <v>93</v>
      </c>
      <c r="E28" s="26">
        <v>6915</v>
      </c>
      <c r="F28" s="29">
        <v>88.1</v>
      </c>
      <c r="G28" s="26">
        <v>29810</v>
      </c>
      <c r="H28" s="29">
        <v>91.8</v>
      </c>
    </row>
    <row r="29" spans="2:8" x14ac:dyDescent="0.35">
      <c r="B29" s="97" t="s">
        <v>215</v>
      </c>
      <c r="C29" s="26">
        <v>1714</v>
      </c>
      <c r="D29" s="29">
        <v>7</v>
      </c>
      <c r="E29" s="26">
        <v>935</v>
      </c>
      <c r="F29" s="29">
        <v>11.9</v>
      </c>
      <c r="G29" s="26">
        <v>2649</v>
      </c>
      <c r="H29" s="29">
        <v>8.1999999999999993</v>
      </c>
    </row>
    <row r="30" spans="2:8" x14ac:dyDescent="0.35">
      <c r="B30" s="43" t="s">
        <v>162</v>
      </c>
      <c r="C30" s="48">
        <v>24609</v>
      </c>
      <c r="D30" s="94">
        <v>100</v>
      </c>
      <c r="E30" s="48">
        <v>7850</v>
      </c>
      <c r="F30" s="49">
        <v>100</v>
      </c>
      <c r="G30" s="48">
        <v>32459</v>
      </c>
      <c r="H30" s="49">
        <v>100</v>
      </c>
    </row>
    <row r="31" spans="2:8" ht="23.25" customHeight="1" x14ac:dyDescent="0.35">
      <c r="B31" s="333" t="s">
        <v>163</v>
      </c>
      <c r="C31" s="334"/>
      <c r="D31" s="334"/>
      <c r="E31" s="334"/>
      <c r="F31" s="334"/>
      <c r="G31" s="334"/>
      <c r="H31" s="334"/>
    </row>
    <row r="32" spans="2:8" ht="59.25" customHeight="1" x14ac:dyDescent="0.35">
      <c r="B32" s="309" t="s">
        <v>164</v>
      </c>
      <c r="C32" s="310"/>
      <c r="D32" s="310"/>
      <c r="E32" s="310"/>
      <c r="F32" s="310"/>
      <c r="G32" s="310"/>
      <c r="H32" s="310"/>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tabSelected="1" workbookViewId="0">
      <selection activeCell="A28" sqref="A28"/>
    </sheetView>
  </sheetViews>
  <sheetFormatPr defaultRowHeight="14.5" x14ac:dyDescent="0.35"/>
  <cols>
    <col min="2" max="2" width="11" customWidth="1"/>
  </cols>
  <sheetData>
    <row r="2" spans="2:19" x14ac:dyDescent="0.35">
      <c r="B2" s="95" t="s">
        <v>316</v>
      </c>
    </row>
    <row r="3" spans="2:19" x14ac:dyDescent="0.35">
      <c r="B3" s="31" t="s">
        <v>282</v>
      </c>
    </row>
    <row r="4" spans="2:19" x14ac:dyDescent="0.35">
      <c r="B4" s="305" t="s">
        <v>135</v>
      </c>
      <c r="C4" s="335" t="s">
        <v>2</v>
      </c>
      <c r="D4" s="335"/>
      <c r="E4" s="335"/>
      <c r="F4" s="335"/>
      <c r="G4" s="336" t="s">
        <v>3</v>
      </c>
      <c r="H4" s="336"/>
      <c r="I4" s="336"/>
      <c r="J4" s="336"/>
    </row>
    <row r="5" spans="2:19" ht="24" x14ac:dyDescent="0.35">
      <c r="B5" s="306"/>
      <c r="C5" s="165" t="s">
        <v>86</v>
      </c>
      <c r="D5" s="165" t="s">
        <v>87</v>
      </c>
      <c r="E5" s="165" t="s">
        <v>88</v>
      </c>
      <c r="F5" s="166" t="s">
        <v>9</v>
      </c>
      <c r="G5" s="165" t="s">
        <v>86</v>
      </c>
      <c r="H5" s="165" t="s">
        <v>87</v>
      </c>
      <c r="I5" s="165" t="s">
        <v>88</v>
      </c>
      <c r="J5" s="166" t="s">
        <v>9</v>
      </c>
    </row>
    <row r="6" spans="2:19" x14ac:dyDescent="0.35">
      <c r="B6" s="167"/>
      <c r="C6" s="337" t="s">
        <v>136</v>
      </c>
      <c r="D6" s="337"/>
      <c r="E6" s="337"/>
      <c r="F6" s="337"/>
      <c r="G6" s="337"/>
      <c r="H6" s="337"/>
      <c r="I6" s="337"/>
      <c r="J6" s="337"/>
    </row>
    <row r="7" spans="2:19" x14ac:dyDescent="0.35">
      <c r="B7" s="168" t="s">
        <v>289</v>
      </c>
      <c r="C7" s="26">
        <v>2</v>
      </c>
      <c r="D7" s="27">
        <v>1</v>
      </c>
      <c r="E7" s="26">
        <v>1</v>
      </c>
      <c r="F7" s="27">
        <v>4</v>
      </c>
      <c r="G7" s="26">
        <v>252</v>
      </c>
      <c r="H7" s="27">
        <v>800</v>
      </c>
      <c r="I7" s="26">
        <v>297</v>
      </c>
      <c r="J7" s="27">
        <v>1349</v>
      </c>
    </row>
    <row r="8" spans="2:19" x14ac:dyDescent="0.35">
      <c r="B8" s="168" t="s">
        <v>290</v>
      </c>
      <c r="C8" s="26">
        <v>49</v>
      </c>
      <c r="D8" s="27">
        <v>11</v>
      </c>
      <c r="E8" s="26">
        <v>9</v>
      </c>
      <c r="F8" s="27">
        <v>69</v>
      </c>
      <c r="G8" s="26">
        <v>7322</v>
      </c>
      <c r="H8" s="27">
        <v>2183</v>
      </c>
      <c r="I8" s="26">
        <v>472</v>
      </c>
      <c r="J8" s="27">
        <v>9977</v>
      </c>
    </row>
    <row r="9" spans="2:19" x14ac:dyDescent="0.35">
      <c r="B9" s="168" t="s">
        <v>264</v>
      </c>
      <c r="C9" s="26">
        <v>51</v>
      </c>
      <c r="D9" s="27">
        <v>2</v>
      </c>
      <c r="E9" s="26" t="s">
        <v>211</v>
      </c>
      <c r="F9" s="27">
        <v>53</v>
      </c>
      <c r="G9" s="26">
        <v>6923</v>
      </c>
      <c r="H9" s="27">
        <v>1115</v>
      </c>
      <c r="I9" s="26">
        <v>448</v>
      </c>
      <c r="J9" s="27">
        <v>8486</v>
      </c>
      <c r="O9" s="203"/>
    </row>
    <row r="10" spans="2:19" x14ac:dyDescent="0.35">
      <c r="B10" s="168" t="s">
        <v>291</v>
      </c>
      <c r="C10" s="26">
        <v>92</v>
      </c>
      <c r="D10" s="27">
        <v>4</v>
      </c>
      <c r="E10" s="26">
        <v>11</v>
      </c>
      <c r="F10" s="27">
        <v>107</v>
      </c>
      <c r="G10" s="26">
        <v>7917</v>
      </c>
      <c r="H10" s="27">
        <v>1060</v>
      </c>
      <c r="I10" s="26">
        <v>714</v>
      </c>
      <c r="J10" s="27">
        <v>9691</v>
      </c>
      <c r="O10" s="203"/>
    </row>
    <row r="11" spans="2:19" x14ac:dyDescent="0.35">
      <c r="B11" s="168" t="s">
        <v>38</v>
      </c>
      <c r="C11" s="26">
        <v>79</v>
      </c>
      <c r="D11" s="27">
        <v>3</v>
      </c>
      <c r="E11" s="26">
        <v>37</v>
      </c>
      <c r="F11" s="27">
        <v>119</v>
      </c>
      <c r="G11" s="26">
        <v>2306</v>
      </c>
      <c r="H11" s="27">
        <v>463</v>
      </c>
      <c r="I11" s="26">
        <v>803</v>
      </c>
      <c r="J11" s="27">
        <v>3572</v>
      </c>
    </row>
    <row r="12" spans="2:19" x14ac:dyDescent="0.35">
      <c r="B12" s="168" t="s">
        <v>39</v>
      </c>
      <c r="C12" s="26">
        <v>5</v>
      </c>
      <c r="D12" s="27" t="s">
        <v>211</v>
      </c>
      <c r="E12" s="26" t="s">
        <v>211</v>
      </c>
      <c r="F12" s="27">
        <v>5</v>
      </c>
      <c r="G12" s="26">
        <v>375</v>
      </c>
      <c r="H12" s="27">
        <v>217</v>
      </c>
      <c r="I12" s="26">
        <v>5</v>
      </c>
      <c r="J12" s="27">
        <v>597</v>
      </c>
    </row>
    <row r="13" spans="2:19" x14ac:dyDescent="0.35">
      <c r="B13" s="169" t="s">
        <v>9</v>
      </c>
      <c r="C13" s="48">
        <v>278</v>
      </c>
      <c r="D13" s="48">
        <v>21</v>
      </c>
      <c r="E13" s="48">
        <v>58</v>
      </c>
      <c r="F13" s="48">
        <v>357</v>
      </c>
      <c r="G13" s="48">
        <v>25095</v>
      </c>
      <c r="H13" s="48">
        <v>5838</v>
      </c>
      <c r="I13" s="48">
        <v>2739</v>
      </c>
      <c r="J13" s="48">
        <v>33672</v>
      </c>
    </row>
    <row r="14" spans="2:19" x14ac:dyDescent="0.35">
      <c r="B14" s="167"/>
      <c r="C14" s="337" t="s">
        <v>137</v>
      </c>
      <c r="D14" s="337"/>
      <c r="E14" s="337"/>
      <c r="F14" s="337"/>
      <c r="G14" s="337"/>
      <c r="H14" s="337"/>
      <c r="I14" s="337"/>
      <c r="J14" s="337"/>
    </row>
    <row r="15" spans="2:19" x14ac:dyDescent="0.35">
      <c r="B15" s="168" t="s">
        <v>289</v>
      </c>
      <c r="C15" s="28">
        <v>0.71942446043165476</v>
      </c>
      <c r="D15" s="29">
        <v>4.7619047619047619</v>
      </c>
      <c r="E15" s="28">
        <v>1.7241379310344827</v>
      </c>
      <c r="F15" s="29">
        <v>1.1204481792717087</v>
      </c>
      <c r="G15" s="28">
        <v>1.00418410041841</v>
      </c>
      <c r="H15" s="29">
        <v>13.703323055841041</v>
      </c>
      <c r="I15" s="28">
        <v>10.843373493975903</v>
      </c>
      <c r="J15" s="29">
        <v>4.0062960323117132</v>
      </c>
      <c r="L15" s="203"/>
      <c r="M15" s="203"/>
      <c r="N15" s="203"/>
      <c r="O15" s="203"/>
      <c r="P15" s="203"/>
      <c r="Q15" s="203"/>
      <c r="R15" s="203"/>
      <c r="S15" s="203"/>
    </row>
    <row r="16" spans="2:19" x14ac:dyDescent="0.35">
      <c r="B16" s="168" t="s">
        <v>290</v>
      </c>
      <c r="C16" s="28">
        <v>17.625899280575538</v>
      </c>
      <c r="D16" s="29">
        <v>52.380952380952387</v>
      </c>
      <c r="E16" s="28">
        <v>15.517241379310345</v>
      </c>
      <c r="F16" s="29">
        <v>19.327731092436977</v>
      </c>
      <c r="G16" s="28">
        <v>29.177126917712691</v>
      </c>
      <c r="H16" s="29">
        <v>37.392942788626243</v>
      </c>
      <c r="I16" s="28">
        <v>17.232566630156992</v>
      </c>
      <c r="J16" s="29">
        <v>29.629959610358753</v>
      </c>
      <c r="L16" s="203"/>
      <c r="M16" s="203"/>
      <c r="N16" s="203"/>
      <c r="O16" s="203"/>
      <c r="P16" s="203"/>
      <c r="Q16" s="203"/>
      <c r="R16" s="203"/>
      <c r="S16" s="203"/>
    </row>
    <row r="17" spans="2:19" x14ac:dyDescent="0.35">
      <c r="B17" s="168" t="s">
        <v>264</v>
      </c>
      <c r="C17" s="28">
        <v>18.345323741007196</v>
      </c>
      <c r="D17" s="29">
        <v>9.5238095238095237</v>
      </c>
      <c r="E17" s="28" t="s">
        <v>211</v>
      </c>
      <c r="F17" s="29">
        <v>14.845938375350141</v>
      </c>
      <c r="G17" s="28">
        <v>27.587168758716874</v>
      </c>
      <c r="H17" s="29">
        <v>19.09900650907845</v>
      </c>
      <c r="I17" s="28">
        <v>16.356334428623583</v>
      </c>
      <c r="J17" s="29">
        <v>25.201948206224756</v>
      </c>
      <c r="L17" s="203"/>
      <c r="M17" s="203"/>
      <c r="N17" s="203"/>
      <c r="O17" s="203"/>
      <c r="P17" s="203"/>
      <c r="Q17" s="203"/>
      <c r="R17" s="203"/>
      <c r="S17" s="203"/>
    </row>
    <row r="18" spans="2:19" x14ac:dyDescent="0.35">
      <c r="B18" s="168" t="s">
        <v>291</v>
      </c>
      <c r="C18" s="28">
        <v>33.093525179856115</v>
      </c>
      <c r="D18" s="29">
        <v>19.047619047619047</v>
      </c>
      <c r="E18" s="28">
        <v>18.96551724137931</v>
      </c>
      <c r="F18" s="29">
        <v>29.971988795518207</v>
      </c>
      <c r="G18" s="28">
        <v>31.548117154811717</v>
      </c>
      <c r="H18" s="29">
        <v>18.156903048989381</v>
      </c>
      <c r="I18" s="28">
        <v>26.067907995618839</v>
      </c>
      <c r="J18" s="29">
        <v>28.780589213589924</v>
      </c>
      <c r="L18" s="203"/>
      <c r="M18" s="203"/>
      <c r="N18" s="203"/>
      <c r="O18" s="203"/>
      <c r="P18" s="203"/>
      <c r="Q18" s="203"/>
      <c r="R18" s="203"/>
      <c r="S18" s="203"/>
    </row>
    <row r="19" spans="2:19" x14ac:dyDescent="0.35">
      <c r="B19" s="168" t="s">
        <v>38</v>
      </c>
      <c r="C19" s="28">
        <v>28.417266187050359</v>
      </c>
      <c r="D19" s="29">
        <v>14.285714285714285</v>
      </c>
      <c r="E19" s="28">
        <v>63.793103448275865</v>
      </c>
      <c r="F19" s="29">
        <v>33.333333333333329</v>
      </c>
      <c r="G19" s="28">
        <v>9.1890814903367204</v>
      </c>
      <c r="H19" s="29">
        <v>7.9307982185680022</v>
      </c>
      <c r="I19" s="28">
        <v>29.317269076305219</v>
      </c>
      <c r="J19" s="29">
        <v>10.608220479923974</v>
      </c>
      <c r="L19" s="203"/>
      <c r="M19" s="203"/>
      <c r="N19" s="203"/>
      <c r="O19" s="203"/>
      <c r="P19" s="203"/>
      <c r="Q19" s="203"/>
      <c r="R19" s="203"/>
      <c r="S19" s="203"/>
    </row>
    <row r="20" spans="2:19" x14ac:dyDescent="0.35">
      <c r="B20" s="168" t="s">
        <v>39</v>
      </c>
      <c r="C20" s="28">
        <v>1.7985611510791366</v>
      </c>
      <c r="D20" s="29" t="s">
        <v>211</v>
      </c>
      <c r="E20" s="28" t="s">
        <v>211</v>
      </c>
      <c r="F20" s="29">
        <v>1.400560224089636</v>
      </c>
      <c r="G20" s="28">
        <v>1.4943215780035863</v>
      </c>
      <c r="H20" s="29">
        <v>3.7170263788968825</v>
      </c>
      <c r="I20" s="28">
        <v>0.18254837531945967</v>
      </c>
      <c r="J20" s="29">
        <v>1.7729864575908767</v>
      </c>
      <c r="L20" s="203"/>
      <c r="M20" s="203"/>
      <c r="N20" s="203"/>
      <c r="O20" s="203"/>
      <c r="P20" s="203"/>
      <c r="Q20" s="203"/>
      <c r="R20" s="203"/>
      <c r="S20" s="203"/>
    </row>
    <row r="21" spans="2:19" x14ac:dyDescent="0.3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topLeftCell="A16" workbookViewId="0">
      <selection activeCell="A29" sqref="A29:XFD1048576"/>
    </sheetView>
  </sheetViews>
  <sheetFormatPr defaultRowHeight="14.5" x14ac:dyDescent="0.35"/>
  <cols>
    <col min="1" max="1" width="9.1796875" customWidth="1"/>
    <col min="2" max="2" width="13.1796875" customWidth="1"/>
  </cols>
  <sheetData>
    <row r="2" spans="2:7" x14ac:dyDescent="0.35">
      <c r="B2" s="95" t="s">
        <v>317</v>
      </c>
    </row>
    <row r="3" spans="2:7" x14ac:dyDescent="0.35">
      <c r="B3" s="31" t="s">
        <v>283</v>
      </c>
    </row>
    <row r="4" spans="2:7" x14ac:dyDescent="0.35">
      <c r="B4" s="301" t="s">
        <v>80</v>
      </c>
      <c r="C4" s="272" t="s">
        <v>2</v>
      </c>
      <c r="D4" s="272"/>
      <c r="E4" s="273" t="s">
        <v>3</v>
      </c>
      <c r="F4" s="273"/>
      <c r="G4" s="288" t="s">
        <v>81</v>
      </c>
    </row>
    <row r="5" spans="2:7" ht="24" x14ac:dyDescent="0.35">
      <c r="B5" s="339"/>
      <c r="C5" s="16" t="s">
        <v>28</v>
      </c>
      <c r="D5" s="16" t="s">
        <v>82</v>
      </c>
      <c r="E5" s="16" t="s">
        <v>83</v>
      </c>
      <c r="F5" s="16" t="s">
        <v>84</v>
      </c>
      <c r="G5" s="288"/>
    </row>
    <row r="6" spans="2:7" x14ac:dyDescent="0.35">
      <c r="B6" s="96"/>
      <c r="C6" s="338" t="s">
        <v>85</v>
      </c>
      <c r="D6" s="338"/>
      <c r="E6" s="338"/>
      <c r="F6" s="338"/>
      <c r="G6" s="96"/>
    </row>
    <row r="7" spans="2:7" x14ac:dyDescent="0.35">
      <c r="B7" s="97" t="s">
        <v>86</v>
      </c>
      <c r="C7" s="98">
        <v>260</v>
      </c>
      <c r="D7" s="29">
        <v>83.87</v>
      </c>
      <c r="E7" s="26">
        <v>18776</v>
      </c>
      <c r="F7" s="29">
        <v>82.82</v>
      </c>
      <c r="G7" s="28">
        <v>1.3658331582265182</v>
      </c>
    </row>
    <row r="8" spans="2:7" x14ac:dyDescent="0.35">
      <c r="B8" s="97" t="s">
        <v>87</v>
      </c>
      <c r="C8" s="98">
        <v>12</v>
      </c>
      <c r="D8" s="29">
        <v>3.87</v>
      </c>
      <c r="E8" s="26">
        <v>2559</v>
      </c>
      <c r="F8" s="29">
        <v>11.29</v>
      </c>
      <c r="G8" s="28">
        <v>0.46674445740956821</v>
      </c>
    </row>
    <row r="9" spans="2:7" x14ac:dyDescent="0.35">
      <c r="B9" s="97" t="s">
        <v>88</v>
      </c>
      <c r="C9" s="98">
        <v>38</v>
      </c>
      <c r="D9" s="29">
        <v>12.26</v>
      </c>
      <c r="E9" s="26">
        <v>1335</v>
      </c>
      <c r="F9" s="29">
        <v>5.89</v>
      </c>
      <c r="G9" s="28">
        <v>2.7676620538965766</v>
      </c>
    </row>
    <row r="10" spans="2:7" x14ac:dyDescent="0.35">
      <c r="B10" s="99" t="s">
        <v>89</v>
      </c>
      <c r="C10" s="100">
        <v>310</v>
      </c>
      <c r="D10" s="101">
        <v>100</v>
      </c>
      <c r="E10" s="102">
        <v>22670</v>
      </c>
      <c r="F10" s="101">
        <v>100</v>
      </c>
      <c r="G10" s="103">
        <v>1.3489991296779809</v>
      </c>
    </row>
    <row r="11" spans="2:7" x14ac:dyDescent="0.35">
      <c r="B11" s="96"/>
      <c r="C11" s="338" t="s">
        <v>90</v>
      </c>
      <c r="D11" s="338"/>
      <c r="E11" s="338"/>
      <c r="F11" s="338"/>
      <c r="G11" s="104"/>
    </row>
    <row r="12" spans="2:7" x14ac:dyDescent="0.35">
      <c r="B12" s="97" t="s">
        <v>86</v>
      </c>
      <c r="C12" s="98">
        <v>18</v>
      </c>
      <c r="D12" s="29">
        <v>38.299999999999997</v>
      </c>
      <c r="E12" s="26">
        <v>6319</v>
      </c>
      <c r="F12" s="29">
        <v>57.44</v>
      </c>
      <c r="G12" s="28">
        <v>0.28404607858608172</v>
      </c>
    </row>
    <row r="13" spans="2:7" x14ac:dyDescent="0.35">
      <c r="B13" s="97" t="s">
        <v>87</v>
      </c>
      <c r="C13" s="98">
        <v>9</v>
      </c>
      <c r="D13" s="29">
        <v>19.149999999999999</v>
      </c>
      <c r="E13" s="26">
        <v>3279</v>
      </c>
      <c r="F13" s="29">
        <v>29.8</v>
      </c>
      <c r="G13" s="28">
        <v>0.27372262773722628</v>
      </c>
    </row>
    <row r="14" spans="2:7" x14ac:dyDescent="0.35">
      <c r="B14" s="97" t="s">
        <v>88</v>
      </c>
      <c r="C14" s="98">
        <v>20</v>
      </c>
      <c r="D14" s="29">
        <v>42.55</v>
      </c>
      <c r="E14" s="26">
        <v>1404</v>
      </c>
      <c r="F14" s="29">
        <v>12.76</v>
      </c>
      <c r="G14" s="28">
        <v>1.4044943820224718</v>
      </c>
    </row>
    <row r="15" spans="2:7" x14ac:dyDescent="0.35">
      <c r="B15" s="99" t="s">
        <v>91</v>
      </c>
      <c r="C15" s="100">
        <v>47</v>
      </c>
      <c r="D15" s="101">
        <v>100</v>
      </c>
      <c r="E15" s="102">
        <v>11002</v>
      </c>
      <c r="F15" s="101">
        <v>100</v>
      </c>
      <c r="G15" s="103">
        <v>0.42537786224997737</v>
      </c>
    </row>
    <row r="16" spans="2:7" x14ac:dyDescent="0.35">
      <c r="B16" s="96"/>
      <c r="C16" s="338" t="s">
        <v>92</v>
      </c>
      <c r="D16" s="338"/>
      <c r="E16" s="338"/>
      <c r="F16" s="338"/>
      <c r="G16" s="104"/>
    </row>
    <row r="17" spans="2:7" x14ac:dyDescent="0.35">
      <c r="B17" s="97" t="s">
        <v>86</v>
      </c>
      <c r="C17" s="98">
        <v>278</v>
      </c>
      <c r="D17" s="29">
        <v>77.87</v>
      </c>
      <c r="E17" s="98">
        <v>25095</v>
      </c>
      <c r="F17" s="29">
        <v>74.53</v>
      </c>
      <c r="G17" s="28">
        <v>1.0956528593386672</v>
      </c>
    </row>
    <row r="18" spans="2:7" x14ac:dyDescent="0.35">
      <c r="B18" s="97" t="s">
        <v>87</v>
      </c>
      <c r="C18" s="98">
        <v>21</v>
      </c>
      <c r="D18" s="29">
        <v>5.88</v>
      </c>
      <c r="E18" s="98">
        <v>5838</v>
      </c>
      <c r="F18" s="29">
        <v>17.34</v>
      </c>
      <c r="G18" s="28">
        <v>0.35842293906810035</v>
      </c>
    </row>
    <row r="19" spans="2:7" x14ac:dyDescent="0.35">
      <c r="B19" s="97" t="s">
        <v>88</v>
      </c>
      <c r="C19" s="98">
        <v>58</v>
      </c>
      <c r="D19" s="29">
        <v>16.25</v>
      </c>
      <c r="E19" s="98">
        <v>2739</v>
      </c>
      <c r="F19" s="29">
        <v>8.1300000000000008</v>
      </c>
      <c r="G19" s="28">
        <v>2.0736503396496246</v>
      </c>
    </row>
    <row r="20" spans="2:7" x14ac:dyDescent="0.35">
      <c r="B20" s="43" t="s">
        <v>9</v>
      </c>
      <c r="C20" s="105">
        <v>357</v>
      </c>
      <c r="D20" s="94">
        <v>100</v>
      </c>
      <c r="E20" s="48">
        <v>33672</v>
      </c>
      <c r="F20" s="49">
        <v>100</v>
      </c>
      <c r="G20" s="49">
        <v>1.049105174997796</v>
      </c>
    </row>
    <row r="21" spans="2:7" ht="26.25" customHeight="1" x14ac:dyDescent="0.35">
      <c r="B21" s="322" t="s">
        <v>93</v>
      </c>
      <c r="C21" s="254"/>
      <c r="D21" s="254"/>
      <c r="E21" s="254"/>
      <c r="F21" s="254"/>
      <c r="G21" s="254"/>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48"/>
  <sheetViews>
    <sheetView topLeftCell="J10" workbookViewId="0">
      <selection activeCell="J49" sqref="A49:XFD1048576"/>
    </sheetView>
  </sheetViews>
  <sheetFormatPr defaultRowHeight="14.5" x14ac:dyDescent="0.35"/>
  <cols>
    <col min="1" max="6" width="2.1796875" hidden="1" customWidth="1"/>
    <col min="7" max="7" width="2.1796875" style="211" hidden="1" customWidth="1"/>
    <col min="8" max="9" width="2.1796875" hidden="1" customWidth="1"/>
    <col min="10" max="10" width="23.54296875" customWidth="1"/>
  </cols>
  <sheetData>
    <row r="1" spans="7:18" x14ac:dyDescent="0.35">
      <c r="G1"/>
    </row>
    <row r="2" spans="7:18" x14ac:dyDescent="0.35">
      <c r="G2"/>
      <c r="J2" s="8" t="s">
        <v>318</v>
      </c>
    </row>
    <row r="3" spans="7:18" x14ac:dyDescent="0.35">
      <c r="G3"/>
      <c r="J3" s="172" t="s">
        <v>275</v>
      </c>
    </row>
    <row r="4" spans="7:18" x14ac:dyDescent="0.35">
      <c r="G4"/>
      <c r="J4" s="106" t="s">
        <v>165</v>
      </c>
      <c r="K4" s="341" t="s">
        <v>1</v>
      </c>
      <c r="L4" s="341" t="s">
        <v>2</v>
      </c>
      <c r="M4" s="341" t="s">
        <v>3</v>
      </c>
      <c r="N4" s="288" t="s">
        <v>166</v>
      </c>
      <c r="O4" s="288" t="s">
        <v>167</v>
      </c>
      <c r="P4" s="288" t="s">
        <v>168</v>
      </c>
      <c r="Q4" s="288" t="s">
        <v>40</v>
      </c>
      <c r="R4" s="288" t="s">
        <v>41</v>
      </c>
    </row>
    <row r="5" spans="7:18" x14ac:dyDescent="0.35">
      <c r="G5"/>
      <c r="J5" s="92" t="s">
        <v>169</v>
      </c>
      <c r="K5" s="288"/>
      <c r="L5" s="288"/>
      <c r="M5" s="288"/>
      <c r="N5" s="288"/>
      <c r="O5" s="288"/>
      <c r="P5" s="288"/>
      <c r="Q5" s="288"/>
      <c r="R5" s="288"/>
    </row>
    <row r="6" spans="7:18" x14ac:dyDescent="0.35">
      <c r="G6"/>
      <c r="I6">
        <v>0</v>
      </c>
      <c r="J6" s="171" t="s">
        <v>218</v>
      </c>
      <c r="K6" s="67">
        <v>338</v>
      </c>
      <c r="L6" s="41">
        <v>1</v>
      </c>
      <c r="M6" s="67">
        <v>415</v>
      </c>
      <c r="N6" s="173">
        <v>4.0716514280895799</v>
      </c>
      <c r="O6" s="174">
        <v>1.2046306000264999</v>
      </c>
      <c r="P6" s="173">
        <v>499.921699010998</v>
      </c>
      <c r="Q6" s="174">
        <v>0.29585798816567999</v>
      </c>
      <c r="R6" s="173">
        <v>122.781065088757</v>
      </c>
    </row>
    <row r="7" spans="7:18" x14ac:dyDescent="0.35">
      <c r="G7"/>
      <c r="I7">
        <v>0</v>
      </c>
      <c r="J7" s="171" t="s">
        <v>219</v>
      </c>
      <c r="K7" s="67">
        <v>292</v>
      </c>
      <c r="L7" s="41">
        <v>1</v>
      </c>
      <c r="M7" s="67">
        <v>359</v>
      </c>
      <c r="N7" s="173">
        <v>5.5296223002850002</v>
      </c>
      <c r="O7" s="174">
        <v>1.89370626722089</v>
      </c>
      <c r="P7" s="173">
        <v>679.84054993229995</v>
      </c>
      <c r="Q7" s="174">
        <v>0.34246575342465801</v>
      </c>
      <c r="R7" s="173">
        <v>122.945205479452</v>
      </c>
    </row>
    <row r="8" spans="7:18" x14ac:dyDescent="0.35">
      <c r="G8"/>
      <c r="I8">
        <v>0</v>
      </c>
      <c r="J8" s="171" t="s">
        <v>220</v>
      </c>
      <c r="K8" s="67">
        <v>117</v>
      </c>
      <c r="L8" s="41">
        <v>1</v>
      </c>
      <c r="M8" s="67">
        <v>147</v>
      </c>
      <c r="N8" s="173">
        <v>3.02274811724129</v>
      </c>
      <c r="O8" s="174">
        <v>2.58354539935153</v>
      </c>
      <c r="P8" s="173">
        <v>379.78117370467498</v>
      </c>
      <c r="Q8" s="174">
        <v>0.854700854700855</v>
      </c>
      <c r="R8" s="173">
        <v>125.641025641026</v>
      </c>
    </row>
    <row r="9" spans="7:18" x14ac:dyDescent="0.35">
      <c r="G9"/>
      <c r="I9">
        <v>1</v>
      </c>
      <c r="J9" s="171" t="s">
        <v>198</v>
      </c>
      <c r="K9" s="67">
        <v>331</v>
      </c>
      <c r="L9" s="41">
        <v>7</v>
      </c>
      <c r="M9" s="67">
        <v>441</v>
      </c>
      <c r="N9" s="173">
        <v>4.18391531047559</v>
      </c>
      <c r="O9" s="174">
        <v>8.8481592668667997</v>
      </c>
      <c r="P9" s="173">
        <v>557.43403381260896</v>
      </c>
      <c r="Q9" s="174">
        <v>2.1148036253776401</v>
      </c>
      <c r="R9" s="173">
        <v>133.232628398792</v>
      </c>
    </row>
    <row r="10" spans="7:18" x14ac:dyDescent="0.35">
      <c r="G10"/>
      <c r="I10">
        <v>0</v>
      </c>
      <c r="J10" s="171" t="s">
        <v>221</v>
      </c>
      <c r="K10" s="67">
        <v>108</v>
      </c>
      <c r="L10" s="41">
        <v>2</v>
      </c>
      <c r="M10" s="67">
        <v>133</v>
      </c>
      <c r="N10" s="173">
        <v>2.7408037153117002</v>
      </c>
      <c r="O10" s="174">
        <v>5.0755624357624098</v>
      </c>
      <c r="P10" s="173">
        <v>337.52490197819998</v>
      </c>
      <c r="Q10" s="174">
        <v>1.8518518518518501</v>
      </c>
      <c r="R10" s="173">
        <v>123.148148148148</v>
      </c>
    </row>
    <row r="11" spans="7:18" x14ac:dyDescent="0.35">
      <c r="G11"/>
      <c r="I11">
        <v>1</v>
      </c>
      <c r="J11" s="171" t="s">
        <v>199</v>
      </c>
      <c r="K11" s="67">
        <v>322</v>
      </c>
      <c r="L11" s="41">
        <v>5</v>
      </c>
      <c r="M11" s="67">
        <v>384</v>
      </c>
      <c r="N11" s="173">
        <v>3.8361647882961201</v>
      </c>
      <c r="O11" s="174">
        <v>5.9567776215778299</v>
      </c>
      <c r="P11" s="173">
        <v>457.48052133717698</v>
      </c>
      <c r="Q11" s="174">
        <v>1.5527950310559</v>
      </c>
      <c r="R11" s="173">
        <v>119.25465838509299</v>
      </c>
    </row>
    <row r="12" spans="7:18" x14ac:dyDescent="0.35">
      <c r="G12"/>
      <c r="I12">
        <v>1</v>
      </c>
      <c r="J12" s="171" t="s">
        <v>200</v>
      </c>
      <c r="K12" s="67">
        <v>49</v>
      </c>
      <c r="L12" s="41">
        <v>0</v>
      </c>
      <c r="M12" s="67">
        <v>67</v>
      </c>
      <c r="N12" s="173">
        <v>2.31230239252513</v>
      </c>
      <c r="O12" s="174">
        <v>0</v>
      </c>
      <c r="P12" s="173">
        <v>316.17195979425202</v>
      </c>
      <c r="Q12" s="174">
        <v>0</v>
      </c>
      <c r="R12" s="173">
        <v>136.734693877551</v>
      </c>
    </row>
    <row r="13" spans="7:18" x14ac:dyDescent="0.35">
      <c r="G13"/>
      <c r="I13">
        <v>0</v>
      </c>
      <c r="J13" s="171" t="s">
        <v>222</v>
      </c>
      <c r="K13" s="67">
        <v>69</v>
      </c>
      <c r="L13" s="41">
        <v>1</v>
      </c>
      <c r="M13" s="67">
        <v>93</v>
      </c>
      <c r="N13" s="173">
        <v>1.90420995984601</v>
      </c>
      <c r="O13" s="174">
        <v>2.7597245794869698</v>
      </c>
      <c r="P13" s="173">
        <v>256.65438589228802</v>
      </c>
      <c r="Q13" s="174">
        <v>1.4492753623188399</v>
      </c>
      <c r="R13" s="173">
        <v>134.78260869565199</v>
      </c>
    </row>
    <row r="14" spans="7:18" x14ac:dyDescent="0.35">
      <c r="G14"/>
      <c r="I14">
        <v>0</v>
      </c>
      <c r="J14" s="171" t="s">
        <v>284</v>
      </c>
      <c r="K14" s="67">
        <v>85</v>
      </c>
      <c r="L14" s="41">
        <v>2</v>
      </c>
      <c r="M14" s="67">
        <v>104</v>
      </c>
      <c r="N14" s="173">
        <v>2.4263184186112898</v>
      </c>
      <c r="O14" s="174">
        <v>5.7089845143795097</v>
      </c>
      <c r="P14" s="173">
        <v>296.867194747734</v>
      </c>
      <c r="Q14" s="174">
        <v>2.3529411764705901</v>
      </c>
      <c r="R14" s="173">
        <v>122.35294117647101</v>
      </c>
    </row>
    <row r="15" spans="7:18" x14ac:dyDescent="0.35">
      <c r="G15"/>
      <c r="I15">
        <v>0</v>
      </c>
      <c r="J15" s="171" t="s">
        <v>223</v>
      </c>
      <c r="K15" s="67">
        <v>270</v>
      </c>
      <c r="L15" s="41">
        <v>2</v>
      </c>
      <c r="M15" s="67">
        <v>350</v>
      </c>
      <c r="N15" s="173">
        <v>3.6200308372997201</v>
      </c>
      <c r="O15" s="174">
        <v>2.6815043239257199</v>
      </c>
      <c r="P15" s="173">
        <v>469.26325668700099</v>
      </c>
      <c r="Q15" s="174">
        <v>0.74074074074074103</v>
      </c>
      <c r="R15" s="173">
        <v>129.62962962962999</v>
      </c>
    </row>
    <row r="16" spans="7:18" x14ac:dyDescent="0.35">
      <c r="G16"/>
      <c r="I16">
        <v>0</v>
      </c>
      <c r="J16" s="171" t="s">
        <v>224</v>
      </c>
      <c r="K16" s="67">
        <v>125</v>
      </c>
      <c r="L16" s="41">
        <v>1</v>
      </c>
      <c r="M16" s="67">
        <v>148</v>
      </c>
      <c r="N16" s="173">
        <v>2.6596310559799101</v>
      </c>
      <c r="O16" s="174">
        <v>2.12770484478393</v>
      </c>
      <c r="P16" s="173">
        <v>314.90031702802202</v>
      </c>
      <c r="Q16" s="174">
        <v>0.8</v>
      </c>
      <c r="R16" s="173">
        <v>118.4</v>
      </c>
    </row>
    <row r="17" spans="7:18" x14ac:dyDescent="0.35">
      <c r="G17"/>
      <c r="I17">
        <v>0</v>
      </c>
      <c r="J17" s="171" t="s">
        <v>225</v>
      </c>
      <c r="K17" s="67">
        <v>240</v>
      </c>
      <c r="L17" s="41">
        <v>4</v>
      </c>
      <c r="M17" s="67">
        <v>300</v>
      </c>
      <c r="N17" s="173">
        <v>4.0109968162712804</v>
      </c>
      <c r="O17" s="174">
        <v>6.6849946937854599</v>
      </c>
      <c r="P17" s="173">
        <v>501.37460203390998</v>
      </c>
      <c r="Q17" s="174">
        <v>1.6666666666666701</v>
      </c>
      <c r="R17" s="173">
        <v>125</v>
      </c>
    </row>
    <row r="18" spans="7:18" x14ac:dyDescent="0.35">
      <c r="G18"/>
      <c r="I18">
        <v>1</v>
      </c>
      <c r="J18" s="171" t="s">
        <v>201</v>
      </c>
      <c r="K18" s="67">
        <v>7465</v>
      </c>
      <c r="L18" s="41">
        <v>34</v>
      </c>
      <c r="M18" s="67">
        <v>9286</v>
      </c>
      <c r="N18" s="173">
        <v>5.4368408786342703</v>
      </c>
      <c r="O18" s="174">
        <v>2.4762570646157398</v>
      </c>
      <c r="P18" s="173">
        <v>676.30950300064103</v>
      </c>
      <c r="Q18" s="174">
        <v>0.45545880776959102</v>
      </c>
      <c r="R18" s="173">
        <v>124.393837910248</v>
      </c>
    </row>
    <row r="19" spans="7:18" x14ac:dyDescent="0.35">
      <c r="G19"/>
      <c r="I19">
        <v>0</v>
      </c>
      <c r="J19" s="171" t="s">
        <v>226</v>
      </c>
      <c r="K19" s="67">
        <v>48</v>
      </c>
      <c r="L19" s="41">
        <v>1</v>
      </c>
      <c r="M19" s="67">
        <v>62</v>
      </c>
      <c r="N19" s="173">
        <v>1.0162601626016301</v>
      </c>
      <c r="O19" s="174">
        <v>2.1172086720867198</v>
      </c>
      <c r="P19" s="173">
        <v>131.266937669377</v>
      </c>
      <c r="Q19" s="174">
        <v>2.0833333333333299</v>
      </c>
      <c r="R19" s="173">
        <v>129.166666666667</v>
      </c>
    </row>
    <row r="20" spans="7:18" x14ac:dyDescent="0.35">
      <c r="G20"/>
      <c r="I20">
        <v>0</v>
      </c>
      <c r="J20" s="171" t="s">
        <v>227</v>
      </c>
      <c r="K20" s="67">
        <v>35</v>
      </c>
      <c r="L20" s="41">
        <v>0</v>
      </c>
      <c r="M20" s="67">
        <v>45</v>
      </c>
      <c r="N20" s="173">
        <v>0.96955594337793305</v>
      </c>
      <c r="O20" s="174">
        <v>0</v>
      </c>
      <c r="P20" s="173">
        <v>124.65719272002001</v>
      </c>
      <c r="Q20" s="174">
        <v>0</v>
      </c>
      <c r="R20" s="173">
        <v>128.57142857142901</v>
      </c>
    </row>
    <row r="21" spans="7:18" x14ac:dyDescent="0.35">
      <c r="G21"/>
      <c r="I21">
        <v>0</v>
      </c>
      <c r="J21" s="171" t="s">
        <v>228</v>
      </c>
      <c r="K21" s="67">
        <v>80</v>
      </c>
      <c r="L21" s="41">
        <v>1</v>
      </c>
      <c r="M21" s="67">
        <v>100</v>
      </c>
      <c r="N21" s="173">
        <v>1.57875002466797</v>
      </c>
      <c r="O21" s="174">
        <v>1.9734375308349601</v>
      </c>
      <c r="P21" s="173">
        <v>197.34375308349601</v>
      </c>
      <c r="Q21" s="174">
        <v>1.25</v>
      </c>
      <c r="R21" s="173">
        <v>125</v>
      </c>
    </row>
    <row r="22" spans="7:18" x14ac:dyDescent="0.35">
      <c r="G22"/>
      <c r="I22">
        <v>0</v>
      </c>
      <c r="J22" s="171" t="s">
        <v>229</v>
      </c>
      <c r="K22" s="67">
        <v>157</v>
      </c>
      <c r="L22" s="41">
        <v>1</v>
      </c>
      <c r="M22" s="67">
        <v>207</v>
      </c>
      <c r="N22" s="173">
        <v>3.7703677909727298</v>
      </c>
      <c r="O22" s="174">
        <v>2.4015081471163899</v>
      </c>
      <c r="P22" s="173">
        <v>497.11218645309299</v>
      </c>
      <c r="Q22" s="174">
        <v>0.63694267515923597</v>
      </c>
      <c r="R22" s="173">
        <v>131.84713375796201</v>
      </c>
    </row>
    <row r="23" spans="7:18" x14ac:dyDescent="0.35">
      <c r="G23"/>
      <c r="I23">
        <v>0</v>
      </c>
      <c r="J23" s="171" t="s">
        <v>230</v>
      </c>
      <c r="K23" s="67">
        <v>52</v>
      </c>
      <c r="L23" s="41">
        <v>2</v>
      </c>
      <c r="M23" s="67">
        <v>77</v>
      </c>
      <c r="N23" s="173">
        <v>1.3226840311339501</v>
      </c>
      <c r="O23" s="174">
        <v>5.0872462735920996</v>
      </c>
      <c r="P23" s="173">
        <v>195.858981533296</v>
      </c>
      <c r="Q23" s="174">
        <v>3.8461538461538498</v>
      </c>
      <c r="R23" s="173">
        <v>148.07692307692301</v>
      </c>
    </row>
    <row r="24" spans="7:18" x14ac:dyDescent="0.35">
      <c r="G24"/>
      <c r="I24">
        <v>0</v>
      </c>
      <c r="J24" s="171" t="s">
        <v>231</v>
      </c>
      <c r="K24" s="67">
        <v>86</v>
      </c>
      <c r="L24" s="41">
        <v>2</v>
      </c>
      <c r="M24" s="67">
        <v>111</v>
      </c>
      <c r="N24" s="173">
        <v>2.35175082379644</v>
      </c>
      <c r="O24" s="174">
        <v>5.4691879623172897</v>
      </c>
      <c r="P24" s="173">
        <v>303.53993190861001</v>
      </c>
      <c r="Q24" s="174">
        <v>2.32558139534884</v>
      </c>
      <c r="R24" s="173">
        <v>129.06976744185999</v>
      </c>
    </row>
    <row r="25" spans="7:18" x14ac:dyDescent="0.35">
      <c r="G25"/>
      <c r="I25">
        <v>0</v>
      </c>
      <c r="J25" s="171" t="s">
        <v>232</v>
      </c>
      <c r="K25" s="67">
        <v>253</v>
      </c>
      <c r="L25" s="41">
        <v>1</v>
      </c>
      <c r="M25" s="67">
        <v>303</v>
      </c>
      <c r="N25" s="173">
        <v>3.1637852877731598</v>
      </c>
      <c r="O25" s="174">
        <v>1.25050801888267</v>
      </c>
      <c r="P25" s="173">
        <v>378.903929721449</v>
      </c>
      <c r="Q25" s="174">
        <v>0.39525691699604698</v>
      </c>
      <c r="R25" s="173">
        <v>119.76284584980201</v>
      </c>
    </row>
    <row r="26" spans="7:18" x14ac:dyDescent="0.35">
      <c r="G26"/>
      <c r="I26">
        <v>1</v>
      </c>
      <c r="J26" s="171" t="s">
        <v>202</v>
      </c>
      <c r="K26" s="67">
        <v>851</v>
      </c>
      <c r="L26" s="41">
        <v>3</v>
      </c>
      <c r="M26" s="67">
        <v>1072</v>
      </c>
      <c r="N26" s="173">
        <v>7.0857618651124099</v>
      </c>
      <c r="O26" s="174">
        <v>2.4979184013322202</v>
      </c>
      <c r="P26" s="173">
        <v>892.58950874271397</v>
      </c>
      <c r="Q26" s="174">
        <v>0.35252643948296097</v>
      </c>
      <c r="R26" s="173">
        <v>125.969447708578</v>
      </c>
    </row>
    <row r="27" spans="7:18" x14ac:dyDescent="0.35">
      <c r="G27"/>
      <c r="I27">
        <v>1</v>
      </c>
      <c r="J27" s="171" t="s">
        <v>203</v>
      </c>
      <c r="K27" s="67">
        <v>723</v>
      </c>
      <c r="L27" s="41">
        <v>8</v>
      </c>
      <c r="M27" s="67">
        <v>953</v>
      </c>
      <c r="N27" s="173">
        <v>3.6686168350441699</v>
      </c>
      <c r="O27" s="174">
        <v>4.0593270650557898</v>
      </c>
      <c r="P27" s="173">
        <v>483.56733662477097</v>
      </c>
      <c r="Q27" s="174">
        <v>1.1065006915629301</v>
      </c>
      <c r="R27" s="173">
        <v>131.81189488243399</v>
      </c>
    </row>
    <row r="28" spans="7:18" x14ac:dyDescent="0.35">
      <c r="G28"/>
      <c r="I28">
        <v>1</v>
      </c>
      <c r="J28" s="171" t="s">
        <v>204</v>
      </c>
      <c r="K28" s="67">
        <v>335</v>
      </c>
      <c r="L28" s="41">
        <v>1</v>
      </c>
      <c r="M28" s="67">
        <v>443</v>
      </c>
      <c r="N28" s="173">
        <v>4.7089913621636104</v>
      </c>
      <c r="O28" s="174">
        <v>1.40566906333242</v>
      </c>
      <c r="P28" s="173">
        <v>622.71139505626195</v>
      </c>
      <c r="Q28" s="174">
        <v>0.29850746268656703</v>
      </c>
      <c r="R28" s="173">
        <v>132.238805970149</v>
      </c>
    </row>
    <row r="29" spans="7:18" x14ac:dyDescent="0.35">
      <c r="G29"/>
      <c r="I29">
        <v>0</v>
      </c>
      <c r="J29" s="171" t="s">
        <v>233</v>
      </c>
      <c r="K29" s="67">
        <v>152</v>
      </c>
      <c r="L29" s="41">
        <v>4</v>
      </c>
      <c r="M29" s="67">
        <v>183</v>
      </c>
      <c r="N29" s="173">
        <v>2.4373817388794499</v>
      </c>
      <c r="O29" s="174">
        <v>6.4141624707353797</v>
      </c>
      <c r="P29" s="173">
        <v>293.44793303614398</v>
      </c>
      <c r="Q29" s="174">
        <v>2.6315789473684199</v>
      </c>
      <c r="R29" s="173">
        <v>120.394736842105</v>
      </c>
    </row>
    <row r="30" spans="7:18" x14ac:dyDescent="0.35">
      <c r="G30"/>
      <c r="I30">
        <v>0</v>
      </c>
      <c r="J30" s="171" t="s">
        <v>234</v>
      </c>
      <c r="K30" s="67">
        <v>130</v>
      </c>
      <c r="L30" s="41">
        <v>2</v>
      </c>
      <c r="M30" s="67">
        <v>173</v>
      </c>
      <c r="N30" s="173">
        <v>3.38145402523085</v>
      </c>
      <c r="O30" s="174">
        <v>5.2022369618936102</v>
      </c>
      <c r="P30" s="173">
        <v>449.99349720379797</v>
      </c>
      <c r="Q30" s="174">
        <v>1.5384615384615401</v>
      </c>
      <c r="R30" s="173">
        <v>133.07692307692301</v>
      </c>
    </row>
    <row r="31" spans="7:18" x14ac:dyDescent="0.35">
      <c r="G31"/>
      <c r="I31">
        <v>1</v>
      </c>
      <c r="J31" s="171" t="s">
        <v>205</v>
      </c>
      <c r="K31" s="67">
        <v>337</v>
      </c>
      <c r="L31" s="41">
        <v>3</v>
      </c>
      <c r="M31" s="67">
        <v>440</v>
      </c>
      <c r="N31" s="173">
        <v>4.7409366515200499</v>
      </c>
      <c r="O31" s="174">
        <v>4.2204183841424801</v>
      </c>
      <c r="P31" s="173">
        <v>618.99469634089701</v>
      </c>
      <c r="Q31" s="174">
        <v>0.89020771513353103</v>
      </c>
      <c r="R31" s="173">
        <v>130.56379821958501</v>
      </c>
    </row>
    <row r="32" spans="7:18" x14ac:dyDescent="0.35">
      <c r="G32"/>
      <c r="I32">
        <v>1</v>
      </c>
      <c r="J32" s="171" t="s">
        <v>206</v>
      </c>
      <c r="K32" s="67">
        <v>190</v>
      </c>
      <c r="L32" s="41">
        <v>1</v>
      </c>
      <c r="M32" s="67">
        <v>232</v>
      </c>
      <c r="N32" s="173">
        <v>3.9013172078888698</v>
      </c>
      <c r="O32" s="174">
        <v>2.0533248462573002</v>
      </c>
      <c r="P32" s="173">
        <v>476.371364331694</v>
      </c>
      <c r="Q32" s="174">
        <v>0.52631578947368396</v>
      </c>
      <c r="R32" s="173">
        <v>122.105263157895</v>
      </c>
    </row>
    <row r="33" spans="7:18" x14ac:dyDescent="0.35">
      <c r="G33"/>
      <c r="I33">
        <v>1</v>
      </c>
      <c r="J33" s="171" t="s">
        <v>207</v>
      </c>
      <c r="K33" s="67">
        <v>186</v>
      </c>
      <c r="L33" s="41">
        <v>1</v>
      </c>
      <c r="M33" s="67">
        <v>233</v>
      </c>
      <c r="N33" s="173">
        <v>3.9359248365321502</v>
      </c>
      <c r="O33" s="174">
        <v>2.1160886217914801</v>
      </c>
      <c r="P33" s="173">
        <v>493.04864887741502</v>
      </c>
      <c r="Q33" s="174">
        <v>0.53763440860215095</v>
      </c>
      <c r="R33" s="173">
        <v>125.268817204301</v>
      </c>
    </row>
    <row r="34" spans="7:18" x14ac:dyDescent="0.35">
      <c r="G34"/>
      <c r="I34">
        <v>1</v>
      </c>
      <c r="J34" s="171" t="s">
        <v>208</v>
      </c>
      <c r="K34" s="67">
        <v>138</v>
      </c>
      <c r="L34" s="41">
        <v>1</v>
      </c>
      <c r="M34" s="67">
        <v>176</v>
      </c>
      <c r="N34" s="173">
        <v>3.0800821355236101</v>
      </c>
      <c r="O34" s="174">
        <v>2.23194357646639</v>
      </c>
      <c r="P34" s="173">
        <v>392.822069458084</v>
      </c>
      <c r="Q34" s="174">
        <v>0.72463768115941996</v>
      </c>
      <c r="R34" s="173">
        <v>127.536231884058</v>
      </c>
    </row>
    <row r="35" spans="7:18" x14ac:dyDescent="0.35">
      <c r="G35"/>
      <c r="I35">
        <v>0</v>
      </c>
      <c r="J35" s="171" t="s">
        <v>235</v>
      </c>
      <c r="K35" s="67">
        <v>86</v>
      </c>
      <c r="L35" s="41">
        <v>2</v>
      </c>
      <c r="M35" s="67">
        <v>106</v>
      </c>
      <c r="N35" s="173">
        <v>2.2022765393528898</v>
      </c>
      <c r="O35" s="174">
        <v>5.1215733473323004</v>
      </c>
      <c r="P35" s="173">
        <v>271.44338740861201</v>
      </c>
      <c r="Q35" s="174">
        <v>2.32558139534884</v>
      </c>
      <c r="R35" s="173">
        <v>123.255813953488</v>
      </c>
    </row>
    <row r="36" spans="7:18" x14ac:dyDescent="0.35">
      <c r="G36"/>
      <c r="I36">
        <v>0</v>
      </c>
      <c r="J36" s="171" t="s">
        <v>236</v>
      </c>
      <c r="K36" s="67">
        <v>43</v>
      </c>
      <c r="L36" s="41">
        <v>0</v>
      </c>
      <c r="M36" s="67">
        <v>65</v>
      </c>
      <c r="N36" s="173">
        <v>1.0326485032600501</v>
      </c>
      <c r="O36" s="174">
        <v>0</v>
      </c>
      <c r="P36" s="173">
        <v>156.09802956256499</v>
      </c>
      <c r="Q36" s="174">
        <v>0</v>
      </c>
      <c r="R36" s="173">
        <v>151.16279069767401</v>
      </c>
    </row>
    <row r="37" spans="7:18" x14ac:dyDescent="0.35">
      <c r="G37"/>
      <c r="I37">
        <v>0</v>
      </c>
      <c r="J37" s="171" t="s">
        <v>237</v>
      </c>
      <c r="K37" s="67">
        <v>149</v>
      </c>
      <c r="L37" s="41">
        <v>1</v>
      </c>
      <c r="M37" s="67">
        <v>180</v>
      </c>
      <c r="N37" s="173">
        <v>3.22898720324199</v>
      </c>
      <c r="O37" s="174">
        <v>2.16710550553154</v>
      </c>
      <c r="P37" s="173">
        <v>390.07899099567697</v>
      </c>
      <c r="Q37" s="174">
        <v>0.67114093959731502</v>
      </c>
      <c r="R37" s="173">
        <v>120.805369127517</v>
      </c>
    </row>
    <row r="38" spans="7:18" x14ac:dyDescent="0.35">
      <c r="G38"/>
      <c r="I38">
        <v>1</v>
      </c>
      <c r="J38" s="171" t="s">
        <v>209</v>
      </c>
      <c r="K38" s="67">
        <v>539</v>
      </c>
      <c r="L38" s="41">
        <v>1</v>
      </c>
      <c r="M38" s="67">
        <v>658</v>
      </c>
      <c r="N38" s="173">
        <v>4.4068170762117704</v>
      </c>
      <c r="O38" s="174">
        <v>0.81759129428789801</v>
      </c>
      <c r="P38" s="173">
        <v>537.97507164143701</v>
      </c>
      <c r="Q38" s="174">
        <v>0.18552875695732801</v>
      </c>
      <c r="R38" s="173">
        <v>122.077922077922</v>
      </c>
    </row>
    <row r="39" spans="7:18" x14ac:dyDescent="0.35">
      <c r="G39"/>
      <c r="I39">
        <v>0</v>
      </c>
      <c r="J39" s="171" t="s">
        <v>238</v>
      </c>
      <c r="K39" s="67">
        <v>18</v>
      </c>
      <c r="L39" s="41">
        <v>1</v>
      </c>
      <c r="M39" s="67">
        <v>22</v>
      </c>
      <c r="N39" s="173">
        <v>0.401449679397825</v>
      </c>
      <c r="O39" s="174">
        <v>2.2302759966545902</v>
      </c>
      <c r="P39" s="173">
        <v>49.066071926400902</v>
      </c>
      <c r="Q39" s="174">
        <v>5.5555555555555598</v>
      </c>
      <c r="R39" s="173">
        <v>122.222222222222</v>
      </c>
    </row>
    <row r="40" spans="7:18" x14ac:dyDescent="0.35">
      <c r="G40"/>
      <c r="I40">
        <v>0</v>
      </c>
      <c r="J40" s="171" t="s">
        <v>285</v>
      </c>
      <c r="K40" s="67">
        <v>14399</v>
      </c>
      <c r="L40" s="41">
        <v>98</v>
      </c>
      <c r="M40" s="67">
        <v>18068</v>
      </c>
      <c r="N40" s="173">
        <v>4.29776314248</v>
      </c>
      <c r="O40" s="174">
        <v>2.92506971291784</v>
      </c>
      <c r="P40" s="173">
        <v>539.28734258162797</v>
      </c>
      <c r="Q40" s="174">
        <v>0.68060281964025304</v>
      </c>
      <c r="R40" s="173">
        <v>125.480936176123</v>
      </c>
    </row>
    <row r="41" spans="7:18" x14ac:dyDescent="0.35">
      <c r="G41"/>
      <c r="I41">
        <v>0</v>
      </c>
      <c r="J41" s="171" t="s">
        <v>170</v>
      </c>
      <c r="K41" s="67">
        <v>11439</v>
      </c>
      <c r="L41" s="41">
        <v>259</v>
      </c>
      <c r="M41" s="67">
        <v>15604</v>
      </c>
      <c r="N41" s="173">
        <v>1.7271753043676501</v>
      </c>
      <c r="O41" s="174">
        <v>3.91064257217608</v>
      </c>
      <c r="P41" s="173">
        <v>235.60489071905599</v>
      </c>
      <c r="Q41" s="174">
        <v>2.2641839321619002</v>
      </c>
      <c r="R41" s="173">
        <v>136.410525395577</v>
      </c>
    </row>
    <row r="42" spans="7:18" x14ac:dyDescent="0.35">
      <c r="G42"/>
      <c r="I42">
        <v>0</v>
      </c>
      <c r="J42" s="43" t="s">
        <v>185</v>
      </c>
      <c r="K42" s="48">
        <v>25838</v>
      </c>
      <c r="L42" s="54">
        <v>357</v>
      </c>
      <c r="M42" s="48">
        <v>33672</v>
      </c>
      <c r="N42" s="60">
        <v>2.5907172149639499</v>
      </c>
      <c r="O42" s="60">
        <v>3.5795574183068801</v>
      </c>
      <c r="P42" s="49">
        <v>337.62144926955</v>
      </c>
      <c r="Q42" s="94">
        <v>1.3816858890007</v>
      </c>
      <c r="R42" s="60">
        <v>130.31968418608199</v>
      </c>
    </row>
    <row r="43" spans="7:18" x14ac:dyDescent="0.35">
      <c r="G43"/>
      <c r="J43" s="340" t="s">
        <v>44</v>
      </c>
      <c r="K43" s="254"/>
      <c r="L43" s="254"/>
      <c r="M43" s="254"/>
      <c r="N43" s="254"/>
      <c r="O43" s="254"/>
      <c r="P43" s="254"/>
      <c r="Q43" s="254"/>
      <c r="R43" s="254"/>
    </row>
    <row r="44" spans="7:18" x14ac:dyDescent="0.35">
      <c r="G44"/>
      <c r="J44" s="340" t="s">
        <v>45</v>
      </c>
      <c r="K44" s="254"/>
      <c r="L44" s="254"/>
      <c r="M44" s="254"/>
      <c r="N44" s="254"/>
      <c r="O44" s="254"/>
      <c r="P44" s="254"/>
      <c r="Q44" s="254"/>
      <c r="R44" s="254"/>
    </row>
    <row r="45" spans="7:18" x14ac:dyDescent="0.35">
      <c r="G45"/>
    </row>
    <row r="46" spans="7:18" x14ac:dyDescent="0.35">
      <c r="G46"/>
    </row>
    <row r="47" spans="7:18" x14ac:dyDescent="0.35">
      <c r="G47"/>
    </row>
    <row r="48" spans="7:18" x14ac:dyDescent="0.35">
      <c r="G48"/>
    </row>
  </sheetData>
  <sortState ref="A50:Q507">
    <sortCondition ref="B50:B507"/>
    <sortCondition ref="C50:C507"/>
    <sortCondition descending="1" ref="H50:H507"/>
    <sortCondition ref="I50:I507"/>
  </sortState>
  <mergeCells count="10">
    <mergeCell ref="Q4:Q5"/>
    <mergeCell ref="R4:R5"/>
    <mergeCell ref="J43:R43"/>
    <mergeCell ref="J44:R44"/>
    <mergeCell ref="K4:K5"/>
    <mergeCell ref="L4:L5"/>
    <mergeCell ref="M4:M5"/>
    <mergeCell ref="N4:N5"/>
    <mergeCell ref="O4:O5"/>
    <mergeCell ref="P4:P5"/>
  </mergeCells>
  <conditionalFormatting sqref="I6:R6">
    <cfRule type="expression" dxfId="4" priority="5">
      <formula>$I6&gt;0</formula>
    </cfRule>
  </conditionalFormatting>
  <conditionalFormatting sqref="I7:R41">
    <cfRule type="expression" dxfId="3" priority="3">
      <formula>$I7&gt;0</formula>
    </cfRule>
  </conditionalFormatting>
  <conditionalFormatting sqref="I42:R42">
    <cfRule type="expression" dxfId="2" priority="2">
      <formula>$I42&gt;0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42"/>
  <sheetViews>
    <sheetView topLeftCell="I7" workbookViewId="0">
      <selection activeCell="M11" sqref="M11"/>
    </sheetView>
  </sheetViews>
  <sheetFormatPr defaultRowHeight="14.5" x14ac:dyDescent="0.35"/>
  <cols>
    <col min="1" max="7" width="2.1796875" hidden="1" customWidth="1"/>
    <col min="8" max="8" width="22.453125" hidden="1" customWidth="1"/>
    <col min="9" max="9" width="22.453125" customWidth="1"/>
  </cols>
  <sheetData>
    <row r="2" spans="8:15" x14ac:dyDescent="0.35">
      <c r="I2" s="8" t="s">
        <v>319</v>
      </c>
      <c r="K2" s="175"/>
      <c r="N2" s="175"/>
    </row>
    <row r="3" spans="8:15" x14ac:dyDescent="0.35">
      <c r="I3" s="185" t="s">
        <v>272</v>
      </c>
      <c r="J3" s="185"/>
      <c r="K3" s="185"/>
      <c r="L3" s="185"/>
      <c r="M3" s="185"/>
      <c r="N3" s="185"/>
      <c r="O3" s="185"/>
    </row>
    <row r="4" spans="8:15" x14ac:dyDescent="0.35">
      <c r="I4" s="305" t="s">
        <v>171</v>
      </c>
      <c r="J4" s="342" t="s">
        <v>23</v>
      </c>
      <c r="K4" s="342"/>
      <c r="L4" s="342"/>
      <c r="M4" s="332" t="s">
        <v>172</v>
      </c>
      <c r="N4" s="332"/>
      <c r="O4" s="332"/>
    </row>
    <row r="5" spans="8:15" ht="24" customHeight="1" x14ac:dyDescent="0.35">
      <c r="I5" s="306"/>
      <c r="J5" s="16" t="s">
        <v>1</v>
      </c>
      <c r="K5" s="16" t="s">
        <v>2</v>
      </c>
      <c r="L5" s="16" t="s">
        <v>3</v>
      </c>
      <c r="M5" s="16" t="s">
        <v>1</v>
      </c>
      <c r="N5" s="16" t="s">
        <v>2</v>
      </c>
      <c r="O5" s="16" t="s">
        <v>3</v>
      </c>
    </row>
    <row r="6" spans="8:15" x14ac:dyDescent="0.35">
      <c r="H6" s="229">
        <v>0</v>
      </c>
      <c r="I6" s="171" t="s">
        <v>218</v>
      </c>
      <c r="J6" s="67">
        <v>332</v>
      </c>
      <c r="K6" s="41">
        <v>1</v>
      </c>
      <c r="L6" s="67">
        <v>404</v>
      </c>
      <c r="M6" s="245">
        <v>6</v>
      </c>
      <c r="N6" s="246">
        <v>0</v>
      </c>
      <c r="O6" s="245">
        <v>11</v>
      </c>
    </row>
    <row r="7" spans="8:15" x14ac:dyDescent="0.35">
      <c r="H7" s="229">
        <v>0</v>
      </c>
      <c r="I7" s="171" t="s">
        <v>219</v>
      </c>
      <c r="J7" s="67">
        <v>249</v>
      </c>
      <c r="K7" s="41">
        <v>0</v>
      </c>
      <c r="L7" s="67">
        <v>302</v>
      </c>
      <c r="M7" s="245">
        <v>43</v>
      </c>
      <c r="N7" s="246">
        <v>1</v>
      </c>
      <c r="O7" s="245">
        <v>57</v>
      </c>
    </row>
    <row r="8" spans="8:15" x14ac:dyDescent="0.35">
      <c r="H8" s="229">
        <v>0</v>
      </c>
      <c r="I8" s="171" t="s">
        <v>220</v>
      </c>
      <c r="J8" s="67">
        <v>112</v>
      </c>
      <c r="K8" s="41">
        <v>1</v>
      </c>
      <c r="L8" s="67">
        <v>141</v>
      </c>
      <c r="M8" s="245">
        <v>5</v>
      </c>
      <c r="N8" s="246">
        <v>0</v>
      </c>
      <c r="O8" s="245">
        <v>6</v>
      </c>
    </row>
    <row r="9" spans="8:15" x14ac:dyDescent="0.35">
      <c r="H9" s="229">
        <v>1</v>
      </c>
      <c r="I9" s="171" t="s">
        <v>198</v>
      </c>
      <c r="J9" s="67">
        <v>288</v>
      </c>
      <c r="K9" s="41">
        <v>6</v>
      </c>
      <c r="L9" s="67">
        <v>364</v>
      </c>
      <c r="M9" s="245">
        <v>43</v>
      </c>
      <c r="N9" s="246">
        <v>1</v>
      </c>
      <c r="O9" s="245">
        <v>77</v>
      </c>
    </row>
    <row r="10" spans="8:15" x14ac:dyDescent="0.35">
      <c r="H10" s="229">
        <v>0</v>
      </c>
      <c r="I10" s="171" t="s">
        <v>221</v>
      </c>
      <c r="J10" s="67">
        <v>103</v>
      </c>
      <c r="K10" s="41">
        <v>2</v>
      </c>
      <c r="L10" s="67">
        <v>126</v>
      </c>
      <c r="M10" s="245">
        <v>5</v>
      </c>
      <c r="N10" s="246">
        <v>0</v>
      </c>
      <c r="O10" s="245">
        <v>7</v>
      </c>
    </row>
    <row r="11" spans="8:15" x14ac:dyDescent="0.35">
      <c r="H11" s="229">
        <v>1</v>
      </c>
      <c r="I11" s="171" t="s">
        <v>199</v>
      </c>
      <c r="J11" s="67">
        <v>308</v>
      </c>
      <c r="K11" s="41">
        <v>5</v>
      </c>
      <c r="L11" s="67">
        <v>369</v>
      </c>
      <c r="M11" s="245">
        <v>14</v>
      </c>
      <c r="N11" s="246">
        <v>0</v>
      </c>
      <c r="O11" s="245">
        <v>15</v>
      </c>
    </row>
    <row r="12" spans="8:15" x14ac:dyDescent="0.35">
      <c r="H12" s="229">
        <v>1</v>
      </c>
      <c r="I12" s="171" t="s">
        <v>200</v>
      </c>
      <c r="J12" s="67">
        <v>37</v>
      </c>
      <c r="K12" s="41">
        <v>0</v>
      </c>
      <c r="L12" s="67">
        <v>43</v>
      </c>
      <c r="M12" s="245">
        <v>12</v>
      </c>
      <c r="N12" s="246">
        <v>0</v>
      </c>
      <c r="O12" s="245">
        <v>24</v>
      </c>
    </row>
    <row r="13" spans="8:15" x14ac:dyDescent="0.35">
      <c r="H13" s="229">
        <v>0</v>
      </c>
      <c r="I13" s="171" t="s">
        <v>222</v>
      </c>
      <c r="J13" s="67">
        <v>59</v>
      </c>
      <c r="K13" s="41">
        <v>1</v>
      </c>
      <c r="L13" s="67">
        <v>72</v>
      </c>
      <c r="M13" s="245">
        <v>10</v>
      </c>
      <c r="N13" s="246">
        <v>0</v>
      </c>
      <c r="O13" s="245">
        <v>21</v>
      </c>
    </row>
    <row r="14" spans="8:15" x14ac:dyDescent="0.35">
      <c r="H14" s="229">
        <v>0</v>
      </c>
      <c r="I14" s="171" t="s">
        <v>284</v>
      </c>
      <c r="J14" s="67">
        <v>68</v>
      </c>
      <c r="K14" s="41">
        <v>2</v>
      </c>
      <c r="L14" s="67">
        <v>79</v>
      </c>
      <c r="M14" s="245">
        <v>17</v>
      </c>
      <c r="N14" s="246">
        <v>0</v>
      </c>
      <c r="O14" s="245">
        <v>25</v>
      </c>
    </row>
    <row r="15" spans="8:15" x14ac:dyDescent="0.35">
      <c r="H15" s="229">
        <v>0</v>
      </c>
      <c r="I15" s="171" t="s">
        <v>223</v>
      </c>
      <c r="J15" s="67">
        <v>161</v>
      </c>
      <c r="K15" s="41">
        <v>1</v>
      </c>
      <c r="L15" s="67">
        <v>197</v>
      </c>
      <c r="M15" s="245">
        <v>109</v>
      </c>
      <c r="N15" s="246">
        <v>1</v>
      </c>
      <c r="O15" s="245">
        <v>153</v>
      </c>
    </row>
    <row r="16" spans="8:15" x14ac:dyDescent="0.35">
      <c r="H16" s="229">
        <v>0</v>
      </c>
      <c r="I16" s="171" t="s">
        <v>224</v>
      </c>
      <c r="J16" s="67">
        <v>105</v>
      </c>
      <c r="K16" s="41">
        <v>1</v>
      </c>
      <c r="L16" s="67">
        <v>120</v>
      </c>
      <c r="M16" s="245">
        <v>20</v>
      </c>
      <c r="N16" s="246">
        <v>0</v>
      </c>
      <c r="O16" s="245">
        <v>28</v>
      </c>
    </row>
    <row r="17" spans="8:15" x14ac:dyDescent="0.35">
      <c r="H17" s="229">
        <v>0</v>
      </c>
      <c r="I17" s="171" t="s">
        <v>225</v>
      </c>
      <c r="J17" s="67">
        <v>224</v>
      </c>
      <c r="K17" s="41">
        <v>4</v>
      </c>
      <c r="L17" s="67">
        <v>275</v>
      </c>
      <c r="M17" s="245">
        <v>16</v>
      </c>
      <c r="N17" s="246">
        <v>0</v>
      </c>
      <c r="O17" s="245">
        <v>25</v>
      </c>
    </row>
    <row r="18" spans="8:15" x14ac:dyDescent="0.35">
      <c r="H18" s="229">
        <v>1</v>
      </c>
      <c r="I18" s="171" t="s">
        <v>201</v>
      </c>
      <c r="J18" s="67">
        <v>7230</v>
      </c>
      <c r="K18" s="41">
        <v>31</v>
      </c>
      <c r="L18" s="67">
        <v>8954</v>
      </c>
      <c r="M18" s="245">
        <v>235</v>
      </c>
      <c r="N18" s="246">
        <v>3</v>
      </c>
      <c r="O18" s="245">
        <v>332</v>
      </c>
    </row>
    <row r="19" spans="8:15" x14ac:dyDescent="0.35">
      <c r="H19" s="229">
        <v>0</v>
      </c>
      <c r="I19" s="171" t="s">
        <v>226</v>
      </c>
      <c r="J19" s="67">
        <v>12</v>
      </c>
      <c r="K19" s="41">
        <v>0</v>
      </c>
      <c r="L19" s="67">
        <v>17</v>
      </c>
      <c r="M19" s="245">
        <v>36</v>
      </c>
      <c r="N19" s="246">
        <v>1</v>
      </c>
      <c r="O19" s="245">
        <v>45</v>
      </c>
    </row>
    <row r="20" spans="8:15" x14ac:dyDescent="0.35">
      <c r="H20" s="229">
        <v>0</v>
      </c>
      <c r="I20" s="171" t="s">
        <v>227</v>
      </c>
      <c r="J20" s="67">
        <v>28</v>
      </c>
      <c r="K20" s="41">
        <v>0</v>
      </c>
      <c r="L20" s="67">
        <v>33</v>
      </c>
      <c r="M20" s="245">
        <v>7</v>
      </c>
      <c r="N20" s="246">
        <v>0</v>
      </c>
      <c r="O20" s="245">
        <v>12</v>
      </c>
    </row>
    <row r="21" spans="8:15" x14ac:dyDescent="0.35">
      <c r="H21" s="229">
        <v>0</v>
      </c>
      <c r="I21" s="171" t="s">
        <v>228</v>
      </c>
      <c r="J21" s="67">
        <v>30</v>
      </c>
      <c r="K21" s="41">
        <v>0</v>
      </c>
      <c r="L21" s="67">
        <v>33</v>
      </c>
      <c r="M21" s="245">
        <v>50</v>
      </c>
      <c r="N21" s="246">
        <v>1</v>
      </c>
      <c r="O21" s="245">
        <v>67</v>
      </c>
    </row>
    <row r="22" spans="8:15" x14ac:dyDescent="0.35">
      <c r="H22" s="229">
        <v>0</v>
      </c>
      <c r="I22" s="171" t="s">
        <v>229</v>
      </c>
      <c r="J22" s="67">
        <v>114</v>
      </c>
      <c r="K22" s="41">
        <v>1</v>
      </c>
      <c r="L22" s="67">
        <v>141</v>
      </c>
      <c r="M22" s="245">
        <v>43</v>
      </c>
      <c r="N22" s="246">
        <v>0</v>
      </c>
      <c r="O22" s="245">
        <v>66</v>
      </c>
    </row>
    <row r="23" spans="8:15" x14ac:dyDescent="0.35">
      <c r="H23" s="229">
        <v>0</v>
      </c>
      <c r="I23" s="171" t="s">
        <v>230</v>
      </c>
      <c r="J23" s="67">
        <v>5</v>
      </c>
      <c r="K23" s="41">
        <v>0</v>
      </c>
      <c r="L23" s="67">
        <v>6</v>
      </c>
      <c r="M23" s="245">
        <v>47</v>
      </c>
      <c r="N23" s="246">
        <v>2</v>
      </c>
      <c r="O23" s="245">
        <v>71</v>
      </c>
    </row>
    <row r="24" spans="8:15" x14ac:dyDescent="0.35">
      <c r="H24" s="229">
        <v>0</v>
      </c>
      <c r="I24" s="171" t="s">
        <v>231</v>
      </c>
      <c r="J24" s="67">
        <v>65</v>
      </c>
      <c r="K24" s="41">
        <v>1</v>
      </c>
      <c r="L24" s="67">
        <v>79</v>
      </c>
      <c r="M24" s="245">
        <v>21</v>
      </c>
      <c r="N24" s="246">
        <v>1</v>
      </c>
      <c r="O24" s="245">
        <v>32</v>
      </c>
    </row>
    <row r="25" spans="8:15" x14ac:dyDescent="0.35">
      <c r="H25" s="229">
        <v>0</v>
      </c>
      <c r="I25" s="171" t="s">
        <v>232</v>
      </c>
      <c r="J25" s="67">
        <v>219</v>
      </c>
      <c r="K25" s="41">
        <v>1</v>
      </c>
      <c r="L25" s="67">
        <v>253</v>
      </c>
      <c r="M25" s="245">
        <v>34</v>
      </c>
      <c r="N25" s="246">
        <v>0</v>
      </c>
      <c r="O25" s="245">
        <v>50</v>
      </c>
    </row>
    <row r="26" spans="8:15" x14ac:dyDescent="0.35">
      <c r="H26" s="229">
        <v>1</v>
      </c>
      <c r="I26" s="171" t="s">
        <v>202</v>
      </c>
      <c r="J26" s="67">
        <v>780</v>
      </c>
      <c r="K26" s="41">
        <v>3</v>
      </c>
      <c r="L26" s="67">
        <v>959</v>
      </c>
      <c r="M26" s="245">
        <v>71</v>
      </c>
      <c r="N26" s="246">
        <v>0</v>
      </c>
      <c r="O26" s="245">
        <v>113</v>
      </c>
    </row>
    <row r="27" spans="8:15" x14ac:dyDescent="0.35">
      <c r="H27" s="229">
        <v>1</v>
      </c>
      <c r="I27" s="171" t="s">
        <v>203</v>
      </c>
      <c r="J27" s="67">
        <v>662</v>
      </c>
      <c r="K27" s="41">
        <v>7</v>
      </c>
      <c r="L27" s="67">
        <v>871</v>
      </c>
      <c r="M27" s="245">
        <v>61</v>
      </c>
      <c r="N27" s="246">
        <v>1</v>
      </c>
      <c r="O27" s="245">
        <v>82</v>
      </c>
    </row>
    <row r="28" spans="8:15" x14ac:dyDescent="0.35">
      <c r="H28" s="229">
        <v>1</v>
      </c>
      <c r="I28" s="171" t="s">
        <v>204</v>
      </c>
      <c r="J28" s="67">
        <v>268</v>
      </c>
      <c r="K28" s="41">
        <v>1</v>
      </c>
      <c r="L28" s="67">
        <v>338</v>
      </c>
      <c r="M28" s="245">
        <v>67</v>
      </c>
      <c r="N28" s="246">
        <v>0</v>
      </c>
      <c r="O28" s="245">
        <v>105</v>
      </c>
    </row>
    <row r="29" spans="8:15" x14ac:dyDescent="0.35">
      <c r="H29" s="229">
        <v>0</v>
      </c>
      <c r="I29" s="171" t="s">
        <v>233</v>
      </c>
      <c r="J29" s="67">
        <v>141</v>
      </c>
      <c r="K29" s="41">
        <v>4</v>
      </c>
      <c r="L29" s="67">
        <v>167</v>
      </c>
      <c r="M29" s="245">
        <v>11</v>
      </c>
      <c r="N29" s="246">
        <v>0</v>
      </c>
      <c r="O29" s="245">
        <v>16</v>
      </c>
    </row>
    <row r="30" spans="8:15" x14ac:dyDescent="0.35">
      <c r="H30" s="229">
        <v>0</v>
      </c>
      <c r="I30" s="171" t="s">
        <v>234</v>
      </c>
      <c r="J30" s="67">
        <v>114</v>
      </c>
      <c r="K30" s="41">
        <v>1</v>
      </c>
      <c r="L30" s="67">
        <v>143</v>
      </c>
      <c r="M30" s="245">
        <v>16</v>
      </c>
      <c r="N30" s="246">
        <v>1</v>
      </c>
      <c r="O30" s="245">
        <v>30</v>
      </c>
    </row>
    <row r="31" spans="8:15" x14ac:dyDescent="0.35">
      <c r="H31" s="229">
        <v>1</v>
      </c>
      <c r="I31" s="171" t="s">
        <v>205</v>
      </c>
      <c r="J31" s="67">
        <v>316</v>
      </c>
      <c r="K31" s="41">
        <v>3</v>
      </c>
      <c r="L31" s="67">
        <v>401</v>
      </c>
      <c r="M31" s="245">
        <v>21</v>
      </c>
      <c r="N31" s="246">
        <v>0</v>
      </c>
      <c r="O31" s="245">
        <v>39</v>
      </c>
    </row>
    <row r="32" spans="8:15" x14ac:dyDescent="0.35">
      <c r="H32" s="229">
        <v>1</v>
      </c>
      <c r="I32" s="171" t="s">
        <v>206</v>
      </c>
      <c r="J32" s="67">
        <v>158</v>
      </c>
      <c r="K32" s="41">
        <v>0</v>
      </c>
      <c r="L32" s="67">
        <v>190</v>
      </c>
      <c r="M32" s="245">
        <v>32</v>
      </c>
      <c r="N32" s="246">
        <v>1</v>
      </c>
      <c r="O32" s="245">
        <v>42</v>
      </c>
    </row>
    <row r="33" spans="8:15" x14ac:dyDescent="0.35">
      <c r="H33" s="229">
        <v>1</v>
      </c>
      <c r="I33" s="171" t="s">
        <v>207</v>
      </c>
      <c r="J33" s="67">
        <v>150</v>
      </c>
      <c r="K33" s="41">
        <v>0</v>
      </c>
      <c r="L33" s="67">
        <v>174</v>
      </c>
      <c r="M33" s="245">
        <v>36</v>
      </c>
      <c r="N33" s="246">
        <v>1</v>
      </c>
      <c r="O33" s="245">
        <v>59</v>
      </c>
    </row>
    <row r="34" spans="8:15" x14ac:dyDescent="0.35">
      <c r="H34" s="229">
        <v>1</v>
      </c>
      <c r="I34" s="171" t="s">
        <v>208</v>
      </c>
      <c r="J34" s="67">
        <v>81</v>
      </c>
      <c r="K34" s="41">
        <v>0</v>
      </c>
      <c r="L34" s="67">
        <v>97</v>
      </c>
      <c r="M34" s="245">
        <v>57</v>
      </c>
      <c r="N34" s="246">
        <v>1</v>
      </c>
      <c r="O34" s="245">
        <v>79</v>
      </c>
    </row>
    <row r="35" spans="8:15" x14ac:dyDescent="0.35">
      <c r="H35" s="229">
        <v>0</v>
      </c>
      <c r="I35" s="171" t="s">
        <v>235</v>
      </c>
      <c r="J35" s="67">
        <v>77</v>
      </c>
      <c r="K35" s="41">
        <v>2</v>
      </c>
      <c r="L35" s="67">
        <v>97</v>
      </c>
      <c r="M35" s="245">
        <v>9</v>
      </c>
      <c r="N35" s="246">
        <v>0</v>
      </c>
      <c r="O35" s="245">
        <v>9</v>
      </c>
    </row>
    <row r="36" spans="8:15" x14ac:dyDescent="0.35">
      <c r="H36" s="229">
        <v>0</v>
      </c>
      <c r="I36" s="171" t="s">
        <v>236</v>
      </c>
      <c r="J36" s="67">
        <v>25</v>
      </c>
      <c r="K36" s="41">
        <v>0</v>
      </c>
      <c r="L36" s="67">
        <v>39</v>
      </c>
      <c r="M36" s="245">
        <v>18</v>
      </c>
      <c r="N36" s="246">
        <v>0</v>
      </c>
      <c r="O36" s="245">
        <v>26</v>
      </c>
    </row>
    <row r="37" spans="8:15" x14ac:dyDescent="0.35">
      <c r="H37" s="229">
        <v>0</v>
      </c>
      <c r="I37" s="171" t="s">
        <v>237</v>
      </c>
      <c r="J37" s="67">
        <v>123</v>
      </c>
      <c r="K37" s="41">
        <v>1</v>
      </c>
      <c r="L37" s="67">
        <v>148</v>
      </c>
      <c r="M37" s="245">
        <v>26</v>
      </c>
      <c r="N37" s="246">
        <v>0</v>
      </c>
      <c r="O37" s="245">
        <v>32</v>
      </c>
    </row>
    <row r="38" spans="8:15" x14ac:dyDescent="0.35">
      <c r="H38" s="229">
        <v>1</v>
      </c>
      <c r="I38" s="171" t="s">
        <v>209</v>
      </c>
      <c r="J38" s="67">
        <v>471</v>
      </c>
      <c r="K38" s="41">
        <v>1</v>
      </c>
      <c r="L38" s="67">
        <v>562</v>
      </c>
      <c r="M38" s="245">
        <v>68</v>
      </c>
      <c r="N38" s="246">
        <v>0</v>
      </c>
      <c r="O38" s="245">
        <v>96</v>
      </c>
    </row>
    <row r="39" spans="8:15" x14ac:dyDescent="0.35">
      <c r="H39" s="229">
        <v>0</v>
      </c>
      <c r="I39" s="171" t="s">
        <v>238</v>
      </c>
      <c r="J39" s="67">
        <v>8</v>
      </c>
      <c r="K39" s="41">
        <v>0</v>
      </c>
      <c r="L39" s="67">
        <v>9</v>
      </c>
      <c r="M39" s="245">
        <v>10</v>
      </c>
      <c r="N39" s="246">
        <v>1</v>
      </c>
      <c r="O39" s="245">
        <v>13</v>
      </c>
    </row>
    <row r="40" spans="8:15" x14ac:dyDescent="0.35">
      <c r="H40" s="229">
        <v>0</v>
      </c>
      <c r="I40" s="171" t="s">
        <v>285</v>
      </c>
      <c r="J40" s="67">
        <v>13123</v>
      </c>
      <c r="K40" s="41">
        <v>81</v>
      </c>
      <c r="L40" s="67">
        <v>16203</v>
      </c>
      <c r="M40" s="245">
        <v>1276</v>
      </c>
      <c r="N40" s="246">
        <v>17</v>
      </c>
      <c r="O40" s="245">
        <v>1865</v>
      </c>
    </row>
    <row r="41" spans="8:15" x14ac:dyDescent="0.35">
      <c r="H41" s="229">
        <v>0</v>
      </c>
      <c r="I41" s="171" t="s">
        <v>169</v>
      </c>
      <c r="J41" s="67">
        <v>6737</v>
      </c>
      <c r="K41" s="41">
        <v>97</v>
      </c>
      <c r="L41" s="67">
        <v>8604</v>
      </c>
      <c r="M41" s="245">
        <v>4702</v>
      </c>
      <c r="N41" s="246">
        <v>162</v>
      </c>
      <c r="O41" s="245">
        <v>7000</v>
      </c>
    </row>
    <row r="42" spans="8:15" x14ac:dyDescent="0.35">
      <c r="H42" s="229">
        <v>0</v>
      </c>
      <c r="I42" s="43" t="s">
        <v>185</v>
      </c>
      <c r="J42" s="48">
        <v>19860</v>
      </c>
      <c r="K42" s="54">
        <v>178</v>
      </c>
      <c r="L42" s="48">
        <v>24807</v>
      </c>
      <c r="M42" s="105">
        <v>5978</v>
      </c>
      <c r="N42" s="105">
        <v>179</v>
      </c>
      <c r="O42" s="105">
        <v>8865</v>
      </c>
    </row>
  </sheetData>
  <sortState ref="A48:O505">
    <sortCondition ref="B48:B505"/>
    <sortCondition ref="C48:C505"/>
    <sortCondition descending="1" ref="H48:H505"/>
    <sortCondition ref="I48:I505"/>
  </sortState>
  <mergeCells count="3">
    <mergeCell ref="I4:I5"/>
    <mergeCell ref="J4:L4"/>
    <mergeCell ref="M4:O4"/>
  </mergeCells>
  <conditionalFormatting sqref="H6:O41">
    <cfRule type="expression" dxfId="1" priority="2">
      <formula>$H6&gt;0</formula>
    </cfRule>
  </conditionalFormatting>
  <conditionalFormatting sqref="H42:O42">
    <cfRule type="expression" dxfId="0" priority="1">
      <formula>$I42&gt;0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0"/>
  <sheetViews>
    <sheetView zoomScaleNormal="100" workbookViewId="0">
      <selection activeCell="O14" sqref="O14"/>
    </sheetView>
  </sheetViews>
  <sheetFormatPr defaultRowHeight="14.5" x14ac:dyDescent="0.35"/>
  <cols>
    <col min="2" max="2" width="12.1796875" bestFit="1" customWidth="1"/>
  </cols>
  <sheetData>
    <row r="2" spans="2:11" x14ac:dyDescent="0.35">
      <c r="B2" s="8" t="s">
        <v>324</v>
      </c>
      <c r="C2" s="8"/>
      <c r="D2" s="8"/>
      <c r="E2" s="8"/>
      <c r="F2" s="8"/>
      <c r="G2" s="8"/>
      <c r="H2" s="8"/>
      <c r="I2" s="8"/>
      <c r="J2" s="8"/>
      <c r="K2" s="8"/>
    </row>
    <row r="3" spans="2:11" x14ac:dyDescent="0.35">
      <c r="B3" s="6" t="s">
        <v>250</v>
      </c>
      <c r="C3" s="6"/>
      <c r="D3" s="6"/>
      <c r="E3" s="6"/>
      <c r="F3" s="6"/>
      <c r="G3" s="6"/>
      <c r="H3" s="6"/>
      <c r="I3" s="6"/>
      <c r="J3" s="6"/>
      <c r="K3" s="6"/>
    </row>
    <row r="4" spans="2:11" ht="15" customHeight="1" x14ac:dyDescent="0.35">
      <c r="B4" s="261" t="s">
        <v>0</v>
      </c>
      <c r="C4" s="263">
        <v>2021</v>
      </c>
      <c r="D4" s="263"/>
      <c r="E4" s="263"/>
      <c r="F4" s="269">
        <v>2010</v>
      </c>
      <c r="G4" s="269"/>
      <c r="H4" s="269"/>
      <c r="I4" s="263" t="s">
        <v>249</v>
      </c>
      <c r="J4" s="263"/>
      <c r="K4" s="263"/>
    </row>
    <row r="5" spans="2:11" x14ac:dyDescent="0.35">
      <c r="B5" s="271"/>
      <c r="C5" s="264"/>
      <c r="D5" s="264"/>
      <c r="E5" s="264"/>
      <c r="F5" s="270"/>
      <c r="G5" s="270"/>
      <c r="H5" s="270"/>
      <c r="I5" s="264"/>
      <c r="J5" s="264"/>
      <c r="K5" s="264"/>
    </row>
    <row r="6" spans="2:11" x14ac:dyDescent="0.35">
      <c r="B6" s="262"/>
      <c r="C6" s="70" t="s">
        <v>1</v>
      </c>
      <c r="D6" s="16" t="s">
        <v>2</v>
      </c>
      <c r="E6" s="70" t="s">
        <v>3</v>
      </c>
      <c r="F6" s="16" t="s">
        <v>1</v>
      </c>
      <c r="G6" s="70" t="s">
        <v>2</v>
      </c>
      <c r="H6" s="16" t="s">
        <v>3</v>
      </c>
      <c r="I6" s="70" t="s">
        <v>1</v>
      </c>
      <c r="J6" s="16" t="s">
        <v>2</v>
      </c>
      <c r="K6" s="70" t="s">
        <v>3</v>
      </c>
    </row>
    <row r="7" spans="2:11" x14ac:dyDescent="0.35">
      <c r="B7" s="178" t="s">
        <v>198</v>
      </c>
      <c r="C7" s="10">
        <v>2098</v>
      </c>
      <c r="D7" s="13">
        <v>28</v>
      </c>
      <c r="E7" s="10">
        <v>2736</v>
      </c>
      <c r="F7" s="13">
        <v>2914</v>
      </c>
      <c r="G7" s="10">
        <v>46</v>
      </c>
      <c r="H7" s="13">
        <v>4035</v>
      </c>
      <c r="I7" s="12">
        <v>-28</v>
      </c>
      <c r="J7" s="14">
        <v>-39.130000000000003</v>
      </c>
      <c r="K7" s="12">
        <v>-32.19</v>
      </c>
    </row>
    <row r="8" spans="2:11" x14ac:dyDescent="0.35">
      <c r="B8" s="177" t="s">
        <v>199</v>
      </c>
      <c r="C8" s="10">
        <v>1205</v>
      </c>
      <c r="D8" s="13">
        <v>22</v>
      </c>
      <c r="E8" s="10">
        <v>1585</v>
      </c>
      <c r="F8" s="13">
        <v>1697</v>
      </c>
      <c r="G8" s="10">
        <v>23</v>
      </c>
      <c r="H8" s="13">
        <v>2370</v>
      </c>
      <c r="I8" s="12">
        <v>-28.99</v>
      </c>
      <c r="J8" s="14">
        <v>-4.3499999999999996</v>
      </c>
      <c r="K8" s="12">
        <v>-33.119999999999997</v>
      </c>
    </row>
    <row r="9" spans="2:11" x14ac:dyDescent="0.35">
      <c r="B9" s="177" t="s">
        <v>200</v>
      </c>
      <c r="C9" s="10">
        <v>352</v>
      </c>
      <c r="D9" s="13">
        <v>5</v>
      </c>
      <c r="E9" s="10">
        <v>522</v>
      </c>
      <c r="F9" s="13">
        <v>434</v>
      </c>
      <c r="G9" s="10">
        <v>17</v>
      </c>
      <c r="H9" s="13">
        <v>637</v>
      </c>
      <c r="I9" s="12">
        <v>-18.89</v>
      </c>
      <c r="J9" s="14">
        <v>-70.59</v>
      </c>
      <c r="K9" s="12">
        <v>-18.05</v>
      </c>
    </row>
    <row r="10" spans="2:11" x14ac:dyDescent="0.35">
      <c r="B10" s="177" t="s">
        <v>201</v>
      </c>
      <c r="C10" s="10">
        <v>11385</v>
      </c>
      <c r="D10" s="13">
        <v>87</v>
      </c>
      <c r="E10" s="10">
        <v>14390</v>
      </c>
      <c r="F10" s="13">
        <v>18266</v>
      </c>
      <c r="G10" s="10">
        <v>141</v>
      </c>
      <c r="H10" s="13">
        <v>24813</v>
      </c>
      <c r="I10" s="12">
        <v>-37.67</v>
      </c>
      <c r="J10" s="14">
        <v>-38.299999999999997</v>
      </c>
      <c r="K10" s="12">
        <v>-42.01</v>
      </c>
    </row>
    <row r="11" spans="2:11" x14ac:dyDescent="0.35">
      <c r="B11" s="177" t="s">
        <v>202</v>
      </c>
      <c r="C11" s="10">
        <v>2414</v>
      </c>
      <c r="D11" s="13">
        <v>33</v>
      </c>
      <c r="E11" s="10">
        <v>3126</v>
      </c>
      <c r="F11" s="13">
        <v>3197</v>
      </c>
      <c r="G11" s="10">
        <v>64</v>
      </c>
      <c r="H11" s="13">
        <v>4403</v>
      </c>
      <c r="I11" s="12">
        <v>-24.49</v>
      </c>
      <c r="J11" s="14">
        <v>-48.44</v>
      </c>
      <c r="K11" s="12">
        <v>-29</v>
      </c>
    </row>
    <row r="12" spans="2:11" x14ac:dyDescent="0.35">
      <c r="B12" s="177" t="s">
        <v>203</v>
      </c>
      <c r="C12" s="10">
        <v>2551</v>
      </c>
      <c r="D12" s="13">
        <v>66</v>
      </c>
      <c r="E12" s="10">
        <v>3441</v>
      </c>
      <c r="F12" s="13">
        <v>3685</v>
      </c>
      <c r="G12" s="10">
        <v>82</v>
      </c>
      <c r="H12" s="13">
        <v>5313</v>
      </c>
      <c r="I12" s="12">
        <v>-30.77</v>
      </c>
      <c r="J12" s="14">
        <v>-19.510000000000002</v>
      </c>
      <c r="K12" s="12">
        <v>-35.229999999999997</v>
      </c>
    </row>
    <row r="13" spans="2:11" x14ac:dyDescent="0.35">
      <c r="B13" s="177" t="s">
        <v>204</v>
      </c>
      <c r="C13" s="10">
        <v>1236</v>
      </c>
      <c r="D13" s="13">
        <v>34</v>
      </c>
      <c r="E13" s="10">
        <v>1703</v>
      </c>
      <c r="F13" s="13">
        <v>1808</v>
      </c>
      <c r="G13" s="10">
        <v>52</v>
      </c>
      <c r="H13" s="13">
        <v>2617</v>
      </c>
      <c r="I13" s="12">
        <v>-31.64</v>
      </c>
      <c r="J13" s="14">
        <v>-34.619999999999997</v>
      </c>
      <c r="K13" s="12">
        <v>-34.93</v>
      </c>
    </row>
    <row r="14" spans="2:11" x14ac:dyDescent="0.35">
      <c r="B14" s="177" t="s">
        <v>205</v>
      </c>
      <c r="C14" s="10">
        <v>899</v>
      </c>
      <c r="D14" s="13">
        <v>24</v>
      </c>
      <c r="E14" s="10">
        <v>1212</v>
      </c>
      <c r="F14" s="13">
        <v>1226</v>
      </c>
      <c r="G14" s="10">
        <v>43</v>
      </c>
      <c r="H14" s="13">
        <v>1678</v>
      </c>
      <c r="I14" s="12">
        <v>-26.67</v>
      </c>
      <c r="J14" s="14">
        <v>-44.19</v>
      </c>
      <c r="K14" s="12">
        <v>-27.77</v>
      </c>
    </row>
    <row r="15" spans="2:11" x14ac:dyDescent="0.35">
      <c r="B15" s="177" t="s">
        <v>206</v>
      </c>
      <c r="C15" s="10">
        <v>820</v>
      </c>
      <c r="D15" s="13">
        <v>21</v>
      </c>
      <c r="E15" s="10">
        <v>1151</v>
      </c>
      <c r="F15" s="13">
        <v>1308</v>
      </c>
      <c r="G15" s="10">
        <v>42</v>
      </c>
      <c r="H15" s="13">
        <v>1778</v>
      </c>
      <c r="I15" s="12">
        <v>-37.31</v>
      </c>
      <c r="J15" s="14">
        <v>-50</v>
      </c>
      <c r="K15" s="12">
        <v>-35.26</v>
      </c>
    </row>
    <row r="16" spans="2:11" x14ac:dyDescent="0.35">
      <c r="B16" s="177" t="s">
        <v>207</v>
      </c>
      <c r="C16" s="10">
        <v>684</v>
      </c>
      <c r="D16" s="13">
        <v>14</v>
      </c>
      <c r="E16" s="10">
        <v>929</v>
      </c>
      <c r="F16" s="13">
        <v>1078</v>
      </c>
      <c r="G16" s="10">
        <v>17</v>
      </c>
      <c r="H16" s="13">
        <v>1404</v>
      </c>
      <c r="I16" s="12">
        <v>-36.549999999999997</v>
      </c>
      <c r="J16" s="14">
        <v>-17.649999999999999</v>
      </c>
      <c r="K16" s="12">
        <v>-33.83</v>
      </c>
    </row>
    <row r="17" spans="2:11" x14ac:dyDescent="0.35">
      <c r="B17" s="177" t="s">
        <v>208</v>
      </c>
      <c r="C17" s="10">
        <v>345</v>
      </c>
      <c r="D17" s="13">
        <v>4</v>
      </c>
      <c r="E17" s="10">
        <v>503</v>
      </c>
      <c r="F17" s="13">
        <v>554</v>
      </c>
      <c r="G17" s="10">
        <v>12</v>
      </c>
      <c r="H17" s="13">
        <v>867</v>
      </c>
      <c r="I17" s="12">
        <v>-37.729999999999997</v>
      </c>
      <c r="J17" s="14">
        <v>-66.67</v>
      </c>
      <c r="K17" s="12">
        <v>-41.98</v>
      </c>
    </row>
    <row r="18" spans="2:11" x14ac:dyDescent="0.35">
      <c r="B18" s="177" t="s">
        <v>209</v>
      </c>
      <c r="C18" s="10">
        <v>1849</v>
      </c>
      <c r="D18" s="13">
        <v>19</v>
      </c>
      <c r="E18" s="10">
        <v>2374</v>
      </c>
      <c r="F18" s="13">
        <v>3155</v>
      </c>
      <c r="G18" s="10">
        <v>26</v>
      </c>
      <c r="H18" s="13">
        <v>3891</v>
      </c>
      <c r="I18" s="12">
        <v>-41.39</v>
      </c>
      <c r="J18" s="14">
        <v>-26.92</v>
      </c>
      <c r="K18" s="12">
        <v>-38.99</v>
      </c>
    </row>
    <row r="19" spans="2:11" x14ac:dyDescent="0.35">
      <c r="B19" s="146" t="s">
        <v>185</v>
      </c>
      <c r="C19" s="147">
        <v>25838</v>
      </c>
      <c r="D19" s="147">
        <v>357</v>
      </c>
      <c r="E19" s="147">
        <v>33672</v>
      </c>
      <c r="F19" s="48">
        <v>39322</v>
      </c>
      <c r="G19" s="48">
        <v>565</v>
      </c>
      <c r="H19" s="48">
        <v>53806</v>
      </c>
      <c r="I19" s="60">
        <v>-34.29</v>
      </c>
      <c r="J19" s="60">
        <v>-36.81</v>
      </c>
      <c r="K19" s="60">
        <v>-37.42</v>
      </c>
    </row>
    <row r="20" spans="2:11" x14ac:dyDescent="0.35">
      <c r="B20" s="11" t="s">
        <v>5</v>
      </c>
      <c r="C20" s="9">
        <v>151875</v>
      </c>
      <c r="D20" s="9">
        <v>2875</v>
      </c>
      <c r="E20" s="9">
        <v>204728</v>
      </c>
      <c r="F20" s="48">
        <v>212997</v>
      </c>
      <c r="G20" s="48">
        <v>4114</v>
      </c>
      <c r="H20" s="48">
        <v>304720</v>
      </c>
      <c r="I20" s="60">
        <v>-28.7</v>
      </c>
      <c r="J20" s="60">
        <v>-30.12</v>
      </c>
      <c r="K20"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topLeftCell="A4" workbookViewId="0">
      <selection activeCell="F10" sqref="F10"/>
    </sheetView>
  </sheetViews>
  <sheetFormatPr defaultRowHeight="14.5" x14ac:dyDescent="0.35"/>
  <cols>
    <col min="1" max="1" width="22.1796875" customWidth="1"/>
    <col min="2" max="3" width="21.453125" customWidth="1"/>
  </cols>
  <sheetData>
    <row r="1" spans="1:3" x14ac:dyDescent="0.35">
      <c r="A1" s="8" t="s">
        <v>288</v>
      </c>
    </row>
    <row r="3" spans="1:3" x14ac:dyDescent="0.35">
      <c r="A3" s="343" t="s">
        <v>173</v>
      </c>
      <c r="B3" s="272" t="s">
        <v>174</v>
      </c>
      <c r="C3" s="272"/>
    </row>
    <row r="4" spans="1:3" x14ac:dyDescent="0.35">
      <c r="A4" s="343"/>
      <c r="B4" s="176" t="s">
        <v>175</v>
      </c>
      <c r="C4" s="176" t="s">
        <v>176</v>
      </c>
    </row>
    <row r="5" spans="1:3" x14ac:dyDescent="0.35">
      <c r="A5" s="212" t="s">
        <v>217</v>
      </c>
      <c r="B5" s="209">
        <v>158.899848843695</v>
      </c>
      <c r="C5" s="210">
        <v>19657977</v>
      </c>
    </row>
    <row r="6" spans="1:3" x14ac:dyDescent="0.35">
      <c r="A6" s="212" t="s">
        <v>177</v>
      </c>
      <c r="B6" s="209">
        <v>192.578648786472</v>
      </c>
      <c r="C6" s="210">
        <v>1079879092</v>
      </c>
    </row>
    <row r="7" spans="1:3" x14ac:dyDescent="0.35">
      <c r="A7" s="212" t="s">
        <v>178</v>
      </c>
      <c r="B7" s="209">
        <v>198.81233146937001</v>
      </c>
      <c r="C7" s="210">
        <v>368318433</v>
      </c>
    </row>
    <row r="8" spans="1:3" x14ac:dyDescent="0.35">
      <c r="A8" s="212" t="s">
        <v>184</v>
      </c>
      <c r="B8" s="209">
        <v>206.92926744641201</v>
      </c>
      <c r="C8" s="210">
        <v>60533329</v>
      </c>
    </row>
    <row r="9" spans="1:3" x14ac:dyDescent="0.35">
      <c r="A9" s="212" t="s">
        <v>180</v>
      </c>
      <c r="B9" s="209">
        <v>246.214270776456</v>
      </c>
      <c r="C9" s="210">
        <v>1186158547</v>
      </c>
    </row>
    <row r="10" spans="1:3" x14ac:dyDescent="0.35">
      <c r="A10" s="212" t="s">
        <v>185</v>
      </c>
      <c r="B10" s="209">
        <v>249.644988619614</v>
      </c>
      <c r="C10" s="247">
        <v>2489784365</v>
      </c>
    </row>
    <row r="11" spans="1:3" x14ac:dyDescent="0.35">
      <c r="A11" s="212" t="s">
        <v>179</v>
      </c>
      <c r="B11" s="209">
        <v>252.33907857959699</v>
      </c>
      <c r="C11" s="210">
        <v>136910226</v>
      </c>
    </row>
    <row r="12" spans="1:3" x14ac:dyDescent="0.35">
      <c r="A12" s="212" t="s">
        <v>182</v>
      </c>
      <c r="B12" s="209">
        <v>252.91750375034101</v>
      </c>
      <c r="C12" s="210">
        <v>1078342104</v>
      </c>
    </row>
    <row r="13" spans="1:3" x14ac:dyDescent="0.35">
      <c r="A13" s="212" t="s">
        <v>181</v>
      </c>
      <c r="B13" s="209">
        <v>257.07511394741601</v>
      </c>
      <c r="C13" s="210">
        <v>407364439</v>
      </c>
    </row>
    <row r="14" spans="1:3" x14ac:dyDescent="0.35">
      <c r="A14" s="212" t="s">
        <v>239</v>
      </c>
      <c r="B14" s="209">
        <v>259.317719175317</v>
      </c>
      <c r="C14" s="210">
        <v>279416139</v>
      </c>
    </row>
    <row r="15" spans="1:3" x14ac:dyDescent="0.35">
      <c r="A15" s="212" t="s">
        <v>183</v>
      </c>
      <c r="B15" s="209">
        <v>275.30341742501599</v>
      </c>
      <c r="C15" s="210">
        <v>351654966</v>
      </c>
    </row>
    <row r="16" spans="1:3" x14ac:dyDescent="0.35">
      <c r="A16" s="212" t="s">
        <v>4</v>
      </c>
      <c r="B16" s="209">
        <v>280.58322782755499</v>
      </c>
      <c r="C16" s="210">
        <v>242006401</v>
      </c>
    </row>
    <row r="17" spans="1:3" x14ac:dyDescent="0.35">
      <c r="A17" s="212" t="s">
        <v>27</v>
      </c>
      <c r="B17" s="209">
        <v>284.10557175855098</v>
      </c>
      <c r="C17" s="210">
        <v>1114538061</v>
      </c>
    </row>
    <row r="18" spans="1:3" x14ac:dyDescent="0.35">
      <c r="A18" s="212" t="s">
        <v>186</v>
      </c>
      <c r="B18" s="209">
        <v>291.41602307500199</v>
      </c>
      <c r="C18" s="210">
        <v>1416932167</v>
      </c>
    </row>
    <row r="19" spans="1:3" x14ac:dyDescent="0.35">
      <c r="A19" s="212" t="s">
        <v>240</v>
      </c>
      <c r="B19" s="209">
        <v>294.55899750083898</v>
      </c>
      <c r="C19" s="210">
        <v>353294798</v>
      </c>
    </row>
    <row r="20" spans="1:3" x14ac:dyDescent="0.35">
      <c r="A20" s="212" t="s">
        <v>187</v>
      </c>
      <c r="B20" s="209">
        <v>311.18754936945601</v>
      </c>
      <c r="C20" s="210">
        <v>1780862396</v>
      </c>
    </row>
    <row r="21" spans="1:3" x14ac:dyDescent="0.35">
      <c r="A21" s="212" t="s">
        <v>188</v>
      </c>
      <c r="B21" s="209">
        <v>331.09780196647102</v>
      </c>
      <c r="C21" s="210">
        <v>493867468</v>
      </c>
    </row>
    <row r="22" spans="1:3" x14ac:dyDescent="0.35">
      <c r="A22" s="212" t="s">
        <v>189</v>
      </c>
      <c r="B22" s="209">
        <v>354.07172713270899</v>
      </c>
      <c r="C22" s="210">
        <v>1304603834</v>
      </c>
    </row>
    <row r="23" spans="1:3" x14ac:dyDescent="0.35">
      <c r="A23" s="212" t="s">
        <v>190</v>
      </c>
      <c r="B23" s="209">
        <v>357.19473056704197</v>
      </c>
      <c r="C23" s="210">
        <v>1585152703</v>
      </c>
    </row>
    <row r="24" spans="1:3" x14ac:dyDescent="0.35">
      <c r="A24" s="212" t="s">
        <v>191</v>
      </c>
      <c r="B24" s="248">
        <v>397.33699325133801</v>
      </c>
      <c r="C24" s="210">
        <v>601157560</v>
      </c>
    </row>
    <row r="25" spans="1:3" x14ac:dyDescent="0.35">
      <c r="A25" s="163" t="s">
        <v>192</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20"/>
  <sheetViews>
    <sheetView topLeftCell="A10" workbookViewId="0">
      <selection activeCell="A24" sqref="A24:XFD1048576"/>
    </sheetView>
  </sheetViews>
  <sheetFormatPr defaultRowHeight="14.5" x14ac:dyDescent="0.35"/>
  <cols>
    <col min="2" max="2" width="9.54296875" customWidth="1"/>
  </cols>
  <sheetData>
    <row r="2" spans="2:17" x14ac:dyDescent="0.35">
      <c r="B2" s="91" t="s">
        <v>320</v>
      </c>
      <c r="C2" s="109"/>
      <c r="D2" s="109"/>
      <c r="E2" s="109"/>
      <c r="F2" s="109"/>
      <c r="G2" s="109"/>
      <c r="H2" s="109"/>
      <c r="I2" s="109"/>
      <c r="J2" s="109"/>
      <c r="K2" s="109"/>
      <c r="L2" s="109"/>
      <c r="M2" s="109"/>
      <c r="N2" s="109"/>
      <c r="O2" s="109"/>
    </row>
    <row r="3" spans="2:17" x14ac:dyDescent="0.35">
      <c r="B3" s="213" t="s">
        <v>286</v>
      </c>
      <c r="C3" s="109"/>
      <c r="D3" s="109"/>
      <c r="E3" s="109"/>
      <c r="F3" s="109"/>
      <c r="G3" s="109"/>
      <c r="H3" s="109"/>
      <c r="I3" s="109"/>
      <c r="J3" s="109"/>
      <c r="K3" s="109"/>
      <c r="L3" s="109"/>
      <c r="M3" s="109"/>
      <c r="N3" s="109"/>
      <c r="O3" s="109"/>
    </row>
    <row r="4" spans="2:17" ht="15" customHeight="1" x14ac:dyDescent="0.35">
      <c r="B4" s="344" t="s">
        <v>95</v>
      </c>
      <c r="C4" s="349" t="s">
        <v>127</v>
      </c>
      <c r="D4" s="349"/>
      <c r="E4" s="349"/>
      <c r="F4" s="349"/>
      <c r="G4" s="349"/>
      <c r="H4" s="349"/>
      <c r="I4" s="349"/>
      <c r="J4" s="349"/>
      <c r="K4" s="349"/>
      <c r="L4" s="349"/>
      <c r="M4" s="349"/>
      <c r="N4" s="349"/>
      <c r="O4" s="349"/>
      <c r="P4" s="349"/>
      <c r="Q4" s="349"/>
    </row>
    <row r="5" spans="2:17" ht="15" customHeight="1" x14ac:dyDescent="0.35">
      <c r="B5" s="345"/>
      <c r="C5" s="264" t="s">
        <v>23</v>
      </c>
      <c r="D5" s="264"/>
      <c r="E5" s="264"/>
      <c r="F5" s="264"/>
      <c r="G5" s="264"/>
      <c r="H5" s="347" t="s">
        <v>24</v>
      </c>
      <c r="I5" s="347"/>
      <c r="J5" s="347"/>
      <c r="K5" s="347"/>
      <c r="L5" s="347"/>
      <c r="M5" s="348" t="s">
        <v>128</v>
      </c>
      <c r="N5" s="348"/>
      <c r="O5" s="348"/>
      <c r="P5" s="348"/>
      <c r="Q5" s="348"/>
    </row>
    <row r="6" spans="2:17" ht="35.5" x14ac:dyDescent="0.35">
      <c r="B6" s="346"/>
      <c r="C6" s="176" t="s">
        <v>129</v>
      </c>
      <c r="D6" s="176" t="s">
        <v>130</v>
      </c>
      <c r="E6" s="176" t="s">
        <v>131</v>
      </c>
      <c r="F6" s="214" t="s">
        <v>216</v>
      </c>
      <c r="G6" s="176" t="s">
        <v>9</v>
      </c>
      <c r="H6" s="176" t="s">
        <v>129</v>
      </c>
      <c r="I6" s="176" t="s">
        <v>130</v>
      </c>
      <c r="J6" s="176" t="s">
        <v>131</v>
      </c>
      <c r="K6" s="176" t="s">
        <v>216</v>
      </c>
      <c r="L6" s="176" t="s">
        <v>9</v>
      </c>
      <c r="M6" s="176" t="s">
        <v>129</v>
      </c>
      <c r="N6" s="176" t="s">
        <v>130</v>
      </c>
      <c r="O6" s="176" t="s">
        <v>131</v>
      </c>
      <c r="P6" s="176" t="s">
        <v>216</v>
      </c>
      <c r="Q6" s="176" t="s">
        <v>9</v>
      </c>
    </row>
    <row r="7" spans="2:17" x14ac:dyDescent="0.35">
      <c r="B7" s="61" t="s">
        <v>198</v>
      </c>
      <c r="C7" s="215">
        <v>67</v>
      </c>
      <c r="D7" s="216">
        <v>352</v>
      </c>
      <c r="E7" s="215">
        <v>1227</v>
      </c>
      <c r="F7" s="216">
        <v>0</v>
      </c>
      <c r="G7" s="215">
        <v>1646</v>
      </c>
      <c r="H7" s="216">
        <v>108</v>
      </c>
      <c r="I7" s="215">
        <v>0</v>
      </c>
      <c r="J7" s="218">
        <v>1</v>
      </c>
      <c r="K7" s="190">
        <v>0</v>
      </c>
      <c r="L7" s="218">
        <v>109</v>
      </c>
      <c r="M7" s="190">
        <v>96</v>
      </c>
      <c r="N7" s="218">
        <v>169</v>
      </c>
      <c r="O7" s="190">
        <v>78</v>
      </c>
      <c r="P7" s="218">
        <v>0</v>
      </c>
      <c r="Q7" s="190">
        <v>343</v>
      </c>
    </row>
    <row r="8" spans="2:17" x14ac:dyDescent="0.35">
      <c r="B8" s="61" t="s">
        <v>199</v>
      </c>
      <c r="C8" s="215">
        <v>23</v>
      </c>
      <c r="D8" s="216">
        <v>342</v>
      </c>
      <c r="E8" s="215">
        <v>549</v>
      </c>
      <c r="F8" s="216">
        <v>0</v>
      </c>
      <c r="G8" s="215">
        <v>914</v>
      </c>
      <c r="H8" s="216">
        <v>28</v>
      </c>
      <c r="I8" s="215">
        <v>0</v>
      </c>
      <c r="J8" s="218" t="s">
        <v>30</v>
      </c>
      <c r="K8" s="190">
        <v>0</v>
      </c>
      <c r="L8" s="218">
        <v>28</v>
      </c>
      <c r="M8" s="190">
        <v>9</v>
      </c>
      <c r="N8" s="218">
        <v>206</v>
      </c>
      <c r="O8" s="190">
        <v>48</v>
      </c>
      <c r="P8" s="218">
        <v>0</v>
      </c>
      <c r="Q8" s="190">
        <v>263</v>
      </c>
    </row>
    <row r="9" spans="2:17" x14ac:dyDescent="0.35">
      <c r="B9" s="61" t="s">
        <v>200</v>
      </c>
      <c r="C9" s="215">
        <v>60</v>
      </c>
      <c r="D9" s="216">
        <v>98</v>
      </c>
      <c r="E9" s="215">
        <v>34</v>
      </c>
      <c r="F9" s="216">
        <v>0</v>
      </c>
      <c r="G9" s="215">
        <v>192</v>
      </c>
      <c r="H9" s="216" t="s">
        <v>30</v>
      </c>
      <c r="I9" s="215">
        <v>0</v>
      </c>
      <c r="J9" s="218" t="s">
        <v>30</v>
      </c>
      <c r="K9" s="190">
        <v>0</v>
      </c>
      <c r="L9" s="218" t="s">
        <v>30</v>
      </c>
      <c r="M9" s="190">
        <v>63</v>
      </c>
      <c r="N9" s="218">
        <v>90</v>
      </c>
      <c r="O9" s="190">
        <v>7</v>
      </c>
      <c r="P9" s="218">
        <v>0</v>
      </c>
      <c r="Q9" s="190">
        <v>160</v>
      </c>
    </row>
    <row r="10" spans="2:17" x14ac:dyDescent="0.35">
      <c r="B10" s="61" t="s">
        <v>201</v>
      </c>
      <c r="C10" s="215">
        <v>38</v>
      </c>
      <c r="D10" s="216">
        <v>560</v>
      </c>
      <c r="E10" s="215">
        <v>9311</v>
      </c>
      <c r="F10" s="216">
        <v>0</v>
      </c>
      <c r="G10" s="215">
        <v>9909</v>
      </c>
      <c r="H10" s="216">
        <v>784</v>
      </c>
      <c r="I10" s="215">
        <v>0</v>
      </c>
      <c r="J10" s="218">
        <v>3</v>
      </c>
      <c r="K10" s="190">
        <v>0</v>
      </c>
      <c r="L10" s="218">
        <v>787</v>
      </c>
      <c r="M10" s="190">
        <v>80</v>
      </c>
      <c r="N10" s="218">
        <v>305</v>
      </c>
      <c r="O10" s="190">
        <v>304</v>
      </c>
      <c r="P10" s="218">
        <v>0</v>
      </c>
      <c r="Q10" s="190">
        <v>689</v>
      </c>
    </row>
    <row r="11" spans="2:17" x14ac:dyDescent="0.35">
      <c r="B11" s="61" t="s">
        <v>202</v>
      </c>
      <c r="C11" s="215">
        <v>118</v>
      </c>
      <c r="D11" s="216">
        <v>529</v>
      </c>
      <c r="E11" s="215">
        <v>1075</v>
      </c>
      <c r="F11" s="216">
        <v>0</v>
      </c>
      <c r="G11" s="215">
        <v>1722</v>
      </c>
      <c r="H11" s="216">
        <v>83</v>
      </c>
      <c r="I11" s="215">
        <v>0</v>
      </c>
      <c r="J11" s="218" t="s">
        <v>30</v>
      </c>
      <c r="K11" s="190">
        <v>0</v>
      </c>
      <c r="L11" s="218">
        <v>83</v>
      </c>
      <c r="M11" s="190">
        <v>73</v>
      </c>
      <c r="N11" s="218">
        <v>395</v>
      </c>
      <c r="O11" s="190">
        <v>141</v>
      </c>
      <c r="P11" s="218">
        <v>0</v>
      </c>
      <c r="Q11" s="190">
        <v>609</v>
      </c>
    </row>
    <row r="12" spans="2:17" x14ac:dyDescent="0.35">
      <c r="B12" s="61" t="s">
        <v>203</v>
      </c>
      <c r="C12" s="215">
        <v>376</v>
      </c>
      <c r="D12" s="216">
        <v>281</v>
      </c>
      <c r="E12" s="215">
        <v>996</v>
      </c>
      <c r="F12" s="216">
        <v>0</v>
      </c>
      <c r="G12" s="215">
        <v>1653</v>
      </c>
      <c r="H12" s="216">
        <v>201</v>
      </c>
      <c r="I12" s="217">
        <v>0</v>
      </c>
      <c r="J12" s="218" t="s">
        <v>30</v>
      </c>
      <c r="K12" s="190">
        <v>0</v>
      </c>
      <c r="L12" s="218">
        <v>201</v>
      </c>
      <c r="M12" s="190">
        <v>357</v>
      </c>
      <c r="N12" s="218">
        <v>246</v>
      </c>
      <c r="O12" s="190">
        <v>94</v>
      </c>
      <c r="P12" s="218">
        <v>0</v>
      </c>
      <c r="Q12" s="190">
        <v>697</v>
      </c>
    </row>
    <row r="13" spans="2:17" x14ac:dyDescent="0.35">
      <c r="B13" s="61" t="s">
        <v>204</v>
      </c>
      <c r="C13" s="215">
        <v>173</v>
      </c>
      <c r="D13" s="216">
        <v>96</v>
      </c>
      <c r="E13" s="215">
        <v>499</v>
      </c>
      <c r="F13" s="216">
        <v>0</v>
      </c>
      <c r="G13" s="215">
        <v>768</v>
      </c>
      <c r="H13" s="216">
        <v>92</v>
      </c>
      <c r="I13" s="217">
        <v>0</v>
      </c>
      <c r="J13" s="218" t="s">
        <v>30</v>
      </c>
      <c r="K13" s="190">
        <v>0</v>
      </c>
      <c r="L13" s="218">
        <v>92</v>
      </c>
      <c r="M13" s="190">
        <v>219</v>
      </c>
      <c r="N13" s="218">
        <v>102</v>
      </c>
      <c r="O13" s="190">
        <v>55</v>
      </c>
      <c r="P13" s="218">
        <v>0</v>
      </c>
      <c r="Q13" s="190">
        <v>376</v>
      </c>
    </row>
    <row r="14" spans="2:17" x14ac:dyDescent="0.35">
      <c r="B14" s="61" t="s">
        <v>205</v>
      </c>
      <c r="C14" s="215">
        <v>103</v>
      </c>
      <c r="D14" s="216">
        <v>116</v>
      </c>
      <c r="E14" s="215">
        <v>350</v>
      </c>
      <c r="F14" s="216">
        <v>0</v>
      </c>
      <c r="G14" s="215">
        <v>569</v>
      </c>
      <c r="H14" s="216">
        <v>9</v>
      </c>
      <c r="I14" s="217">
        <v>0</v>
      </c>
      <c r="J14" s="218" t="s">
        <v>30</v>
      </c>
      <c r="K14" s="190">
        <v>0</v>
      </c>
      <c r="L14" s="218">
        <v>9</v>
      </c>
      <c r="M14" s="190">
        <v>169</v>
      </c>
      <c r="N14" s="218">
        <v>140</v>
      </c>
      <c r="O14" s="190">
        <v>12</v>
      </c>
      <c r="P14" s="218">
        <v>0</v>
      </c>
      <c r="Q14" s="190">
        <v>321</v>
      </c>
    </row>
    <row r="15" spans="2:17" x14ac:dyDescent="0.35">
      <c r="B15" s="61" t="s">
        <v>206</v>
      </c>
      <c r="C15" s="215">
        <v>55</v>
      </c>
      <c r="D15" s="216">
        <v>163</v>
      </c>
      <c r="E15" s="215">
        <v>238</v>
      </c>
      <c r="F15" s="216">
        <v>0</v>
      </c>
      <c r="G15" s="215">
        <v>456</v>
      </c>
      <c r="H15" s="216">
        <v>40</v>
      </c>
      <c r="I15" s="217">
        <v>0</v>
      </c>
      <c r="J15" s="218" t="s">
        <v>30</v>
      </c>
      <c r="K15" s="190">
        <v>0</v>
      </c>
      <c r="L15" s="218">
        <v>40</v>
      </c>
      <c r="M15" s="190">
        <v>69</v>
      </c>
      <c r="N15" s="218">
        <v>178</v>
      </c>
      <c r="O15" s="190">
        <v>77</v>
      </c>
      <c r="P15" s="218">
        <v>0</v>
      </c>
      <c r="Q15" s="190">
        <v>324</v>
      </c>
    </row>
    <row r="16" spans="2:17" x14ac:dyDescent="0.35">
      <c r="B16" s="61" t="s">
        <v>207</v>
      </c>
      <c r="C16" s="215">
        <v>116</v>
      </c>
      <c r="D16" s="216">
        <v>126</v>
      </c>
      <c r="E16" s="215">
        <v>217</v>
      </c>
      <c r="F16" s="216">
        <v>0</v>
      </c>
      <c r="G16" s="215">
        <v>459</v>
      </c>
      <c r="H16" s="216" t="s">
        <v>30</v>
      </c>
      <c r="I16" s="217">
        <v>0</v>
      </c>
      <c r="J16" s="218" t="s">
        <v>30</v>
      </c>
      <c r="K16" s="190">
        <v>0</v>
      </c>
      <c r="L16" s="218" t="s">
        <v>30</v>
      </c>
      <c r="M16" s="190">
        <v>148</v>
      </c>
      <c r="N16" s="218">
        <v>73</v>
      </c>
      <c r="O16" s="190">
        <v>4</v>
      </c>
      <c r="P16" s="218">
        <v>0</v>
      </c>
      <c r="Q16" s="190">
        <v>225</v>
      </c>
    </row>
    <row r="17" spans="2:17" x14ac:dyDescent="0.35">
      <c r="B17" s="61" t="s">
        <v>208</v>
      </c>
      <c r="C17" s="215">
        <v>19</v>
      </c>
      <c r="D17" s="216">
        <v>34</v>
      </c>
      <c r="E17" s="215">
        <v>98</v>
      </c>
      <c r="F17" s="216">
        <v>0</v>
      </c>
      <c r="G17" s="215">
        <v>151</v>
      </c>
      <c r="H17" s="216">
        <v>35</v>
      </c>
      <c r="I17" s="217">
        <v>0</v>
      </c>
      <c r="J17" s="218" t="s">
        <v>30</v>
      </c>
      <c r="K17" s="190">
        <v>0</v>
      </c>
      <c r="L17" s="218">
        <v>35</v>
      </c>
      <c r="M17" s="190">
        <v>62</v>
      </c>
      <c r="N17" s="218">
        <v>68</v>
      </c>
      <c r="O17" s="190">
        <v>29</v>
      </c>
      <c r="P17" s="218">
        <v>0</v>
      </c>
      <c r="Q17" s="190">
        <v>159</v>
      </c>
    </row>
    <row r="18" spans="2:17" x14ac:dyDescent="0.35">
      <c r="B18" s="61" t="s">
        <v>209</v>
      </c>
      <c r="C18" s="215">
        <v>10</v>
      </c>
      <c r="D18" s="216">
        <v>343</v>
      </c>
      <c r="E18" s="215">
        <v>1068</v>
      </c>
      <c r="F18" s="216">
        <v>0</v>
      </c>
      <c r="G18" s="215">
        <v>1421</v>
      </c>
      <c r="H18" s="216">
        <v>90</v>
      </c>
      <c r="I18" s="217">
        <v>0</v>
      </c>
      <c r="J18" s="218" t="s">
        <v>30</v>
      </c>
      <c r="K18" s="190">
        <v>0</v>
      </c>
      <c r="L18" s="218">
        <v>90</v>
      </c>
      <c r="M18" s="190">
        <v>164</v>
      </c>
      <c r="N18" s="218">
        <v>93</v>
      </c>
      <c r="O18" s="190">
        <v>81</v>
      </c>
      <c r="P18" s="218">
        <v>0</v>
      </c>
      <c r="Q18" s="190">
        <v>338</v>
      </c>
    </row>
    <row r="19" spans="2:17" x14ac:dyDescent="0.35">
      <c r="B19" s="62" t="s">
        <v>9</v>
      </c>
      <c r="C19" s="219">
        <v>1158</v>
      </c>
      <c r="D19" s="219">
        <v>3040</v>
      </c>
      <c r="E19" s="219">
        <v>15662</v>
      </c>
      <c r="F19" s="219">
        <v>0</v>
      </c>
      <c r="G19" s="219">
        <v>19860</v>
      </c>
      <c r="H19" s="219">
        <v>1470</v>
      </c>
      <c r="I19" s="219">
        <v>0</v>
      </c>
      <c r="J19" s="220">
        <v>4</v>
      </c>
      <c r="K19" s="220">
        <v>0</v>
      </c>
      <c r="L19" s="220">
        <v>1474</v>
      </c>
      <c r="M19" s="220">
        <v>1509</v>
      </c>
      <c r="N19" s="220">
        <v>2065</v>
      </c>
      <c r="O19" s="220">
        <v>930</v>
      </c>
      <c r="P19" s="220">
        <v>0</v>
      </c>
      <c r="Q19" s="220">
        <v>4504</v>
      </c>
    </row>
    <row r="20" spans="2:17" x14ac:dyDescent="0.35">
      <c r="B20" s="129" t="s">
        <v>197</v>
      </c>
      <c r="C20" s="24"/>
      <c r="D20" s="24"/>
      <c r="E20" s="24"/>
      <c r="F20" s="130"/>
      <c r="G20" s="130"/>
      <c r="H20"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topLeftCell="A11" workbookViewId="0">
      <selection activeCell="A25" sqref="A25:XFD1048576"/>
    </sheetView>
  </sheetViews>
  <sheetFormatPr defaultRowHeight="14.5" x14ac:dyDescent="0.35"/>
  <cols>
    <col min="2" max="2" width="8.7265625" customWidth="1"/>
    <col min="3" max="3" width="10.453125" customWidth="1"/>
    <col min="19" max="19" width="9.7265625" bestFit="1" customWidth="1"/>
  </cols>
  <sheetData>
    <row r="2" spans="2:7" x14ac:dyDescent="0.35">
      <c r="B2" s="8" t="s">
        <v>321</v>
      </c>
    </row>
    <row r="3" spans="2:7" x14ac:dyDescent="0.35">
      <c r="B3" s="158" t="s">
        <v>272</v>
      </c>
    </row>
    <row r="4" spans="2:7" ht="35.5" x14ac:dyDescent="0.35">
      <c r="B4" s="159" t="s">
        <v>59</v>
      </c>
      <c r="C4" s="71" t="s">
        <v>129</v>
      </c>
      <c r="D4" s="71" t="s">
        <v>130</v>
      </c>
      <c r="E4" s="71" t="s">
        <v>131</v>
      </c>
      <c r="F4" s="71" t="s">
        <v>216</v>
      </c>
      <c r="G4" s="71" t="s">
        <v>9</v>
      </c>
    </row>
    <row r="5" spans="2:7" x14ac:dyDescent="0.35">
      <c r="B5" s="178" t="s">
        <v>60</v>
      </c>
      <c r="C5" s="224">
        <v>194</v>
      </c>
      <c r="D5" s="225">
        <v>212</v>
      </c>
      <c r="E5" s="224">
        <v>821</v>
      </c>
      <c r="F5" s="226" t="s">
        <v>30</v>
      </c>
      <c r="G5" s="227">
        <v>1227</v>
      </c>
    </row>
    <row r="6" spans="2:7" x14ac:dyDescent="0.35">
      <c r="B6" s="178" t="s">
        <v>61</v>
      </c>
      <c r="C6" s="224">
        <v>252</v>
      </c>
      <c r="D6" s="225">
        <v>275</v>
      </c>
      <c r="E6" s="224">
        <v>1072</v>
      </c>
      <c r="F6" s="226" t="s">
        <v>30</v>
      </c>
      <c r="G6" s="227">
        <v>1599</v>
      </c>
    </row>
    <row r="7" spans="2:7" x14ac:dyDescent="0.35">
      <c r="B7" s="178" t="s">
        <v>62</v>
      </c>
      <c r="C7" s="224">
        <v>186</v>
      </c>
      <c r="D7" s="225">
        <v>224</v>
      </c>
      <c r="E7" s="224">
        <v>1029</v>
      </c>
      <c r="F7" s="226" t="s">
        <v>30</v>
      </c>
      <c r="G7" s="227">
        <v>1439</v>
      </c>
    </row>
    <row r="8" spans="2:7" x14ac:dyDescent="0.35">
      <c r="B8" s="178" t="s">
        <v>63</v>
      </c>
      <c r="C8" s="224">
        <v>275</v>
      </c>
      <c r="D8" s="225">
        <v>336</v>
      </c>
      <c r="E8" s="224">
        <v>1208</v>
      </c>
      <c r="F8" s="226" t="s">
        <v>30</v>
      </c>
      <c r="G8" s="227">
        <v>1819</v>
      </c>
    </row>
    <row r="9" spans="2:7" x14ac:dyDescent="0.35">
      <c r="B9" s="178" t="s">
        <v>64</v>
      </c>
      <c r="C9" s="224">
        <v>415</v>
      </c>
      <c r="D9" s="225">
        <v>525</v>
      </c>
      <c r="E9" s="224">
        <v>1622</v>
      </c>
      <c r="F9" s="226" t="s">
        <v>30</v>
      </c>
      <c r="G9" s="227">
        <v>2562</v>
      </c>
    </row>
    <row r="10" spans="2:7" x14ac:dyDescent="0.35">
      <c r="B10" s="178" t="s">
        <v>65</v>
      </c>
      <c r="C10" s="224">
        <v>404</v>
      </c>
      <c r="D10" s="225">
        <v>565</v>
      </c>
      <c r="E10" s="224">
        <v>1766</v>
      </c>
      <c r="F10" s="226" t="s">
        <v>30</v>
      </c>
      <c r="G10" s="227">
        <v>2735</v>
      </c>
    </row>
    <row r="11" spans="2:7" x14ac:dyDescent="0.35">
      <c r="B11" s="178" t="s">
        <v>66</v>
      </c>
      <c r="C11" s="224">
        <v>406</v>
      </c>
      <c r="D11" s="225">
        <v>502</v>
      </c>
      <c r="E11" s="224">
        <v>1526</v>
      </c>
      <c r="F11" s="226" t="s">
        <v>30</v>
      </c>
      <c r="G11" s="227">
        <v>2434</v>
      </c>
    </row>
    <row r="12" spans="2:7" x14ac:dyDescent="0.35">
      <c r="B12" s="178" t="s">
        <v>67</v>
      </c>
      <c r="C12" s="224">
        <v>330</v>
      </c>
      <c r="D12" s="225">
        <v>474</v>
      </c>
      <c r="E12" s="224">
        <v>1034</v>
      </c>
      <c r="F12" s="226" t="s">
        <v>30</v>
      </c>
      <c r="G12" s="227">
        <v>1838</v>
      </c>
    </row>
    <row r="13" spans="2:7" x14ac:dyDescent="0.35">
      <c r="B13" s="178" t="s">
        <v>68</v>
      </c>
      <c r="C13" s="224">
        <v>409</v>
      </c>
      <c r="D13" s="225">
        <v>476</v>
      </c>
      <c r="E13" s="224">
        <v>1662</v>
      </c>
      <c r="F13" s="226" t="s">
        <v>30</v>
      </c>
      <c r="G13" s="227">
        <v>2547</v>
      </c>
    </row>
    <row r="14" spans="2:7" x14ac:dyDescent="0.35">
      <c r="B14" s="178" t="s">
        <v>69</v>
      </c>
      <c r="C14" s="224">
        <v>447</v>
      </c>
      <c r="D14" s="225">
        <v>587</v>
      </c>
      <c r="E14" s="224">
        <v>1869</v>
      </c>
      <c r="F14" s="226" t="s">
        <v>30</v>
      </c>
      <c r="G14" s="227">
        <v>2903</v>
      </c>
    </row>
    <row r="15" spans="2:7" x14ac:dyDescent="0.35">
      <c r="B15" s="178" t="s">
        <v>70</v>
      </c>
      <c r="C15" s="224">
        <v>457</v>
      </c>
      <c r="D15" s="225">
        <v>462</v>
      </c>
      <c r="E15" s="224">
        <v>1660</v>
      </c>
      <c r="F15" s="226" t="s">
        <v>30</v>
      </c>
      <c r="G15" s="227">
        <v>2579</v>
      </c>
    </row>
    <row r="16" spans="2:7" x14ac:dyDescent="0.35">
      <c r="B16" s="178" t="s">
        <v>71</v>
      </c>
      <c r="C16" s="224">
        <v>362</v>
      </c>
      <c r="D16" s="225">
        <v>467</v>
      </c>
      <c r="E16" s="224">
        <v>1327</v>
      </c>
      <c r="F16" s="226" t="s">
        <v>30</v>
      </c>
      <c r="G16" s="227">
        <v>2156</v>
      </c>
    </row>
    <row r="17" spans="2:7" x14ac:dyDescent="0.35">
      <c r="B17" s="43" t="s">
        <v>9</v>
      </c>
      <c r="C17" s="194">
        <v>4137</v>
      </c>
      <c r="D17" s="194">
        <v>5105</v>
      </c>
      <c r="E17" s="194">
        <v>16596</v>
      </c>
      <c r="F17" s="228" t="s">
        <v>30</v>
      </c>
      <c r="G17" s="194">
        <v>25838</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B2:G13"/>
  <sheetViews>
    <sheetView topLeftCell="A5" workbookViewId="0">
      <selection activeCell="A18" sqref="A18:XFD1048576"/>
    </sheetView>
  </sheetViews>
  <sheetFormatPr defaultRowHeight="14.5" x14ac:dyDescent="0.35"/>
  <sheetData>
    <row r="2" spans="2:7" x14ac:dyDescent="0.35">
      <c r="B2" s="8" t="s">
        <v>322</v>
      </c>
      <c r="C2" s="109"/>
      <c r="D2" s="109"/>
      <c r="E2" s="109"/>
      <c r="F2" s="109"/>
      <c r="G2" s="109"/>
    </row>
    <row r="3" spans="2:7" x14ac:dyDescent="0.35">
      <c r="B3" s="31" t="s">
        <v>272</v>
      </c>
      <c r="C3" s="109"/>
      <c r="D3" s="109"/>
      <c r="E3" s="109"/>
      <c r="F3" s="109"/>
      <c r="G3" s="109"/>
    </row>
    <row r="4" spans="2:7" ht="35.5" x14ac:dyDescent="0.35">
      <c r="B4" s="160" t="s">
        <v>72</v>
      </c>
      <c r="C4" s="176" t="s">
        <v>129</v>
      </c>
      <c r="D4" s="176" t="s">
        <v>130</v>
      </c>
      <c r="E4" s="176" t="s">
        <v>131</v>
      </c>
      <c r="F4" s="176" t="s">
        <v>216</v>
      </c>
      <c r="G4" s="176" t="s">
        <v>9</v>
      </c>
    </row>
    <row r="5" spans="2:7" x14ac:dyDescent="0.35">
      <c r="B5" s="92" t="s">
        <v>73</v>
      </c>
      <c r="C5" s="26">
        <v>558</v>
      </c>
      <c r="D5" s="52">
        <v>649</v>
      </c>
      <c r="E5" s="26">
        <v>2419</v>
      </c>
      <c r="F5" s="52" t="s">
        <v>30</v>
      </c>
      <c r="G5" s="102">
        <v>3626</v>
      </c>
    </row>
    <row r="6" spans="2:7" x14ac:dyDescent="0.35">
      <c r="B6" s="92" t="s">
        <v>74</v>
      </c>
      <c r="C6" s="26">
        <v>577</v>
      </c>
      <c r="D6" s="52">
        <v>635</v>
      </c>
      <c r="E6" s="26">
        <v>2570</v>
      </c>
      <c r="F6" s="52" t="s">
        <v>30</v>
      </c>
      <c r="G6" s="102">
        <v>3782</v>
      </c>
    </row>
    <row r="7" spans="2:7" x14ac:dyDescent="0.35">
      <c r="B7" s="92" t="s">
        <v>75</v>
      </c>
      <c r="C7" s="26">
        <v>544</v>
      </c>
      <c r="D7" s="52">
        <v>682</v>
      </c>
      <c r="E7" s="26">
        <v>2644</v>
      </c>
      <c r="F7" s="52" t="s">
        <v>30</v>
      </c>
      <c r="G7" s="102">
        <v>3870</v>
      </c>
    </row>
    <row r="8" spans="2:7" x14ac:dyDescent="0.35">
      <c r="B8" s="92" t="s">
        <v>76</v>
      </c>
      <c r="C8" s="26">
        <v>593</v>
      </c>
      <c r="D8" s="52">
        <v>705</v>
      </c>
      <c r="E8" s="26">
        <v>2720</v>
      </c>
      <c r="F8" s="52" t="s">
        <v>30</v>
      </c>
      <c r="G8" s="102">
        <v>4018</v>
      </c>
    </row>
    <row r="9" spans="2:7" x14ac:dyDescent="0.35">
      <c r="B9" s="92" t="s">
        <v>77</v>
      </c>
      <c r="C9" s="26">
        <v>651</v>
      </c>
      <c r="D9" s="52">
        <v>703</v>
      </c>
      <c r="E9" s="26">
        <v>2796</v>
      </c>
      <c r="F9" s="52" t="s">
        <v>30</v>
      </c>
      <c r="G9" s="102">
        <v>4150</v>
      </c>
    </row>
    <row r="10" spans="2:7" x14ac:dyDescent="0.35">
      <c r="B10" s="92" t="s">
        <v>78</v>
      </c>
      <c r="C10" s="26">
        <v>592</v>
      </c>
      <c r="D10" s="52">
        <v>821</v>
      </c>
      <c r="E10" s="26">
        <v>2114</v>
      </c>
      <c r="F10" s="52" t="s">
        <v>30</v>
      </c>
      <c r="G10" s="102">
        <v>3527</v>
      </c>
    </row>
    <row r="11" spans="2:7" x14ac:dyDescent="0.35">
      <c r="B11" s="92" t="s">
        <v>79</v>
      </c>
      <c r="C11" s="26">
        <v>622</v>
      </c>
      <c r="D11" s="52">
        <v>910</v>
      </c>
      <c r="E11" s="26">
        <v>1333</v>
      </c>
      <c r="F11" s="52" t="s">
        <v>30</v>
      </c>
      <c r="G11" s="102">
        <v>2865</v>
      </c>
    </row>
    <row r="12" spans="2:7" x14ac:dyDescent="0.35">
      <c r="B12" s="43" t="s">
        <v>9</v>
      </c>
      <c r="C12" s="48">
        <v>4137</v>
      </c>
      <c r="D12" s="48">
        <v>5105</v>
      </c>
      <c r="E12" s="48">
        <v>16596</v>
      </c>
      <c r="F12" s="48" t="s">
        <v>30</v>
      </c>
      <c r="G12" s="48">
        <v>25838</v>
      </c>
    </row>
    <row r="13" spans="2:7" x14ac:dyDescent="0.35">
      <c r="G13" s="1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5"/>
  <sheetViews>
    <sheetView topLeftCell="A37" workbookViewId="0">
      <selection activeCell="A36" sqref="A36:XFD1048576"/>
    </sheetView>
  </sheetViews>
  <sheetFormatPr defaultRowHeight="14.5" x14ac:dyDescent="0.35"/>
  <sheetData>
    <row r="2" spans="2:7" x14ac:dyDescent="0.35">
      <c r="B2" s="8" t="s">
        <v>323</v>
      </c>
      <c r="C2" s="89"/>
      <c r="D2" s="89"/>
      <c r="E2" s="89"/>
      <c r="F2" s="90"/>
    </row>
    <row r="3" spans="2:7" x14ac:dyDescent="0.35">
      <c r="B3" s="31" t="s">
        <v>287</v>
      </c>
      <c r="C3" s="161"/>
      <c r="D3" s="161"/>
      <c r="E3" s="161"/>
      <c r="F3" s="161"/>
    </row>
    <row r="4" spans="2:7" x14ac:dyDescent="0.35">
      <c r="B4" s="350" t="s">
        <v>94</v>
      </c>
      <c r="C4" s="351" t="s">
        <v>132</v>
      </c>
      <c r="D4" s="351" t="s">
        <v>133</v>
      </c>
      <c r="E4" s="351" t="s">
        <v>134</v>
      </c>
      <c r="F4" s="351" t="s">
        <v>216</v>
      </c>
      <c r="G4" s="351" t="s">
        <v>9</v>
      </c>
    </row>
    <row r="5" spans="2:7" x14ac:dyDescent="0.35">
      <c r="B5" s="350"/>
      <c r="C5" s="351"/>
      <c r="D5" s="351"/>
      <c r="E5" s="351"/>
      <c r="F5" s="351"/>
      <c r="G5" s="351"/>
    </row>
    <row r="6" spans="2:7" x14ac:dyDescent="0.35">
      <c r="B6" s="97">
        <v>1</v>
      </c>
      <c r="C6" s="221">
        <v>97</v>
      </c>
      <c r="D6" s="222">
        <v>134</v>
      </c>
      <c r="E6" s="221">
        <v>206</v>
      </c>
      <c r="F6" s="222" t="s">
        <v>30</v>
      </c>
      <c r="G6" s="223">
        <v>437</v>
      </c>
    </row>
    <row r="7" spans="2:7" x14ac:dyDescent="0.35">
      <c r="B7" s="97">
        <v>2</v>
      </c>
      <c r="C7" s="221">
        <v>64</v>
      </c>
      <c r="D7" s="222">
        <v>95</v>
      </c>
      <c r="E7" s="221">
        <v>163</v>
      </c>
      <c r="F7" s="222" t="s">
        <v>30</v>
      </c>
      <c r="G7" s="223">
        <v>322</v>
      </c>
    </row>
    <row r="8" spans="2:7" x14ac:dyDescent="0.35">
      <c r="B8" s="97">
        <v>3</v>
      </c>
      <c r="C8" s="221">
        <v>54</v>
      </c>
      <c r="D8" s="222">
        <v>93</v>
      </c>
      <c r="E8" s="221">
        <v>126</v>
      </c>
      <c r="F8" s="222" t="s">
        <v>30</v>
      </c>
      <c r="G8" s="223">
        <v>273</v>
      </c>
    </row>
    <row r="9" spans="2:7" x14ac:dyDescent="0.35">
      <c r="B9" s="97">
        <v>4</v>
      </c>
      <c r="C9" s="221">
        <v>42</v>
      </c>
      <c r="D9" s="222">
        <v>72</v>
      </c>
      <c r="E9" s="221">
        <v>104</v>
      </c>
      <c r="F9" s="222" t="s">
        <v>30</v>
      </c>
      <c r="G9" s="223">
        <v>218</v>
      </c>
    </row>
    <row r="10" spans="2:7" x14ac:dyDescent="0.35">
      <c r="B10" s="97">
        <v>5</v>
      </c>
      <c r="C10" s="221">
        <v>48</v>
      </c>
      <c r="D10" s="222">
        <v>56</v>
      </c>
      <c r="E10" s="221">
        <v>72</v>
      </c>
      <c r="F10" s="222" t="s">
        <v>30</v>
      </c>
      <c r="G10" s="223">
        <v>176</v>
      </c>
    </row>
    <row r="11" spans="2:7" x14ac:dyDescent="0.35">
      <c r="B11" s="97">
        <v>6</v>
      </c>
      <c r="C11" s="221">
        <v>90</v>
      </c>
      <c r="D11" s="222">
        <v>126</v>
      </c>
      <c r="E11" s="221">
        <v>109</v>
      </c>
      <c r="F11" s="222" t="s">
        <v>30</v>
      </c>
      <c r="G11" s="223">
        <v>325</v>
      </c>
    </row>
    <row r="12" spans="2:7" x14ac:dyDescent="0.35">
      <c r="B12" s="97">
        <v>7</v>
      </c>
      <c r="C12" s="221">
        <v>169</v>
      </c>
      <c r="D12" s="222">
        <v>191</v>
      </c>
      <c r="E12" s="221">
        <v>216</v>
      </c>
      <c r="F12" s="222" t="s">
        <v>30</v>
      </c>
      <c r="G12" s="223">
        <v>576</v>
      </c>
    </row>
    <row r="13" spans="2:7" x14ac:dyDescent="0.35">
      <c r="B13" s="97">
        <v>8</v>
      </c>
      <c r="C13" s="221">
        <v>223</v>
      </c>
      <c r="D13" s="222">
        <v>197</v>
      </c>
      <c r="E13" s="221">
        <v>878</v>
      </c>
      <c r="F13" s="222" t="s">
        <v>30</v>
      </c>
      <c r="G13" s="223">
        <v>1298</v>
      </c>
    </row>
    <row r="14" spans="2:7" x14ac:dyDescent="0.35">
      <c r="B14" s="97">
        <v>9</v>
      </c>
      <c r="C14" s="221">
        <v>198</v>
      </c>
      <c r="D14" s="222">
        <v>152</v>
      </c>
      <c r="E14" s="221">
        <v>1152</v>
      </c>
      <c r="F14" s="222" t="s">
        <v>30</v>
      </c>
      <c r="G14" s="223">
        <v>1502</v>
      </c>
    </row>
    <row r="15" spans="2:7" x14ac:dyDescent="0.35">
      <c r="B15" s="97">
        <v>10</v>
      </c>
      <c r="C15" s="221">
        <v>154</v>
      </c>
      <c r="D15" s="222">
        <v>177</v>
      </c>
      <c r="E15" s="221">
        <v>1075</v>
      </c>
      <c r="F15" s="222" t="s">
        <v>30</v>
      </c>
      <c r="G15" s="223">
        <v>1406</v>
      </c>
    </row>
    <row r="16" spans="2:7" x14ac:dyDescent="0.35">
      <c r="B16" s="97">
        <v>11</v>
      </c>
      <c r="C16" s="221">
        <v>199</v>
      </c>
      <c r="D16" s="222">
        <v>179</v>
      </c>
      <c r="E16" s="221">
        <v>1027</v>
      </c>
      <c r="F16" s="222" t="s">
        <v>30</v>
      </c>
      <c r="G16" s="223">
        <v>1405</v>
      </c>
    </row>
    <row r="17" spans="2:7" x14ac:dyDescent="0.35">
      <c r="B17" s="97">
        <v>12</v>
      </c>
      <c r="C17" s="221">
        <v>187</v>
      </c>
      <c r="D17" s="222">
        <v>217</v>
      </c>
      <c r="E17" s="221">
        <v>1073</v>
      </c>
      <c r="F17" s="222" t="s">
        <v>30</v>
      </c>
      <c r="G17" s="223">
        <v>1477</v>
      </c>
    </row>
    <row r="18" spans="2:7" x14ac:dyDescent="0.35">
      <c r="B18" s="97">
        <v>13</v>
      </c>
      <c r="C18" s="221">
        <v>224</v>
      </c>
      <c r="D18" s="222">
        <v>223</v>
      </c>
      <c r="E18" s="221">
        <v>1114</v>
      </c>
      <c r="F18" s="222" t="s">
        <v>30</v>
      </c>
      <c r="G18" s="223">
        <v>1561</v>
      </c>
    </row>
    <row r="19" spans="2:7" x14ac:dyDescent="0.35">
      <c r="B19" s="97">
        <v>14</v>
      </c>
      <c r="C19" s="221">
        <v>230</v>
      </c>
      <c r="D19" s="222">
        <v>227</v>
      </c>
      <c r="E19" s="221">
        <v>1092</v>
      </c>
      <c r="F19" s="222" t="s">
        <v>30</v>
      </c>
      <c r="G19" s="223">
        <v>1549</v>
      </c>
    </row>
    <row r="20" spans="2:7" x14ac:dyDescent="0.35">
      <c r="B20" s="97">
        <v>15</v>
      </c>
      <c r="C20" s="221">
        <v>257</v>
      </c>
      <c r="D20" s="222">
        <v>245</v>
      </c>
      <c r="E20" s="221">
        <v>1059</v>
      </c>
      <c r="F20" s="222" t="s">
        <v>30</v>
      </c>
      <c r="G20" s="223">
        <v>1561</v>
      </c>
    </row>
    <row r="21" spans="2:7" x14ac:dyDescent="0.35">
      <c r="B21" s="97">
        <v>16</v>
      </c>
      <c r="C21" s="221">
        <v>247</v>
      </c>
      <c r="D21" s="222">
        <v>265</v>
      </c>
      <c r="E21" s="221">
        <v>1097</v>
      </c>
      <c r="F21" s="222" t="s">
        <v>30</v>
      </c>
      <c r="G21" s="223">
        <v>1609</v>
      </c>
    </row>
    <row r="22" spans="2:7" x14ac:dyDescent="0.35">
      <c r="B22" s="97">
        <v>17</v>
      </c>
      <c r="C22" s="221">
        <v>260</v>
      </c>
      <c r="D22" s="222">
        <v>278</v>
      </c>
      <c r="E22" s="221">
        <v>1179</v>
      </c>
      <c r="F22" s="222" t="s">
        <v>30</v>
      </c>
      <c r="G22" s="223">
        <v>1717</v>
      </c>
    </row>
    <row r="23" spans="2:7" x14ac:dyDescent="0.35">
      <c r="B23" s="97">
        <v>18</v>
      </c>
      <c r="C23" s="221">
        <v>309</v>
      </c>
      <c r="D23" s="222">
        <v>397</v>
      </c>
      <c r="E23" s="221">
        <v>1466</v>
      </c>
      <c r="F23" s="222" t="s">
        <v>30</v>
      </c>
      <c r="G23" s="223">
        <v>2172</v>
      </c>
    </row>
    <row r="24" spans="2:7" x14ac:dyDescent="0.35">
      <c r="B24" s="97">
        <v>19</v>
      </c>
      <c r="C24" s="221">
        <v>354</v>
      </c>
      <c r="D24" s="222">
        <v>495</v>
      </c>
      <c r="E24" s="221">
        <v>1290</v>
      </c>
      <c r="F24" s="222" t="s">
        <v>30</v>
      </c>
      <c r="G24" s="223">
        <v>2139</v>
      </c>
    </row>
    <row r="25" spans="2:7" x14ac:dyDescent="0.35">
      <c r="B25" s="97">
        <v>20</v>
      </c>
      <c r="C25" s="221">
        <v>249</v>
      </c>
      <c r="D25" s="222">
        <v>432</v>
      </c>
      <c r="E25" s="221">
        <v>706</v>
      </c>
      <c r="F25" s="222" t="s">
        <v>30</v>
      </c>
      <c r="G25" s="223">
        <v>1387</v>
      </c>
    </row>
    <row r="26" spans="2:7" x14ac:dyDescent="0.35">
      <c r="B26" s="97">
        <v>21</v>
      </c>
      <c r="C26" s="221">
        <v>154</v>
      </c>
      <c r="D26" s="222">
        <v>269</v>
      </c>
      <c r="E26" s="221">
        <v>480</v>
      </c>
      <c r="F26" s="222" t="s">
        <v>30</v>
      </c>
      <c r="G26" s="223">
        <v>903</v>
      </c>
    </row>
    <row r="27" spans="2:7" x14ac:dyDescent="0.35">
      <c r="B27" s="97">
        <v>22</v>
      </c>
      <c r="C27" s="221">
        <v>135</v>
      </c>
      <c r="D27" s="222">
        <v>238</v>
      </c>
      <c r="E27" s="221">
        <v>382</v>
      </c>
      <c r="F27" s="222" t="s">
        <v>30</v>
      </c>
      <c r="G27" s="223">
        <v>755</v>
      </c>
    </row>
    <row r="28" spans="2:7" x14ac:dyDescent="0.35">
      <c r="B28" s="97">
        <v>23</v>
      </c>
      <c r="C28" s="221">
        <v>110</v>
      </c>
      <c r="D28" s="222">
        <v>196</v>
      </c>
      <c r="E28" s="221">
        <v>284</v>
      </c>
      <c r="F28" s="222" t="s">
        <v>30</v>
      </c>
      <c r="G28" s="223">
        <v>590</v>
      </c>
    </row>
    <row r="29" spans="2:7" x14ac:dyDescent="0.35">
      <c r="B29" s="97">
        <v>24</v>
      </c>
      <c r="C29" s="221">
        <v>83</v>
      </c>
      <c r="D29" s="222">
        <v>151</v>
      </c>
      <c r="E29" s="221">
        <v>219</v>
      </c>
      <c r="F29" s="222" t="s">
        <v>30</v>
      </c>
      <c r="G29" s="223">
        <v>453</v>
      </c>
    </row>
    <row r="30" spans="2:7" x14ac:dyDescent="0.35">
      <c r="B30" s="97" t="s">
        <v>212</v>
      </c>
      <c r="C30" s="221" t="s">
        <v>30</v>
      </c>
      <c r="D30" s="222" t="s">
        <v>30</v>
      </c>
      <c r="E30" s="221">
        <v>27</v>
      </c>
      <c r="F30" s="222" t="s">
        <v>30</v>
      </c>
      <c r="G30" s="223">
        <v>27</v>
      </c>
    </row>
    <row r="31" spans="2:7" x14ac:dyDescent="0.35">
      <c r="B31" s="43" t="s">
        <v>9</v>
      </c>
      <c r="C31" s="194">
        <v>4137</v>
      </c>
      <c r="D31" s="194">
        <v>5105</v>
      </c>
      <c r="E31" s="194">
        <v>16596</v>
      </c>
      <c r="F31" s="194" t="s">
        <v>30</v>
      </c>
      <c r="G31" s="194">
        <v>25838</v>
      </c>
    </row>
    <row r="35" ht="16.5" customHeight="1" x14ac:dyDescent="0.3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22"/>
  <sheetViews>
    <sheetView zoomScaleNormal="100" workbookViewId="0">
      <selection activeCell="F34" sqref="F34"/>
    </sheetView>
  </sheetViews>
  <sheetFormatPr defaultRowHeight="14.5" x14ac:dyDescent="0.35"/>
  <cols>
    <col min="2" max="2" width="12.1796875" bestFit="1" customWidth="1"/>
  </cols>
  <sheetData>
    <row r="2" spans="2:9" x14ac:dyDescent="0.35">
      <c r="B2" s="8" t="s">
        <v>294</v>
      </c>
      <c r="C2" s="8"/>
      <c r="D2" s="8"/>
      <c r="E2" s="8"/>
      <c r="F2" s="8"/>
      <c r="G2" s="8"/>
      <c r="H2" s="8"/>
      <c r="I2" s="8"/>
    </row>
    <row r="3" spans="2:9" x14ac:dyDescent="0.35">
      <c r="B3" s="274" t="s">
        <v>252</v>
      </c>
      <c r="C3" s="274"/>
      <c r="D3" s="274"/>
      <c r="E3" s="274"/>
      <c r="F3" s="274"/>
    </row>
    <row r="4" spans="2:9" x14ac:dyDescent="0.35">
      <c r="B4" s="266" t="s">
        <v>0</v>
      </c>
      <c r="C4" s="272">
        <v>2021</v>
      </c>
      <c r="D4" s="272">
        <v>2017</v>
      </c>
      <c r="E4" s="273">
        <v>2020</v>
      </c>
      <c r="F4" s="273">
        <v>2016</v>
      </c>
    </row>
    <row r="5" spans="2:9" ht="15" customHeight="1" x14ac:dyDescent="0.35">
      <c r="B5" s="267"/>
      <c r="C5" s="272" t="s">
        <v>6</v>
      </c>
      <c r="D5" s="272" t="s">
        <v>7</v>
      </c>
      <c r="E5" s="273" t="s">
        <v>6</v>
      </c>
      <c r="F5" s="273" t="s">
        <v>7</v>
      </c>
    </row>
    <row r="6" spans="2:9" ht="24" x14ac:dyDescent="0.35">
      <c r="B6" s="268"/>
      <c r="C6" s="16" t="s">
        <v>12</v>
      </c>
      <c r="D6" s="16" t="s">
        <v>8</v>
      </c>
      <c r="E6" s="16" t="s">
        <v>12</v>
      </c>
      <c r="F6" s="16" t="s">
        <v>8</v>
      </c>
    </row>
    <row r="7" spans="2:9" x14ac:dyDescent="0.35">
      <c r="B7" s="17" t="s">
        <v>198</v>
      </c>
      <c r="C7" s="18">
        <v>1.33</v>
      </c>
      <c r="D7" s="19">
        <v>1.01</v>
      </c>
      <c r="E7" s="20">
        <v>1.08</v>
      </c>
      <c r="F7" s="21">
        <v>0.82</v>
      </c>
    </row>
    <row r="8" spans="2:9" x14ac:dyDescent="0.35">
      <c r="B8" s="17" t="s">
        <v>199</v>
      </c>
      <c r="C8" s="18">
        <v>1.83</v>
      </c>
      <c r="D8" s="19">
        <v>1.37</v>
      </c>
      <c r="E8" s="20">
        <v>1.46</v>
      </c>
      <c r="F8" s="21">
        <v>1.1000000000000001</v>
      </c>
    </row>
    <row r="9" spans="2:9" x14ac:dyDescent="0.35">
      <c r="B9" s="17" t="s">
        <v>200</v>
      </c>
      <c r="C9" s="18">
        <v>1.42</v>
      </c>
      <c r="D9" s="19">
        <v>0.95</v>
      </c>
      <c r="E9" s="20">
        <v>2.88</v>
      </c>
      <c r="F9" s="21">
        <v>2.1</v>
      </c>
    </row>
    <row r="10" spans="2:9" x14ac:dyDescent="0.35">
      <c r="B10" s="17" t="s">
        <v>201</v>
      </c>
      <c r="C10" s="18">
        <v>0.76</v>
      </c>
      <c r="D10" s="19">
        <v>0.6</v>
      </c>
      <c r="E10" s="20">
        <v>0.92</v>
      </c>
      <c r="F10" s="21">
        <v>0.72</v>
      </c>
    </row>
    <row r="11" spans="2:9" x14ac:dyDescent="0.35">
      <c r="B11" s="17" t="s">
        <v>202</v>
      </c>
      <c r="C11" s="18">
        <v>1.37</v>
      </c>
      <c r="D11" s="19">
        <v>1.04</v>
      </c>
      <c r="E11" s="20">
        <v>1.46</v>
      </c>
      <c r="F11" s="21">
        <v>1.1000000000000001</v>
      </c>
    </row>
    <row r="12" spans="2:9" x14ac:dyDescent="0.35">
      <c r="B12" s="17" t="s">
        <v>203</v>
      </c>
      <c r="C12" s="18">
        <v>2.59</v>
      </c>
      <c r="D12" s="19">
        <v>1.88</v>
      </c>
      <c r="E12" s="20">
        <v>2.56</v>
      </c>
      <c r="F12" s="21">
        <v>1.88</v>
      </c>
    </row>
    <row r="13" spans="2:9" x14ac:dyDescent="0.35">
      <c r="B13" s="17" t="s">
        <v>204</v>
      </c>
      <c r="C13" s="18">
        <v>2.75</v>
      </c>
      <c r="D13" s="19">
        <v>1.96</v>
      </c>
      <c r="E13" s="20">
        <v>2.85</v>
      </c>
      <c r="F13" s="21">
        <v>2.04</v>
      </c>
    </row>
    <row r="14" spans="2:9" x14ac:dyDescent="0.35">
      <c r="B14" s="17" t="s">
        <v>205</v>
      </c>
      <c r="C14" s="18">
        <v>2.67</v>
      </c>
      <c r="D14" s="19">
        <v>1.94</v>
      </c>
      <c r="E14" s="20">
        <v>3.08</v>
      </c>
      <c r="F14" s="21">
        <v>2.1800000000000002</v>
      </c>
    </row>
    <row r="15" spans="2:9" x14ac:dyDescent="0.35">
      <c r="B15" s="17" t="s">
        <v>206</v>
      </c>
      <c r="C15" s="18">
        <v>2.56</v>
      </c>
      <c r="D15" s="19">
        <v>1.79</v>
      </c>
      <c r="E15" s="20">
        <v>3.54</v>
      </c>
      <c r="F15" s="21">
        <v>2.5</v>
      </c>
    </row>
    <row r="16" spans="2:9" x14ac:dyDescent="0.35">
      <c r="B16" s="17" t="s">
        <v>207</v>
      </c>
      <c r="C16" s="18">
        <v>2.0499999999999998</v>
      </c>
      <c r="D16" s="19">
        <v>1.48</v>
      </c>
      <c r="E16" s="20">
        <v>1.74</v>
      </c>
      <c r="F16" s="21">
        <v>1.36</v>
      </c>
    </row>
    <row r="17" spans="2:6" x14ac:dyDescent="0.35">
      <c r="B17" s="17" t="s">
        <v>208</v>
      </c>
      <c r="C17" s="18">
        <v>1.1599999999999999</v>
      </c>
      <c r="D17" s="19">
        <v>0.79</v>
      </c>
      <c r="E17" s="20">
        <v>4.42</v>
      </c>
      <c r="F17" s="21">
        <v>2.89</v>
      </c>
    </row>
    <row r="18" spans="2:6" x14ac:dyDescent="0.35">
      <c r="B18" s="17" t="s">
        <v>209</v>
      </c>
      <c r="C18" s="18">
        <v>1.03</v>
      </c>
      <c r="D18" s="19">
        <v>0.79</v>
      </c>
      <c r="E18" s="20">
        <v>1.19</v>
      </c>
      <c r="F18" s="21">
        <v>0.95</v>
      </c>
    </row>
    <row r="19" spans="2:6" x14ac:dyDescent="0.35">
      <c r="B19" s="146" t="s">
        <v>185</v>
      </c>
      <c r="C19" s="23">
        <v>1.38</v>
      </c>
      <c r="D19" s="23">
        <v>1.05</v>
      </c>
      <c r="E19" s="23">
        <v>1.59</v>
      </c>
      <c r="F19" s="23">
        <v>1.21</v>
      </c>
    </row>
    <row r="20" spans="2:6" x14ac:dyDescent="0.35">
      <c r="B20" s="15" t="s">
        <v>5</v>
      </c>
      <c r="C20" s="23">
        <v>1.89</v>
      </c>
      <c r="D20" s="23">
        <v>1.38</v>
      </c>
      <c r="E20" s="23">
        <v>2.02</v>
      </c>
      <c r="F20" s="23">
        <v>1.48</v>
      </c>
    </row>
    <row r="21" spans="2:6" x14ac:dyDescent="0.35">
      <c r="B21" s="22" t="s">
        <v>44</v>
      </c>
    </row>
    <row r="22" spans="2:6" x14ac:dyDescent="0.35">
      <c r="B22"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2:K26"/>
  <sheetViews>
    <sheetView topLeftCell="A4" zoomScaleNormal="100" workbookViewId="0">
      <selection activeCell="A27" sqref="A27:XFD1048576"/>
    </sheetView>
  </sheetViews>
  <sheetFormatPr defaultRowHeight="14.5" x14ac:dyDescent="0.35"/>
  <sheetData>
    <row r="2" spans="2:8" x14ac:dyDescent="0.35">
      <c r="B2" s="8" t="s">
        <v>295</v>
      </c>
    </row>
    <row r="3" spans="2:8" x14ac:dyDescent="0.35">
      <c r="B3" s="255" t="s">
        <v>251</v>
      </c>
      <c r="C3" s="254"/>
      <c r="D3" s="254"/>
      <c r="E3" s="254"/>
      <c r="F3" s="254"/>
    </row>
    <row r="4" spans="2:8" x14ac:dyDescent="0.35">
      <c r="B4" s="275" t="s">
        <v>0</v>
      </c>
      <c r="C4" s="272">
        <v>2021</v>
      </c>
      <c r="D4" s="272">
        <v>2019</v>
      </c>
      <c r="E4" s="273">
        <v>2019</v>
      </c>
      <c r="F4" s="273">
        <v>2010</v>
      </c>
      <c r="G4" s="273">
        <v>2010</v>
      </c>
      <c r="H4" s="273"/>
    </row>
    <row r="5" spans="2:8" x14ac:dyDescent="0.35">
      <c r="B5" s="276"/>
      <c r="C5" s="272" t="s">
        <v>11</v>
      </c>
      <c r="D5" s="272" t="s">
        <v>7</v>
      </c>
      <c r="E5" s="273" t="s">
        <v>11</v>
      </c>
      <c r="F5" s="273" t="s">
        <v>7</v>
      </c>
      <c r="G5" s="273"/>
      <c r="H5" s="273"/>
    </row>
    <row r="6" spans="2:8" ht="24" x14ac:dyDescent="0.35">
      <c r="B6" s="277"/>
      <c r="C6" s="16" t="s">
        <v>12</v>
      </c>
      <c r="D6" s="16" t="s">
        <v>8</v>
      </c>
      <c r="E6" s="16" t="s">
        <v>12</v>
      </c>
      <c r="F6" s="16" t="s">
        <v>8</v>
      </c>
      <c r="G6" s="16" t="s">
        <v>12</v>
      </c>
      <c r="H6" s="16" t="s">
        <v>8</v>
      </c>
    </row>
    <row r="7" spans="2:8" x14ac:dyDescent="0.35">
      <c r="B7" s="17" t="s">
        <v>198</v>
      </c>
      <c r="C7" s="18">
        <v>1.33</v>
      </c>
      <c r="D7" s="19">
        <v>1.01</v>
      </c>
      <c r="E7" s="20">
        <v>1.5</v>
      </c>
      <c r="F7" s="21">
        <v>1.0900000000000001</v>
      </c>
      <c r="G7" s="20">
        <v>1.58</v>
      </c>
      <c r="H7" s="21">
        <v>1.1299999999999999</v>
      </c>
    </row>
    <row r="8" spans="2:8" x14ac:dyDescent="0.35">
      <c r="B8" s="17" t="s">
        <v>199</v>
      </c>
      <c r="C8" s="18">
        <v>1.83</v>
      </c>
      <c r="D8" s="19">
        <v>1.37</v>
      </c>
      <c r="E8" s="20">
        <v>1.36</v>
      </c>
      <c r="F8" s="21">
        <v>0.98</v>
      </c>
      <c r="G8" s="20">
        <v>1.36</v>
      </c>
      <c r="H8" s="21">
        <v>0.96</v>
      </c>
    </row>
    <row r="9" spans="2:8" x14ac:dyDescent="0.35">
      <c r="B9" s="17" t="s">
        <v>200</v>
      </c>
      <c r="C9" s="18">
        <v>1.42</v>
      </c>
      <c r="D9" s="19">
        <v>0.95</v>
      </c>
      <c r="E9" s="20">
        <v>1.41</v>
      </c>
      <c r="F9" s="21">
        <v>0.91</v>
      </c>
      <c r="G9" s="20">
        <v>3.92</v>
      </c>
      <c r="H9" s="21">
        <v>2.6</v>
      </c>
    </row>
    <row r="10" spans="2:8" x14ac:dyDescent="0.35">
      <c r="B10" s="17" t="s">
        <v>201</v>
      </c>
      <c r="C10" s="18">
        <v>0.76</v>
      </c>
      <c r="D10" s="19">
        <v>0.6</v>
      </c>
      <c r="E10" s="20">
        <v>0.78</v>
      </c>
      <c r="F10" s="21">
        <v>0.57999999999999996</v>
      </c>
      <c r="G10" s="20">
        <v>0.77</v>
      </c>
      <c r="H10" s="21">
        <v>0.56999999999999995</v>
      </c>
    </row>
    <row r="11" spans="2:8" x14ac:dyDescent="0.35">
      <c r="B11" s="17" t="s">
        <v>202</v>
      </c>
      <c r="C11" s="18">
        <v>1.37</v>
      </c>
      <c r="D11" s="19">
        <v>1.04</v>
      </c>
      <c r="E11" s="20">
        <v>1.43</v>
      </c>
      <c r="F11" s="21">
        <v>1.05</v>
      </c>
      <c r="G11" s="20">
        <v>2</v>
      </c>
      <c r="H11" s="21">
        <v>1.43</v>
      </c>
    </row>
    <row r="12" spans="2:8" x14ac:dyDescent="0.35">
      <c r="B12" s="17" t="s">
        <v>203</v>
      </c>
      <c r="C12" s="18">
        <v>2.59</v>
      </c>
      <c r="D12" s="19">
        <v>1.88</v>
      </c>
      <c r="E12" s="20">
        <v>2.41</v>
      </c>
      <c r="F12" s="21">
        <v>1.7</v>
      </c>
      <c r="G12" s="20">
        <v>2.23</v>
      </c>
      <c r="H12" s="21">
        <v>1.52</v>
      </c>
    </row>
    <row r="13" spans="2:8" x14ac:dyDescent="0.35">
      <c r="B13" s="17" t="s">
        <v>204</v>
      </c>
      <c r="C13" s="18">
        <v>2.75</v>
      </c>
      <c r="D13" s="19">
        <v>1.96</v>
      </c>
      <c r="E13" s="20">
        <v>2.04</v>
      </c>
      <c r="F13" s="21">
        <v>1.36</v>
      </c>
      <c r="G13" s="20">
        <v>2.88</v>
      </c>
      <c r="H13" s="21">
        <v>1.95</v>
      </c>
    </row>
    <row r="14" spans="2:8" x14ac:dyDescent="0.35">
      <c r="B14" s="17" t="s">
        <v>205</v>
      </c>
      <c r="C14" s="18">
        <v>2.67</v>
      </c>
      <c r="D14" s="19">
        <v>1.94</v>
      </c>
      <c r="E14" s="20">
        <v>2.0099999999999998</v>
      </c>
      <c r="F14" s="21">
        <v>1.39</v>
      </c>
      <c r="G14" s="20">
        <v>3.51</v>
      </c>
      <c r="H14" s="21">
        <v>2.5</v>
      </c>
    </row>
    <row r="15" spans="2:8" x14ac:dyDescent="0.35">
      <c r="B15" s="17" t="s">
        <v>206</v>
      </c>
      <c r="C15" s="18">
        <v>2.56</v>
      </c>
      <c r="D15" s="19">
        <v>1.79</v>
      </c>
      <c r="E15" s="20">
        <v>3.03</v>
      </c>
      <c r="F15" s="21">
        <v>1.98</v>
      </c>
      <c r="G15" s="20">
        <v>3.21</v>
      </c>
      <c r="H15" s="21">
        <v>2.31</v>
      </c>
    </row>
    <row r="16" spans="2:8" x14ac:dyDescent="0.35">
      <c r="B16" s="17" t="s">
        <v>207</v>
      </c>
      <c r="C16" s="18">
        <v>2.0499999999999998</v>
      </c>
      <c r="D16" s="19">
        <v>1.48</v>
      </c>
      <c r="E16" s="20">
        <v>1.78</v>
      </c>
      <c r="F16" s="21">
        <v>1.31</v>
      </c>
      <c r="G16" s="20">
        <v>1.58</v>
      </c>
      <c r="H16" s="21">
        <v>1.2</v>
      </c>
    </row>
    <row r="17" spans="1:11" x14ac:dyDescent="0.35">
      <c r="B17" s="17" t="s">
        <v>208</v>
      </c>
      <c r="C17" s="18">
        <v>1.1599999999999999</v>
      </c>
      <c r="D17" s="19">
        <v>0.79</v>
      </c>
      <c r="E17" s="20">
        <v>1.95</v>
      </c>
      <c r="F17" s="21">
        <v>1.26</v>
      </c>
      <c r="G17" s="20">
        <v>2.17</v>
      </c>
      <c r="H17" s="21">
        <v>1.37</v>
      </c>
    </row>
    <row r="18" spans="1:11" x14ac:dyDescent="0.35">
      <c r="B18" s="17" t="s">
        <v>209</v>
      </c>
      <c r="C18" s="18">
        <v>1.03</v>
      </c>
      <c r="D18" s="19">
        <v>0.79</v>
      </c>
      <c r="E18" s="20">
        <v>0.97</v>
      </c>
      <c r="F18" s="21">
        <v>0.74</v>
      </c>
      <c r="G18" s="20">
        <v>0.82</v>
      </c>
      <c r="H18" s="21">
        <v>0.66</v>
      </c>
    </row>
    <row r="19" spans="1:11" x14ac:dyDescent="0.35">
      <c r="B19" s="146" t="s">
        <v>185</v>
      </c>
      <c r="C19" s="23">
        <v>1.38</v>
      </c>
      <c r="D19" s="23">
        <v>1.05</v>
      </c>
      <c r="E19" s="23">
        <v>1.35</v>
      </c>
      <c r="F19" s="23">
        <v>0.98</v>
      </c>
      <c r="G19" s="23">
        <v>1.44</v>
      </c>
      <c r="H19" s="23">
        <v>1.04</v>
      </c>
    </row>
    <row r="20" spans="1:11" x14ac:dyDescent="0.35">
      <c r="B20" s="15" t="s">
        <v>5</v>
      </c>
      <c r="C20" s="23">
        <v>1.89</v>
      </c>
      <c r="D20" s="23">
        <v>1.38</v>
      </c>
      <c r="E20" s="23">
        <v>1.84</v>
      </c>
      <c r="F20" s="23">
        <v>1.3</v>
      </c>
      <c r="G20" s="23">
        <v>1.93</v>
      </c>
      <c r="H20" s="23">
        <v>1.33</v>
      </c>
    </row>
    <row r="21" spans="1:11" x14ac:dyDescent="0.35">
      <c r="B21" s="22" t="s">
        <v>44</v>
      </c>
    </row>
    <row r="22" spans="1:11" x14ac:dyDescent="0.35">
      <c r="B22" s="22" t="s">
        <v>10</v>
      </c>
    </row>
    <row r="26" spans="1:11" x14ac:dyDescent="0.35">
      <c r="A26" s="229"/>
      <c r="B26" s="229"/>
      <c r="C26" s="229"/>
      <c r="D26" s="229"/>
      <c r="E26" s="229"/>
      <c r="F26" s="229"/>
      <c r="G26" s="229"/>
      <c r="H26" s="229"/>
      <c r="I26" s="229"/>
      <c r="J26" s="229"/>
      <c r="K26" s="229"/>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2:R32"/>
  <sheetViews>
    <sheetView zoomScale="95" zoomScaleNormal="95" workbookViewId="0">
      <selection activeCell="A33" sqref="A33:XFD1048576"/>
    </sheetView>
  </sheetViews>
  <sheetFormatPr defaultRowHeight="14.5" x14ac:dyDescent="0.35"/>
  <cols>
    <col min="1" max="1" width="8.7265625" customWidth="1"/>
    <col min="8" max="8" width="10.1796875" customWidth="1"/>
  </cols>
  <sheetData>
    <row r="2" spans="2:18" x14ac:dyDescent="0.35">
      <c r="B2" s="30" t="s">
        <v>296</v>
      </c>
      <c r="I2" s="25"/>
    </row>
    <row r="3" spans="2:18" x14ac:dyDescent="0.35">
      <c r="B3" s="278" t="s">
        <v>253</v>
      </c>
      <c r="C3" s="278"/>
      <c r="D3" s="278"/>
      <c r="E3" s="278"/>
      <c r="F3" s="278"/>
      <c r="G3" s="278"/>
      <c r="H3" s="278"/>
      <c r="I3" s="278"/>
    </row>
    <row r="4" spans="2:18" ht="80.25" customHeight="1" x14ac:dyDescent="0.35">
      <c r="B4" s="207" t="s">
        <v>13</v>
      </c>
      <c r="C4" s="16" t="s">
        <v>1</v>
      </c>
      <c r="D4" s="16" t="s">
        <v>2</v>
      </c>
      <c r="E4" s="16" t="s">
        <v>3</v>
      </c>
      <c r="F4" s="16" t="s">
        <v>14</v>
      </c>
      <c r="G4" s="16" t="s">
        <v>15</v>
      </c>
      <c r="H4" s="16" t="s">
        <v>16</v>
      </c>
      <c r="I4" s="16" t="s">
        <v>17</v>
      </c>
    </row>
    <row r="5" spans="2:18" x14ac:dyDescent="0.35">
      <c r="B5" s="97">
        <v>2001</v>
      </c>
      <c r="C5" s="26">
        <v>54071</v>
      </c>
      <c r="D5" s="27">
        <v>1073</v>
      </c>
      <c r="E5" s="26">
        <v>75851</v>
      </c>
      <c r="F5" s="29">
        <v>11.8971</v>
      </c>
      <c r="G5" s="28">
        <v>1.9844299999999999</v>
      </c>
      <c r="H5" s="29" t="s">
        <v>211</v>
      </c>
      <c r="I5" s="28" t="s">
        <v>211</v>
      </c>
      <c r="K5" s="204"/>
      <c r="L5" s="204"/>
      <c r="M5" s="204"/>
      <c r="N5" s="204"/>
      <c r="O5" s="205"/>
      <c r="P5" s="205"/>
      <c r="Q5" s="205"/>
      <c r="R5" s="205"/>
    </row>
    <row r="6" spans="2:18" x14ac:dyDescent="0.35">
      <c r="B6" s="97">
        <v>2002</v>
      </c>
      <c r="C6" s="26">
        <v>54024</v>
      </c>
      <c r="D6" s="27">
        <v>1041</v>
      </c>
      <c r="E6" s="26">
        <v>75993</v>
      </c>
      <c r="F6" s="29">
        <v>11.4925</v>
      </c>
      <c r="G6" s="28">
        <v>1.92692</v>
      </c>
      <c r="H6" s="29">
        <v>-2.9823</v>
      </c>
      <c r="I6" s="28">
        <v>-2.9823</v>
      </c>
      <c r="K6" s="204"/>
      <c r="L6" s="204"/>
      <c r="M6" s="204"/>
      <c r="N6" s="204"/>
      <c r="O6" s="205"/>
      <c r="P6" s="205"/>
      <c r="Q6" s="206"/>
      <c r="R6" s="206"/>
    </row>
    <row r="7" spans="2:18" x14ac:dyDescent="0.35">
      <c r="B7" s="97">
        <v>2003</v>
      </c>
      <c r="C7" s="26">
        <v>51101</v>
      </c>
      <c r="D7" s="27">
        <v>977</v>
      </c>
      <c r="E7" s="26">
        <v>70274</v>
      </c>
      <c r="F7" s="29">
        <v>10.7035</v>
      </c>
      <c r="G7" s="28">
        <v>1.9118999999999999</v>
      </c>
      <c r="H7" s="29">
        <v>-6.1478999999999999</v>
      </c>
      <c r="I7" s="28">
        <v>-8.9468999999999994</v>
      </c>
      <c r="K7" s="204"/>
      <c r="L7" s="204"/>
      <c r="M7" s="204"/>
      <c r="N7" s="204"/>
      <c r="O7" s="205"/>
      <c r="P7" s="205"/>
      <c r="Q7" s="206"/>
      <c r="R7" s="206"/>
    </row>
    <row r="8" spans="2:18" x14ac:dyDescent="0.35">
      <c r="B8" s="97">
        <v>2004</v>
      </c>
      <c r="C8" s="26">
        <v>48627</v>
      </c>
      <c r="D8" s="27">
        <v>863</v>
      </c>
      <c r="E8" s="26">
        <v>65768</v>
      </c>
      <c r="F8" s="29">
        <v>9.3431999999999995</v>
      </c>
      <c r="G8" s="28">
        <v>1.7747299999999999</v>
      </c>
      <c r="H8" s="29">
        <v>-11.6684</v>
      </c>
      <c r="I8" s="28">
        <v>-19.571300000000001</v>
      </c>
      <c r="K8" s="204"/>
      <c r="L8" s="204"/>
      <c r="M8" s="204"/>
      <c r="N8" s="204"/>
      <c r="O8" s="205"/>
      <c r="P8" s="205"/>
      <c r="Q8" s="206"/>
      <c r="R8" s="206"/>
    </row>
    <row r="9" spans="2:18" x14ac:dyDescent="0.35">
      <c r="B9" s="97">
        <v>2005</v>
      </c>
      <c r="C9" s="26">
        <v>46654</v>
      </c>
      <c r="D9" s="27">
        <v>821</v>
      </c>
      <c r="E9" s="26">
        <v>59636</v>
      </c>
      <c r="F9" s="29">
        <v>8.7944999999999993</v>
      </c>
      <c r="G9" s="28">
        <v>1.75976</v>
      </c>
      <c r="H9" s="29">
        <v>-4.8666999999999998</v>
      </c>
      <c r="I9" s="28">
        <v>-23.485600000000002</v>
      </c>
      <c r="K9" s="204"/>
      <c r="L9" s="204"/>
      <c r="M9" s="204"/>
      <c r="N9" s="204"/>
      <c r="O9" s="205"/>
      <c r="P9" s="205"/>
      <c r="Q9" s="206"/>
      <c r="R9" s="206"/>
    </row>
    <row r="10" spans="2:18" x14ac:dyDescent="0.35">
      <c r="B10" s="97">
        <v>2006</v>
      </c>
      <c r="C10" s="26">
        <v>46173</v>
      </c>
      <c r="D10" s="27">
        <v>877</v>
      </c>
      <c r="E10" s="26">
        <v>58484</v>
      </c>
      <c r="F10" s="29">
        <v>9.3285999999999998</v>
      </c>
      <c r="G10" s="28">
        <v>1.8993800000000001</v>
      </c>
      <c r="H10" s="29">
        <v>6.8209999999999997</v>
      </c>
      <c r="I10" s="28">
        <v>-18.266500000000001</v>
      </c>
    </row>
    <row r="11" spans="2:18" x14ac:dyDescent="0.35">
      <c r="B11" s="97">
        <v>2007</v>
      </c>
      <c r="C11" s="26">
        <v>44688</v>
      </c>
      <c r="D11" s="27">
        <v>774</v>
      </c>
      <c r="E11" s="26">
        <v>60546</v>
      </c>
      <c r="F11" s="29">
        <v>8.1692999999999998</v>
      </c>
      <c r="G11" s="28">
        <v>1.73201</v>
      </c>
      <c r="H11" s="29">
        <v>-11.7446</v>
      </c>
      <c r="I11" s="28">
        <v>-27.8658</v>
      </c>
    </row>
    <row r="12" spans="2:18" x14ac:dyDescent="0.35">
      <c r="B12" s="97">
        <v>2008</v>
      </c>
      <c r="C12" s="26">
        <v>41827</v>
      </c>
      <c r="D12" s="27">
        <v>680</v>
      </c>
      <c r="E12" s="26">
        <v>56953</v>
      </c>
      <c r="F12" s="29">
        <v>7.1124999999999998</v>
      </c>
      <c r="G12" s="28">
        <v>1.62574</v>
      </c>
      <c r="H12" s="29">
        <v>-12.1447</v>
      </c>
      <c r="I12" s="28">
        <v>-36.626300000000001</v>
      </c>
    </row>
    <row r="13" spans="2:18" x14ac:dyDescent="0.35">
      <c r="B13" s="97">
        <v>2009</v>
      </c>
      <c r="C13" s="26">
        <v>40100</v>
      </c>
      <c r="D13" s="27">
        <v>603</v>
      </c>
      <c r="E13" s="26">
        <v>54597</v>
      </c>
      <c r="F13" s="29">
        <v>6.2569999999999997</v>
      </c>
      <c r="G13" s="28">
        <v>1.5037400000000001</v>
      </c>
      <c r="H13" s="29">
        <v>-11.323499999999999</v>
      </c>
      <c r="I13" s="28">
        <v>-43.802399999999999</v>
      </c>
    </row>
    <row r="14" spans="2:18" x14ac:dyDescent="0.35">
      <c r="B14" s="97">
        <v>2010</v>
      </c>
      <c r="C14" s="26">
        <v>39322</v>
      </c>
      <c r="D14" s="27">
        <v>565</v>
      </c>
      <c r="E14" s="26">
        <v>53806</v>
      </c>
      <c r="F14" s="29">
        <v>5.8197000000000001</v>
      </c>
      <c r="G14" s="28">
        <v>1.43685</v>
      </c>
      <c r="H14" s="29">
        <v>-6.3018000000000001</v>
      </c>
      <c r="I14" s="28">
        <v>-47.343899999999998</v>
      </c>
    </row>
    <row r="15" spans="2:18" x14ac:dyDescent="0.35">
      <c r="B15" s="97">
        <v>2011</v>
      </c>
      <c r="C15" s="26">
        <v>37130</v>
      </c>
      <c r="D15" s="27">
        <v>532</v>
      </c>
      <c r="E15" s="26">
        <v>50838</v>
      </c>
      <c r="F15" s="29">
        <v>5.4405000000000001</v>
      </c>
      <c r="G15" s="28">
        <v>1.4328000000000001</v>
      </c>
      <c r="H15" s="29">
        <v>-5.8407</v>
      </c>
      <c r="I15" s="28">
        <v>-50.419400000000003</v>
      </c>
    </row>
    <row r="16" spans="2:18" x14ac:dyDescent="0.35">
      <c r="B16" s="97">
        <v>2012</v>
      </c>
      <c r="C16" s="26">
        <v>35612</v>
      </c>
      <c r="D16" s="27">
        <v>549</v>
      </c>
      <c r="E16" s="26">
        <v>49080</v>
      </c>
      <c r="F16" s="29">
        <v>5.5768000000000004</v>
      </c>
      <c r="G16" s="28">
        <v>1.54162</v>
      </c>
      <c r="H16" s="29">
        <v>3.1955</v>
      </c>
      <c r="I16" s="28">
        <v>-48.835000000000001</v>
      </c>
    </row>
    <row r="17" spans="1:10" x14ac:dyDescent="0.35">
      <c r="B17" s="97">
        <v>2013</v>
      </c>
      <c r="C17" s="26">
        <v>33997</v>
      </c>
      <c r="D17" s="27">
        <v>438</v>
      </c>
      <c r="E17" s="26">
        <v>46962</v>
      </c>
      <c r="F17" s="29">
        <v>4.4226000000000001</v>
      </c>
      <c r="G17" s="28">
        <v>1.2883500000000001</v>
      </c>
      <c r="H17" s="29">
        <v>-20.218599999999999</v>
      </c>
      <c r="I17" s="28">
        <v>-59.179900000000004</v>
      </c>
    </row>
    <row r="18" spans="1:10" x14ac:dyDescent="0.35">
      <c r="B18" s="97">
        <v>2014</v>
      </c>
      <c r="C18" s="26">
        <v>33176</v>
      </c>
      <c r="D18" s="27">
        <v>448</v>
      </c>
      <c r="E18" s="26">
        <v>45755</v>
      </c>
      <c r="F18" s="29">
        <v>4.5060000000000002</v>
      </c>
      <c r="G18" s="28">
        <v>1.3503700000000001</v>
      </c>
      <c r="H18" s="29">
        <v>2.2831000000000001</v>
      </c>
      <c r="I18" s="28">
        <v>-58.247900000000001</v>
      </c>
    </row>
    <row r="19" spans="1:10" x14ac:dyDescent="0.35">
      <c r="B19" s="97">
        <v>2015</v>
      </c>
      <c r="C19" s="26">
        <v>32774</v>
      </c>
      <c r="D19" s="27">
        <v>478</v>
      </c>
      <c r="E19" s="26">
        <v>45203</v>
      </c>
      <c r="F19" s="29">
        <v>4.8007999999999997</v>
      </c>
      <c r="G19" s="28">
        <v>1.4584699999999999</v>
      </c>
      <c r="H19" s="29">
        <v>6.6963999999999997</v>
      </c>
      <c r="I19" s="28">
        <v>-55.451999999999998</v>
      </c>
    </row>
    <row r="20" spans="1:10" x14ac:dyDescent="0.35">
      <c r="B20" s="97">
        <v>2016</v>
      </c>
      <c r="C20" s="26">
        <v>32785</v>
      </c>
      <c r="D20" s="27">
        <v>434</v>
      </c>
      <c r="E20" s="26">
        <v>45435</v>
      </c>
      <c r="F20" s="29">
        <v>4.3555000000000001</v>
      </c>
      <c r="G20" s="28">
        <v>1.32378</v>
      </c>
      <c r="H20" s="29">
        <v>-9.2050000000000001</v>
      </c>
      <c r="I20" s="28">
        <v>-59.552700000000002</v>
      </c>
    </row>
    <row r="21" spans="1:10" x14ac:dyDescent="0.35">
      <c r="B21" s="179">
        <v>2017</v>
      </c>
      <c r="C21" s="26">
        <v>32552</v>
      </c>
      <c r="D21" s="27">
        <v>423</v>
      </c>
      <c r="E21" s="26">
        <v>44996</v>
      </c>
      <c r="F21" s="29">
        <v>4.2389999999999999</v>
      </c>
      <c r="G21" s="28">
        <v>1.2994600000000001</v>
      </c>
      <c r="H21" s="29">
        <v>-2.5346000000000002</v>
      </c>
      <c r="I21" s="28">
        <v>-60.577800000000003</v>
      </c>
    </row>
    <row r="22" spans="1:10" x14ac:dyDescent="0.35">
      <c r="B22" s="179">
        <v>2018</v>
      </c>
      <c r="C22" s="26">
        <v>32553</v>
      </c>
      <c r="D22" s="27">
        <v>483</v>
      </c>
      <c r="E22" s="26">
        <v>44625</v>
      </c>
      <c r="F22" s="29">
        <v>4.8304999999999998</v>
      </c>
      <c r="G22" s="28">
        <v>1.48373</v>
      </c>
      <c r="H22" s="29">
        <v>14.1844</v>
      </c>
      <c r="I22" s="28">
        <v>-54.985999999999997</v>
      </c>
    </row>
    <row r="23" spans="1:10" x14ac:dyDescent="0.35">
      <c r="B23" s="179">
        <v>2019</v>
      </c>
      <c r="C23" s="26">
        <v>32560</v>
      </c>
      <c r="D23" s="27">
        <v>438</v>
      </c>
      <c r="E23" s="26">
        <v>44400</v>
      </c>
      <c r="F23" s="29">
        <v>4.3715999999999999</v>
      </c>
      <c r="G23" s="28">
        <v>1.34521</v>
      </c>
      <c r="H23" s="29">
        <v>-9.3168000000000006</v>
      </c>
      <c r="I23" s="28">
        <v>-59.179900000000004</v>
      </c>
    </row>
    <row r="24" spans="1:10" x14ac:dyDescent="0.35">
      <c r="B24" s="179">
        <v>2020</v>
      </c>
      <c r="C24" s="26">
        <v>19964</v>
      </c>
      <c r="D24" s="27">
        <v>317</v>
      </c>
      <c r="E24" s="26">
        <v>25940</v>
      </c>
      <c r="F24" s="29">
        <v>3.1684999999999999</v>
      </c>
      <c r="G24" s="28">
        <v>1.58786</v>
      </c>
      <c r="H24" s="29">
        <v>-27.625599999999999</v>
      </c>
      <c r="I24" s="28">
        <v>-70.456699999999998</v>
      </c>
    </row>
    <row r="25" spans="1:10" x14ac:dyDescent="0.35">
      <c r="B25" s="179">
        <v>2021</v>
      </c>
      <c r="C25" s="26">
        <v>25838</v>
      </c>
      <c r="D25" s="27">
        <v>357</v>
      </c>
      <c r="E25" s="26">
        <v>33672</v>
      </c>
      <c r="F25" s="29">
        <v>3.5796000000000001</v>
      </c>
      <c r="G25" s="28">
        <v>1.3816900000000001</v>
      </c>
      <c r="H25" s="29">
        <v>12.6183</v>
      </c>
      <c r="I25" s="28">
        <v>-66.728800000000007</v>
      </c>
    </row>
    <row r="26" spans="1:10" x14ac:dyDescent="0.35">
      <c r="B26" s="24" t="s">
        <v>18</v>
      </c>
      <c r="C26" s="24"/>
      <c r="D26" s="24"/>
      <c r="E26" s="24"/>
      <c r="F26" s="24"/>
      <c r="G26" s="24"/>
      <c r="H26" s="24"/>
      <c r="I26" s="24"/>
    </row>
    <row r="27" spans="1:10" x14ac:dyDescent="0.35">
      <c r="B27" s="24" t="s">
        <v>100</v>
      </c>
      <c r="C27" s="181"/>
      <c r="D27" s="24"/>
      <c r="E27" s="24"/>
      <c r="F27" s="24"/>
      <c r="G27" s="24"/>
      <c r="H27" s="24"/>
      <c r="I27" s="24"/>
    </row>
    <row r="28" spans="1:10" x14ac:dyDescent="0.35">
      <c r="B28" s="24" t="s">
        <v>19</v>
      </c>
    </row>
    <row r="32" spans="1:10" x14ac:dyDescent="0.35">
      <c r="A32" s="229"/>
      <c r="B32" s="229"/>
      <c r="C32" s="229"/>
      <c r="D32" s="229"/>
      <c r="E32" s="229"/>
      <c r="F32" s="229"/>
      <c r="G32" s="229"/>
      <c r="H32" s="229"/>
      <c r="I32" s="229"/>
      <c r="J32" s="229"/>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1"/>
  <sheetViews>
    <sheetView zoomScale="106" zoomScaleNormal="106" workbookViewId="0">
      <selection activeCell="M16" sqref="M16"/>
    </sheetView>
  </sheetViews>
  <sheetFormatPr defaultRowHeight="14.5" x14ac:dyDescent="0.35"/>
  <cols>
    <col min="2" max="2" width="12.26953125" customWidth="1"/>
  </cols>
  <sheetData>
    <row r="2" spans="2:14" x14ac:dyDescent="0.35">
      <c r="B2" s="8" t="s">
        <v>297</v>
      </c>
    </row>
    <row r="3" spans="2:14" x14ac:dyDescent="0.35">
      <c r="B3" s="40" t="s">
        <v>254</v>
      </c>
    </row>
    <row r="4" spans="2:14" x14ac:dyDescent="0.35">
      <c r="B4" s="279"/>
      <c r="C4" s="272" t="s">
        <v>185</v>
      </c>
      <c r="D4" s="272"/>
      <c r="E4" s="272"/>
      <c r="F4" s="273" t="s">
        <v>5</v>
      </c>
      <c r="G4" s="273"/>
      <c r="H4" s="273"/>
      <c r="I4" s="272" t="s">
        <v>185</v>
      </c>
      <c r="J4" s="272"/>
      <c r="K4" s="272"/>
      <c r="L4" s="273" t="s">
        <v>5</v>
      </c>
      <c r="M4" s="273"/>
      <c r="N4" s="273" t="s">
        <v>5</v>
      </c>
    </row>
    <row r="5" spans="2:14" x14ac:dyDescent="0.35">
      <c r="B5" s="280"/>
      <c r="C5" s="273" t="s">
        <v>28</v>
      </c>
      <c r="D5" s="273"/>
      <c r="E5" s="273"/>
      <c r="F5" s="273"/>
      <c r="G5" s="273"/>
      <c r="H5" s="273"/>
      <c r="I5" s="273" t="s">
        <v>29</v>
      </c>
      <c r="J5" s="273"/>
      <c r="K5" s="273"/>
      <c r="L5" s="273"/>
      <c r="M5" s="273"/>
      <c r="N5" s="273"/>
    </row>
    <row r="6" spans="2:14" x14ac:dyDescent="0.35">
      <c r="B6" s="281"/>
      <c r="C6" s="51">
        <v>2010</v>
      </c>
      <c r="D6" s="51">
        <v>2019</v>
      </c>
      <c r="E6" s="51">
        <v>2021</v>
      </c>
      <c r="F6" s="51">
        <v>2010</v>
      </c>
      <c r="G6" s="51">
        <v>2019</v>
      </c>
      <c r="H6" s="51">
        <v>2021</v>
      </c>
      <c r="I6" s="16">
        <v>2010</v>
      </c>
      <c r="J6" s="16">
        <v>2019</v>
      </c>
      <c r="K6" s="16">
        <v>2021</v>
      </c>
      <c r="L6" s="16">
        <v>2010</v>
      </c>
      <c r="M6" s="16">
        <v>2019</v>
      </c>
      <c r="N6" s="16">
        <v>2021</v>
      </c>
    </row>
    <row r="7" spans="2:14" x14ac:dyDescent="0.35">
      <c r="B7" s="45" t="s">
        <v>255</v>
      </c>
      <c r="C7" s="26">
        <v>8</v>
      </c>
      <c r="D7" s="55">
        <v>2</v>
      </c>
      <c r="E7" s="46">
        <v>4</v>
      </c>
      <c r="F7" s="52">
        <v>70</v>
      </c>
      <c r="G7" s="53">
        <v>35</v>
      </c>
      <c r="H7" s="52">
        <v>28</v>
      </c>
      <c r="I7" s="59">
        <v>1.415929203539823</v>
      </c>
      <c r="J7" s="208">
        <v>0.45662100456621002</v>
      </c>
      <c r="K7" s="59">
        <v>1.1204481792717087</v>
      </c>
      <c r="L7" s="58">
        <v>1.7015070491006319</v>
      </c>
      <c r="M7" s="59">
        <v>1.1030570438071228</v>
      </c>
      <c r="N7" s="58">
        <v>0.9739130434782608</v>
      </c>
    </row>
    <row r="8" spans="2:14" x14ac:dyDescent="0.35">
      <c r="B8" s="186" t="s">
        <v>256</v>
      </c>
      <c r="C8" s="26">
        <v>86</v>
      </c>
      <c r="D8" s="27">
        <v>45</v>
      </c>
      <c r="E8" s="46">
        <v>41</v>
      </c>
      <c r="F8" s="52">
        <v>668</v>
      </c>
      <c r="G8" s="53">
        <v>406</v>
      </c>
      <c r="H8" s="52">
        <v>365</v>
      </c>
      <c r="I8" s="59">
        <v>15.221238938053098</v>
      </c>
      <c r="J8" s="58">
        <v>10.273972602739725</v>
      </c>
      <c r="K8" s="59">
        <v>11.484593837535014</v>
      </c>
      <c r="L8" s="58">
        <v>16.237238697131744</v>
      </c>
      <c r="M8" s="59">
        <v>12.795461708162623</v>
      </c>
      <c r="N8" s="58">
        <v>12.695652173913045</v>
      </c>
    </row>
    <row r="9" spans="2:14" x14ac:dyDescent="0.35">
      <c r="B9" s="45" t="s">
        <v>38</v>
      </c>
      <c r="C9" s="26">
        <v>141</v>
      </c>
      <c r="D9" s="27">
        <v>154</v>
      </c>
      <c r="E9" s="46">
        <v>119</v>
      </c>
      <c r="F9" s="52">
        <v>1064</v>
      </c>
      <c r="G9" s="53">
        <v>994</v>
      </c>
      <c r="H9" s="52">
        <v>870</v>
      </c>
      <c r="I9" s="59">
        <v>24.955752212389381</v>
      </c>
      <c r="J9" s="58">
        <v>35.159817351598171</v>
      </c>
      <c r="K9" s="59">
        <v>33.333333333333329</v>
      </c>
      <c r="L9" s="58">
        <v>25.862907146329604</v>
      </c>
      <c r="M9" s="59">
        <v>31.326820044122282</v>
      </c>
      <c r="N9" s="58">
        <v>30.260869565217391</v>
      </c>
    </row>
    <row r="10" spans="2:14" x14ac:dyDescent="0.35">
      <c r="B10" s="45" t="s">
        <v>31</v>
      </c>
      <c r="C10" s="26">
        <v>330</v>
      </c>
      <c r="D10" s="27">
        <v>237</v>
      </c>
      <c r="E10" s="46">
        <v>193</v>
      </c>
      <c r="F10" s="52">
        <v>2312</v>
      </c>
      <c r="G10" s="53">
        <v>1738</v>
      </c>
      <c r="H10" s="52">
        <v>1612</v>
      </c>
      <c r="I10" s="59">
        <v>58.407079646017699</v>
      </c>
      <c r="J10" s="58">
        <v>54.109589041095894</v>
      </c>
      <c r="K10" s="59">
        <v>54.061624649859944</v>
      </c>
      <c r="L10" s="58">
        <v>56.198347107438018</v>
      </c>
      <c r="M10" s="59">
        <v>54.774661203907968</v>
      </c>
      <c r="N10" s="58">
        <v>56.0695652173913</v>
      </c>
    </row>
    <row r="11" spans="2:14" x14ac:dyDescent="0.35">
      <c r="B11" s="43" t="s">
        <v>9</v>
      </c>
      <c r="C11" s="54">
        <v>565</v>
      </c>
      <c r="D11" s="54">
        <v>438</v>
      </c>
      <c r="E11" s="54">
        <v>357</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8"/>
  <sheetViews>
    <sheetView zoomScaleNormal="100" workbookViewId="0">
      <selection activeCell="K7" sqref="K7:K10"/>
    </sheetView>
  </sheetViews>
  <sheetFormatPr defaultRowHeight="14.5" x14ac:dyDescent="0.35"/>
  <cols>
    <col min="1" max="1" width="9.1796875" style="229"/>
    <col min="2" max="2" width="10.26953125" style="229" customWidth="1"/>
    <col min="3" max="15" width="9.1796875" style="229"/>
  </cols>
  <sheetData>
    <row r="1" spans="2:14" customFormat="1" x14ac:dyDescent="0.35"/>
    <row r="2" spans="2:14" customFormat="1" x14ac:dyDescent="0.35">
      <c r="B2" s="8" t="s">
        <v>298</v>
      </c>
    </row>
    <row r="3" spans="2:14" customFormat="1" x14ac:dyDescent="0.35">
      <c r="B3" s="40" t="s">
        <v>254</v>
      </c>
    </row>
    <row r="4" spans="2:14" customFormat="1" x14ac:dyDescent="0.35">
      <c r="B4" s="279"/>
      <c r="C4" s="272" t="s">
        <v>185</v>
      </c>
      <c r="D4" s="272"/>
      <c r="E4" s="272" t="s">
        <v>27</v>
      </c>
      <c r="F4" s="273" t="s">
        <v>5</v>
      </c>
      <c r="G4" s="273"/>
      <c r="H4" s="273" t="s">
        <v>5</v>
      </c>
      <c r="I4" s="272" t="s">
        <v>185</v>
      </c>
      <c r="J4" s="272"/>
      <c r="K4" s="272" t="s">
        <v>27</v>
      </c>
      <c r="L4" s="273" t="s">
        <v>5</v>
      </c>
      <c r="M4" s="273"/>
      <c r="N4" s="273" t="s">
        <v>5</v>
      </c>
    </row>
    <row r="5" spans="2:14" customFormat="1" x14ac:dyDescent="0.35">
      <c r="B5" s="280"/>
      <c r="C5" s="273" t="s">
        <v>28</v>
      </c>
      <c r="D5" s="273"/>
      <c r="E5" s="273"/>
      <c r="F5" s="273"/>
      <c r="G5" s="273"/>
      <c r="H5" s="273"/>
      <c r="I5" s="273" t="s">
        <v>29</v>
      </c>
      <c r="J5" s="273"/>
      <c r="K5" s="273"/>
      <c r="L5" s="273"/>
      <c r="M5" s="273"/>
      <c r="N5" s="273"/>
    </row>
    <row r="6" spans="2:14" customFormat="1" x14ac:dyDescent="0.35">
      <c r="B6" s="281"/>
      <c r="C6" s="56">
        <v>2010</v>
      </c>
      <c r="D6" s="16">
        <v>2019</v>
      </c>
      <c r="E6" s="16">
        <v>2021</v>
      </c>
      <c r="F6" s="16">
        <v>2010</v>
      </c>
      <c r="G6" s="16">
        <v>2019</v>
      </c>
      <c r="H6" s="16">
        <v>2021</v>
      </c>
      <c r="I6" s="51">
        <v>2010</v>
      </c>
      <c r="J6" s="51">
        <v>2019</v>
      </c>
      <c r="K6" s="51">
        <v>2021</v>
      </c>
      <c r="L6" s="51">
        <v>2010</v>
      </c>
      <c r="M6" s="51">
        <v>2019</v>
      </c>
      <c r="N6" s="51">
        <v>2021</v>
      </c>
    </row>
    <row r="7" spans="2:14" customFormat="1" x14ac:dyDescent="0.35">
      <c r="B7" s="45" t="s">
        <v>257</v>
      </c>
      <c r="C7" s="26">
        <v>28</v>
      </c>
      <c r="D7" s="27">
        <v>5</v>
      </c>
      <c r="E7" s="46">
        <v>9</v>
      </c>
      <c r="F7" s="27">
        <v>206</v>
      </c>
      <c r="G7" s="46">
        <v>88</v>
      </c>
      <c r="H7" s="27">
        <v>67</v>
      </c>
      <c r="I7" s="57">
        <v>4.9557522123893802</v>
      </c>
      <c r="J7" s="58">
        <v>1.1415525114155249</v>
      </c>
      <c r="K7" s="59">
        <v>2.5210084033613445</v>
      </c>
      <c r="L7" s="58">
        <v>5.0072921730675741</v>
      </c>
      <c r="M7" s="59">
        <v>2.7734005672864797</v>
      </c>
      <c r="N7" s="58">
        <v>2.3304347826086955</v>
      </c>
    </row>
    <row r="8" spans="2:14" customFormat="1" x14ac:dyDescent="0.35">
      <c r="B8" s="45" t="s">
        <v>32</v>
      </c>
      <c r="C8" s="26">
        <v>134</v>
      </c>
      <c r="D8" s="27">
        <v>102</v>
      </c>
      <c r="E8" s="46">
        <v>96</v>
      </c>
      <c r="F8" s="27">
        <v>950</v>
      </c>
      <c r="G8" s="46">
        <v>698</v>
      </c>
      <c r="H8" s="27">
        <v>695</v>
      </c>
      <c r="I8" s="57">
        <v>23.716814159292035</v>
      </c>
      <c r="J8" s="58">
        <v>23.287671232876711</v>
      </c>
      <c r="K8" s="59">
        <v>26.890756302521009</v>
      </c>
      <c r="L8" s="58">
        <v>23.091881380651433</v>
      </c>
      <c r="M8" s="59">
        <v>21.998109045067761</v>
      </c>
      <c r="N8" s="58">
        <v>24.173913043478258</v>
      </c>
    </row>
    <row r="9" spans="2:14" customFormat="1" x14ac:dyDescent="0.35">
      <c r="B9" s="45" t="s">
        <v>33</v>
      </c>
      <c r="C9" s="26">
        <v>42</v>
      </c>
      <c r="D9" s="27">
        <v>40</v>
      </c>
      <c r="E9" s="46">
        <v>37</v>
      </c>
      <c r="F9" s="27">
        <v>265</v>
      </c>
      <c r="G9" s="46">
        <v>253</v>
      </c>
      <c r="H9" s="27">
        <v>229</v>
      </c>
      <c r="I9" s="57">
        <v>7.4336283185840708</v>
      </c>
      <c r="J9" s="58">
        <v>9.1324200913241995</v>
      </c>
      <c r="K9" s="59">
        <v>10.364145658263306</v>
      </c>
      <c r="L9" s="58">
        <v>6.4414195430238212</v>
      </c>
      <c r="M9" s="59">
        <v>7.9735266309486299</v>
      </c>
      <c r="N9" s="58">
        <v>7.965217391304348</v>
      </c>
    </row>
    <row r="10" spans="2:14" customFormat="1" x14ac:dyDescent="0.35">
      <c r="B10" s="45" t="s">
        <v>88</v>
      </c>
      <c r="C10" s="26">
        <v>97</v>
      </c>
      <c r="D10" s="27">
        <v>96</v>
      </c>
      <c r="E10" s="46">
        <v>58</v>
      </c>
      <c r="F10" s="27">
        <v>621</v>
      </c>
      <c r="G10" s="46">
        <v>534</v>
      </c>
      <c r="H10" s="27">
        <v>471</v>
      </c>
      <c r="I10" s="57">
        <v>17.168141592920357</v>
      </c>
      <c r="J10" s="58">
        <v>21.917808219178081</v>
      </c>
      <c r="K10" s="59">
        <v>16.246498599439775</v>
      </c>
      <c r="L10" s="58">
        <v>15.094798249878464</v>
      </c>
      <c r="M10" s="59">
        <v>16.829498896942958</v>
      </c>
      <c r="N10" s="58">
        <v>16.382608695652173</v>
      </c>
    </row>
    <row r="11" spans="2:14" customFormat="1" x14ac:dyDescent="0.35">
      <c r="B11" s="45" t="s">
        <v>34</v>
      </c>
      <c r="C11" s="26">
        <v>264</v>
      </c>
      <c r="D11" s="27">
        <v>195</v>
      </c>
      <c r="E11" s="46">
        <v>157</v>
      </c>
      <c r="F11" s="27">
        <v>2072</v>
      </c>
      <c r="G11" s="46">
        <v>1600</v>
      </c>
      <c r="H11" s="27">
        <v>1413</v>
      </c>
      <c r="I11" s="57">
        <v>46.725663716814161</v>
      </c>
      <c r="J11" s="58">
        <v>44.520547945205479</v>
      </c>
      <c r="K11" s="59">
        <v>43.977591036414566</v>
      </c>
      <c r="L11" s="58">
        <v>50.36460865337871</v>
      </c>
      <c r="M11" s="59">
        <v>50.425464859754179</v>
      </c>
      <c r="N11" s="58">
        <v>49.14782608695652</v>
      </c>
    </row>
    <row r="12" spans="2:14" customFormat="1" x14ac:dyDescent="0.35">
      <c r="B12" s="43" t="s">
        <v>9</v>
      </c>
      <c r="C12" s="54">
        <v>565</v>
      </c>
      <c r="D12" s="54">
        <v>438</v>
      </c>
      <c r="E12" s="54">
        <v>357</v>
      </c>
      <c r="F12" s="54">
        <v>4114</v>
      </c>
      <c r="G12" s="54">
        <v>3173</v>
      </c>
      <c r="H12" s="54">
        <v>2875</v>
      </c>
      <c r="I12" s="60">
        <v>100</v>
      </c>
      <c r="J12" s="60">
        <v>100</v>
      </c>
      <c r="K12" s="60">
        <v>100</v>
      </c>
      <c r="L12" s="60">
        <v>100</v>
      </c>
      <c r="M12" s="60">
        <v>100</v>
      </c>
      <c r="N12" s="60">
        <v>100</v>
      </c>
    </row>
    <row r="13" spans="2:14" customFormat="1" x14ac:dyDescent="0.35">
      <c r="B13" s="180" t="s">
        <v>193</v>
      </c>
    </row>
    <row r="14" spans="2:14" customFormat="1" x14ac:dyDescent="0.35"/>
    <row r="15" spans="2:14" customFormat="1" x14ac:dyDescent="0.35"/>
    <row r="16" spans="2:14" customFormat="1" x14ac:dyDescent="0.35"/>
    <row r="17" customFormat="1" x14ac:dyDescent="0.35"/>
    <row r="18" s="229" customFormat="1" x14ac:dyDescent="0.3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workbookViewId="0">
      <selection activeCell="F17" sqref="F17"/>
    </sheetView>
  </sheetViews>
  <sheetFormatPr defaultRowHeight="14.5" x14ac:dyDescent="0.35"/>
  <cols>
    <col min="2" max="2" width="12.1796875" bestFit="1" customWidth="1"/>
  </cols>
  <sheetData>
    <row r="2" spans="2:14" x14ac:dyDescent="0.35">
      <c r="B2" s="8" t="s">
        <v>299</v>
      </c>
    </row>
    <row r="3" spans="2:14" x14ac:dyDescent="0.35">
      <c r="B3" s="40" t="s">
        <v>268</v>
      </c>
    </row>
    <row r="4" spans="2:14" x14ac:dyDescent="0.35">
      <c r="B4" s="282" t="s">
        <v>35</v>
      </c>
      <c r="C4" s="284" t="s">
        <v>185</v>
      </c>
      <c r="D4" s="284"/>
      <c r="E4" s="284"/>
      <c r="F4" s="284"/>
      <c r="G4" s="284"/>
      <c r="H4" s="284"/>
      <c r="I4" s="285" t="s">
        <v>5</v>
      </c>
      <c r="J4" s="285"/>
      <c r="K4" s="285"/>
      <c r="L4" s="285"/>
      <c r="M4" s="285"/>
      <c r="N4" s="285"/>
    </row>
    <row r="5" spans="2:14" x14ac:dyDescent="0.35">
      <c r="B5" s="283"/>
      <c r="C5" s="286">
        <v>2010</v>
      </c>
      <c r="D5" s="286"/>
      <c r="E5" s="287">
        <v>2019</v>
      </c>
      <c r="F5" s="287"/>
      <c r="G5" s="286">
        <v>2021</v>
      </c>
      <c r="H5" s="286"/>
      <c r="I5" s="286">
        <v>2010</v>
      </c>
      <c r="J5" s="286"/>
      <c r="K5" s="287">
        <v>2019</v>
      </c>
      <c r="L5" s="287"/>
      <c r="M5" s="286">
        <v>2021</v>
      </c>
      <c r="N5" s="286"/>
    </row>
    <row r="6" spans="2:14" x14ac:dyDescent="0.35">
      <c r="B6" s="283"/>
      <c r="C6" s="41" t="s">
        <v>36</v>
      </c>
      <c r="D6" s="41" t="s">
        <v>3</v>
      </c>
      <c r="E6" s="41" t="s">
        <v>36</v>
      </c>
      <c r="F6" s="41" t="s">
        <v>3</v>
      </c>
      <c r="G6" s="41" t="s">
        <v>36</v>
      </c>
      <c r="H6" s="41" t="s">
        <v>3</v>
      </c>
      <c r="I6" s="41" t="s">
        <v>36</v>
      </c>
      <c r="J6" s="41" t="s">
        <v>3</v>
      </c>
      <c r="K6" s="41" t="s">
        <v>36</v>
      </c>
      <c r="L6" s="41" t="s">
        <v>3</v>
      </c>
      <c r="M6" s="41" t="s">
        <v>36</v>
      </c>
      <c r="N6" s="41" t="s">
        <v>3</v>
      </c>
    </row>
    <row r="7" spans="2:14" x14ac:dyDescent="0.35">
      <c r="B7" s="42" t="s">
        <v>37</v>
      </c>
      <c r="C7" s="188">
        <v>3</v>
      </c>
      <c r="D7" s="189">
        <v>457</v>
      </c>
      <c r="E7" s="190">
        <v>1</v>
      </c>
      <c r="F7" s="230">
        <v>642</v>
      </c>
      <c r="G7" s="190">
        <v>1</v>
      </c>
      <c r="H7" s="230">
        <v>359</v>
      </c>
      <c r="I7" s="191">
        <v>27</v>
      </c>
      <c r="J7" s="189">
        <v>3381</v>
      </c>
      <c r="K7" s="190">
        <v>17</v>
      </c>
      <c r="L7" s="230">
        <v>3167</v>
      </c>
      <c r="M7" s="190">
        <v>6</v>
      </c>
      <c r="N7" s="230">
        <v>2218</v>
      </c>
    </row>
    <row r="8" spans="2:14" x14ac:dyDescent="0.35">
      <c r="B8" s="42" t="s">
        <v>258</v>
      </c>
      <c r="C8" s="192">
        <v>3</v>
      </c>
      <c r="D8" s="189">
        <v>402</v>
      </c>
      <c r="E8" s="188" t="s">
        <v>211</v>
      </c>
      <c r="F8" s="230">
        <v>526</v>
      </c>
      <c r="G8" s="188">
        <v>1</v>
      </c>
      <c r="H8" s="230">
        <v>304</v>
      </c>
      <c r="I8" s="191">
        <v>14</v>
      </c>
      <c r="J8" s="189">
        <v>3137</v>
      </c>
      <c r="K8" s="190">
        <v>4</v>
      </c>
      <c r="L8" s="230">
        <v>2821</v>
      </c>
      <c r="M8" s="190">
        <v>5</v>
      </c>
      <c r="N8" s="230">
        <v>1882</v>
      </c>
    </row>
    <row r="9" spans="2:14" x14ac:dyDescent="0.35">
      <c r="B9" s="42" t="s">
        <v>259</v>
      </c>
      <c r="C9" s="190">
        <v>2</v>
      </c>
      <c r="D9" s="189">
        <v>841</v>
      </c>
      <c r="E9" s="192">
        <v>1</v>
      </c>
      <c r="F9" s="230">
        <v>980</v>
      </c>
      <c r="G9" s="192">
        <v>2</v>
      </c>
      <c r="H9" s="230">
        <v>686</v>
      </c>
      <c r="I9" s="191">
        <v>29</v>
      </c>
      <c r="J9" s="189">
        <v>6314</v>
      </c>
      <c r="K9" s="190">
        <v>14</v>
      </c>
      <c r="L9" s="230">
        <v>5101</v>
      </c>
      <c r="M9" s="190">
        <v>17</v>
      </c>
      <c r="N9" s="230">
        <v>4101</v>
      </c>
    </row>
    <row r="10" spans="2:14" x14ac:dyDescent="0.35">
      <c r="B10" s="42" t="s">
        <v>260</v>
      </c>
      <c r="C10" s="191">
        <v>18</v>
      </c>
      <c r="D10" s="189">
        <v>2099</v>
      </c>
      <c r="E10" s="192">
        <v>7</v>
      </c>
      <c r="F10" s="230">
        <v>1205</v>
      </c>
      <c r="G10" s="192">
        <v>5</v>
      </c>
      <c r="H10" s="230">
        <v>1100</v>
      </c>
      <c r="I10" s="191">
        <v>121</v>
      </c>
      <c r="J10" s="189">
        <v>14678</v>
      </c>
      <c r="K10" s="190">
        <v>67</v>
      </c>
      <c r="L10" s="230">
        <v>8711</v>
      </c>
      <c r="M10" s="190">
        <v>63</v>
      </c>
      <c r="N10" s="230">
        <v>8797</v>
      </c>
    </row>
    <row r="11" spans="2:14" x14ac:dyDescent="0.35">
      <c r="B11" s="42" t="s">
        <v>261</v>
      </c>
      <c r="C11" s="191">
        <v>29</v>
      </c>
      <c r="D11" s="189">
        <v>3383</v>
      </c>
      <c r="E11" s="190">
        <v>17</v>
      </c>
      <c r="F11" s="230">
        <v>2487</v>
      </c>
      <c r="G11" s="190">
        <v>10</v>
      </c>
      <c r="H11" s="230">
        <v>2085</v>
      </c>
      <c r="I11" s="191">
        <v>253</v>
      </c>
      <c r="J11" s="189">
        <v>23858</v>
      </c>
      <c r="K11" s="190">
        <v>145</v>
      </c>
      <c r="L11" s="230">
        <v>15657</v>
      </c>
      <c r="M11" s="190">
        <v>125</v>
      </c>
      <c r="N11" s="230">
        <v>14495</v>
      </c>
    </row>
    <row r="12" spans="2:14" x14ac:dyDescent="0.35">
      <c r="B12" s="42" t="s">
        <v>262</v>
      </c>
      <c r="C12" s="188">
        <v>39</v>
      </c>
      <c r="D12" s="189">
        <v>4427</v>
      </c>
      <c r="E12" s="190">
        <v>21</v>
      </c>
      <c r="F12" s="230">
        <v>3734</v>
      </c>
      <c r="G12" s="190">
        <v>26</v>
      </c>
      <c r="H12" s="230">
        <v>3212</v>
      </c>
      <c r="I12" s="191">
        <v>294</v>
      </c>
      <c r="J12" s="189">
        <v>28690</v>
      </c>
      <c r="K12" s="190">
        <v>194</v>
      </c>
      <c r="L12" s="230">
        <v>20213</v>
      </c>
      <c r="M12" s="190">
        <v>177</v>
      </c>
      <c r="N12" s="230">
        <v>18831</v>
      </c>
    </row>
    <row r="13" spans="2:14" x14ac:dyDescent="0.35">
      <c r="B13" s="42" t="s">
        <v>263</v>
      </c>
      <c r="C13" s="191">
        <v>51</v>
      </c>
      <c r="D13" s="189">
        <v>5588</v>
      </c>
      <c r="E13" s="190">
        <v>32</v>
      </c>
      <c r="F13" s="230">
        <v>4690</v>
      </c>
      <c r="G13" s="190">
        <v>28</v>
      </c>
      <c r="H13" s="230">
        <v>3580</v>
      </c>
      <c r="I13" s="191">
        <v>351</v>
      </c>
      <c r="J13" s="189">
        <v>32620</v>
      </c>
      <c r="K13" s="190">
        <v>218</v>
      </c>
      <c r="L13" s="230">
        <v>23093</v>
      </c>
      <c r="M13" s="190">
        <v>201</v>
      </c>
      <c r="N13" s="230">
        <v>19950</v>
      </c>
    </row>
    <row r="14" spans="2:14" x14ac:dyDescent="0.35">
      <c r="B14" s="42" t="s">
        <v>264</v>
      </c>
      <c r="C14" s="191">
        <v>141</v>
      </c>
      <c r="D14" s="189">
        <v>15952</v>
      </c>
      <c r="E14" s="190">
        <v>77</v>
      </c>
      <c r="F14" s="230">
        <v>11253</v>
      </c>
      <c r="G14" s="190">
        <v>53</v>
      </c>
      <c r="H14" s="230">
        <v>8486</v>
      </c>
      <c r="I14" s="191">
        <v>948</v>
      </c>
      <c r="J14" s="189">
        <v>86891</v>
      </c>
      <c r="K14" s="190">
        <v>556</v>
      </c>
      <c r="L14" s="230">
        <v>57333</v>
      </c>
      <c r="M14" s="190">
        <v>537</v>
      </c>
      <c r="N14" s="230">
        <v>47475</v>
      </c>
    </row>
    <row r="15" spans="2:14" x14ac:dyDescent="0.35">
      <c r="B15" s="42" t="s">
        <v>265</v>
      </c>
      <c r="C15" s="191">
        <v>65</v>
      </c>
      <c r="D15" s="189">
        <v>7179</v>
      </c>
      <c r="E15" s="190">
        <v>64</v>
      </c>
      <c r="F15" s="230">
        <v>7701</v>
      </c>
      <c r="G15" s="190">
        <v>57</v>
      </c>
      <c r="H15" s="230">
        <v>5614</v>
      </c>
      <c r="I15" s="191">
        <v>522</v>
      </c>
      <c r="J15" s="189">
        <v>40907</v>
      </c>
      <c r="K15" s="190">
        <v>501</v>
      </c>
      <c r="L15" s="230">
        <v>40046</v>
      </c>
      <c r="M15" s="190">
        <v>428</v>
      </c>
      <c r="N15" s="230">
        <v>33697</v>
      </c>
    </row>
    <row r="16" spans="2:14" x14ac:dyDescent="0.35">
      <c r="B16" s="42" t="s">
        <v>266</v>
      </c>
      <c r="C16" s="191">
        <v>31</v>
      </c>
      <c r="D16" s="189">
        <v>2242</v>
      </c>
      <c r="E16" s="190">
        <v>30</v>
      </c>
      <c r="F16" s="230">
        <v>3062</v>
      </c>
      <c r="G16" s="190">
        <v>32</v>
      </c>
      <c r="H16" s="230">
        <v>2464</v>
      </c>
      <c r="I16" s="191">
        <v>195</v>
      </c>
      <c r="J16" s="189">
        <v>13488</v>
      </c>
      <c r="K16" s="190">
        <v>221</v>
      </c>
      <c r="L16" s="230">
        <v>16712</v>
      </c>
      <c r="M16" s="190">
        <v>221</v>
      </c>
      <c r="N16" s="230">
        <v>14689</v>
      </c>
    </row>
    <row r="17" spans="2:14" x14ac:dyDescent="0.35">
      <c r="B17" s="42" t="s">
        <v>267</v>
      </c>
      <c r="C17" s="191">
        <v>28</v>
      </c>
      <c r="D17" s="189">
        <v>1738</v>
      </c>
      <c r="E17" s="190">
        <v>32</v>
      </c>
      <c r="F17" s="230">
        <v>2080</v>
      </c>
      <c r="G17" s="190">
        <v>18</v>
      </c>
      <c r="H17" s="230">
        <v>1613</v>
      </c>
      <c r="I17" s="191">
        <v>202</v>
      </c>
      <c r="J17" s="189">
        <v>11264</v>
      </c>
      <c r="K17" s="190">
        <v>194</v>
      </c>
      <c r="L17" s="230">
        <v>12060</v>
      </c>
      <c r="M17" s="190">
        <v>172</v>
      </c>
      <c r="N17" s="230">
        <v>10441</v>
      </c>
    </row>
    <row r="18" spans="2:14" x14ac:dyDescent="0.35">
      <c r="B18" s="42" t="s">
        <v>38</v>
      </c>
      <c r="C18" s="191">
        <v>141</v>
      </c>
      <c r="D18" s="189">
        <v>4500</v>
      </c>
      <c r="E18" s="190">
        <v>154</v>
      </c>
      <c r="F18" s="230">
        <v>5340</v>
      </c>
      <c r="G18" s="190">
        <v>119</v>
      </c>
      <c r="H18" s="230">
        <v>3572</v>
      </c>
      <c r="I18" s="191">
        <v>1064</v>
      </c>
      <c r="J18" s="189">
        <v>28223</v>
      </c>
      <c r="K18" s="190">
        <v>994</v>
      </c>
      <c r="L18" s="230">
        <v>31176</v>
      </c>
      <c r="M18" s="190">
        <v>870</v>
      </c>
      <c r="N18" s="230">
        <v>24572</v>
      </c>
    </row>
    <row r="19" spans="2:14" x14ac:dyDescent="0.35">
      <c r="B19" s="42" t="s">
        <v>39</v>
      </c>
      <c r="C19" s="188">
        <v>14</v>
      </c>
      <c r="D19" s="189">
        <v>4998</v>
      </c>
      <c r="E19" s="191">
        <v>2</v>
      </c>
      <c r="F19" s="230">
        <v>700</v>
      </c>
      <c r="G19" s="191">
        <v>5</v>
      </c>
      <c r="H19" s="230">
        <v>597</v>
      </c>
      <c r="I19" s="191">
        <v>94</v>
      </c>
      <c r="J19" s="189">
        <v>11269</v>
      </c>
      <c r="K19" s="190">
        <v>48</v>
      </c>
      <c r="L19" s="230">
        <v>5294</v>
      </c>
      <c r="M19" s="190">
        <v>53</v>
      </c>
      <c r="N19" s="230">
        <v>3580</v>
      </c>
    </row>
    <row r="20" spans="2:14" x14ac:dyDescent="0.35">
      <c r="B20" s="43" t="s">
        <v>9</v>
      </c>
      <c r="C20" s="193">
        <v>565</v>
      </c>
      <c r="D20" s="194">
        <v>53806</v>
      </c>
      <c r="E20" s="193">
        <v>438</v>
      </c>
      <c r="F20" s="193">
        <v>44400</v>
      </c>
      <c r="G20" s="193">
        <v>357</v>
      </c>
      <c r="H20" s="193">
        <v>33672</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UTENTE</cp:lastModifiedBy>
  <cp:lastPrinted>2020-10-20T12:37:20Z</cp:lastPrinted>
  <dcterms:created xsi:type="dcterms:W3CDTF">2015-06-05T18:17:20Z</dcterms:created>
  <dcterms:modified xsi:type="dcterms:W3CDTF">2022-12-02T10:20:28Z</dcterms:modified>
</cp:coreProperties>
</file>