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emtesta\Desktop\Dicembre_tav_in lavorazione\Statistiche culturali_2021\Tavole_statistiche_culturali_2021\"/>
    </mc:Choice>
  </mc:AlternateContent>
  <bookViews>
    <workbookView xWindow="0" yWindow="0" windowWidth="20496" windowHeight="6792" tabRatio="944"/>
  </bookViews>
  <sheets>
    <sheet name="Indice delle tavole" sheetId="47" r:id="rId1"/>
    <sheet name="Tav. 6.1" sheetId="53" r:id="rId2"/>
    <sheet name="Tav. 6.2" sheetId="54" r:id="rId3"/>
    <sheet name="Tav. 6.3" sheetId="55" r:id="rId4"/>
    <sheet name="Tav. 6.4" sheetId="64" r:id="rId5"/>
    <sheet name="Tav. 6.5" sheetId="65" r:id="rId6"/>
    <sheet name="Tav. 6.6" sheetId="94" r:id="rId7"/>
    <sheet name="Tav. 6.7" sheetId="99" r:id="rId8"/>
    <sheet name="Tav. 6.8" sheetId="107" r:id="rId9"/>
    <sheet name="Tav. 6.9" sheetId="108" r:id="rId10"/>
    <sheet name="Tav. 6.10" sheetId="109" r:id="rId11"/>
    <sheet name="Tav. 6.11" sheetId="110" r:id="rId12"/>
    <sheet name="Tav. 6.12" sheetId="111" r:id="rId13"/>
    <sheet name="Tav 6.13" sheetId="112" r:id="rId14"/>
    <sheet name="Tav. 6.14" sheetId="70" r:id="rId15"/>
    <sheet name="Tav. 6.15" sheetId="75" r:id="rId16"/>
    <sheet name="Tav. 6.16" sheetId="106" r:id="rId17"/>
    <sheet name="Tav. 6.17" sheetId="113" r:id="rId18"/>
    <sheet name="Tav. 6.18" sheetId="114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\b">#REF!</definedName>
    <definedName name="\e">#REF!</definedName>
    <definedName name="\f">#REF!</definedName>
    <definedName name="\h">#REF!</definedName>
    <definedName name="\i">#REF!</definedName>
    <definedName name="\s">#REF!</definedName>
    <definedName name="\x">#REF!</definedName>
    <definedName name="\y">#REF!</definedName>
    <definedName name="__123Graph_F" localSheetId="6" hidden="1">[1]FPI1991!#REF!</definedName>
    <definedName name="__123Graph_F" localSheetId="7" hidden="1">[1]FPI1991!#REF!</definedName>
    <definedName name="__123Graph_F" hidden="1">[1]FPI1991!#REF!</definedName>
    <definedName name="_QxR02">#REF!</definedName>
    <definedName name="_QxR04">#REF!</definedName>
    <definedName name="aaaaaaaa" localSheetId="6">[2]FIBa2001!#REF!</definedName>
    <definedName name="aaaaaaaa" localSheetId="7">[2]FIBa2001!#REF!</definedName>
    <definedName name="aaaaaaaa">[2]FIBa2001!#REF!</definedName>
    <definedName name="aaaNOME">#REF!</definedName>
    <definedName name="ABRUZZO">#REF!</definedName>
    <definedName name="AGG">#REF!</definedName>
    <definedName name="AGRIGENTO">#REF!</definedName>
    <definedName name="ALESSANDRIA">#REF!</definedName>
    <definedName name="alfa_altobasso">#REF!</definedName>
    <definedName name="ANCONA">#REF!</definedName>
    <definedName name="AOSTA">#REF!</definedName>
    <definedName name="Area_Estrazione">#REF!</definedName>
    <definedName name="Area_lavoro">#REF!</definedName>
    <definedName name="Area_St_CE">#REF!</definedName>
    <definedName name="Area_St_IS">#REF!</definedName>
    <definedName name="Area_St_NE">#REF!</definedName>
    <definedName name="Area_St_NO">#REF!</definedName>
    <definedName name="Area_St_SU">#REF!</definedName>
    <definedName name="AREZZO">#REF!</definedName>
    <definedName name="ASCOLI_PICENO">#REF!</definedName>
    <definedName name="ASTI">#REF!</definedName>
    <definedName name="ATTRTOT">#REF!</definedName>
    <definedName name="AVELLINO">#REF!</definedName>
    <definedName name="BARI">#REF!</definedName>
    <definedName name="BASILICATA">#REF!</definedName>
    <definedName name="BELLUNO">#REF!</definedName>
    <definedName name="BENEVENTO">#REF!</definedName>
    <definedName name="BERGAMO">#REF!</definedName>
    <definedName name="BIELLA">#REF!</definedName>
    <definedName name="BOLOGNA">#REF!</definedName>
    <definedName name="BOLZANO">#REF!</definedName>
    <definedName name="BRESCIA">#REF!</definedName>
    <definedName name="BRINDISI">#REF!</definedName>
    <definedName name="CAGLIARI">#REF!</definedName>
    <definedName name="CALABRIA">#REF!</definedName>
    <definedName name="CALTANISSETTA">#REF!</definedName>
    <definedName name="CAMPANIA">#REF!</definedName>
    <definedName name="CAMPOBASSO">#REF!</definedName>
    <definedName name="CASERTA">#REF!</definedName>
    <definedName name="CATANIA">#REF!</definedName>
    <definedName name="CATANZARO">#REF!</definedName>
    <definedName name="CENTRO">#REF!</definedName>
    <definedName name="Centrodi_costa">#REF!</definedName>
    <definedName name="CHIETI">#REF!</definedName>
    <definedName name="CINQUEP">#REF!</definedName>
    <definedName name="Clate_02mod03">#REF!</definedName>
    <definedName name="CLATEXCLAM4_0102_6MS">#REF!</definedName>
    <definedName name="CLATEXCLAMDR_0102_6MS">#REF!</definedName>
    <definedName name="COMO">#REF!</definedName>
    <definedName name="Comuni">#REF!</definedName>
    <definedName name="COSENZA">#REF!</definedName>
    <definedName name="CREMONA">#REF!</definedName>
    <definedName name="_xlnm.Criteria">#REF!</definedName>
    <definedName name="CROTONE">#REF!</definedName>
    <definedName name="CUNEO">#REF!</definedName>
    <definedName name="_xlnm.Database">#REF!</definedName>
    <definedName name="DATITOT">#REF!</definedName>
    <definedName name="DIM_CAR_SETTORE">#REF!</definedName>
    <definedName name="DIM_CAR_SEZ">#REF!</definedName>
    <definedName name="DIM_PREV_SETTORE">#REF!</definedName>
    <definedName name="DIM_PREV_SEZ">#REF!</definedName>
    <definedName name="DUEP">#REF!</definedName>
    <definedName name="EMILIA_ROMAGNA">#REF!</definedName>
    <definedName name="ENNA">#REF!</definedName>
    <definedName name="_xlnm.Extract">#REF!</definedName>
    <definedName name="ETI2R">#REF!</definedName>
    <definedName name="ETIACI">#REF!</definedName>
    <definedName name="ETIAECI">#REF!</definedName>
    <definedName name="etiANTE">#REF!</definedName>
    <definedName name="ETICE">#REF!</definedName>
    <definedName name="etiFASI">#REF!</definedName>
    <definedName name="ETIFCI">#REF!</definedName>
    <definedName name="etiFCrI" localSheetId="6">[3]FCrI2001!#REF!</definedName>
    <definedName name="etiFCrI" localSheetId="7">[3]FCrI2001!#REF!</definedName>
    <definedName name="etiFCrI">[3]FCrI2001!#REF!</definedName>
    <definedName name="ETIFGDI">#REF!</definedName>
    <definedName name="ETIFGI">#REF!</definedName>
    <definedName name="etiFIABS">#REF!</definedName>
    <definedName name="etiFIAF" localSheetId="6">[2]FIBa2001!#REF!</definedName>
    <definedName name="etiFIAF" localSheetId="7">[2]FIBa2001!#REF!</definedName>
    <definedName name="etiFIAF">[2]FIBa2001!#REF!</definedName>
    <definedName name="etiFIB">#REF!</definedName>
    <definedName name="etiFIBiS" localSheetId="6">[4]FIBiS1999!#REF!</definedName>
    <definedName name="etiFIBiS" localSheetId="7">[4]FIBiS1999!#REF!</definedName>
    <definedName name="etiFIBiS">[4]FIBiS1999!#REF!</definedName>
    <definedName name="ETIFIBS">#REF!</definedName>
    <definedName name="ETIFIC">#REF!</definedName>
    <definedName name="ETIFICK">#REF!</definedName>
    <definedName name="ETIFICR">#REF!</definedName>
    <definedName name="etiFICSF" localSheetId="6">[3]FICSF2001!#REF!</definedName>
    <definedName name="etiFICSF" localSheetId="7">[3]FICSF2001!#REF!</definedName>
    <definedName name="etiFICSF">[3]FICSF2001!#REF!</definedName>
    <definedName name="etiFID" localSheetId="6">[2]FIBa2001!#REF!</definedName>
    <definedName name="etiFID" localSheetId="7">[2]FIBa2001!#REF!</definedName>
    <definedName name="etiFID">[2]FIBa2001!#REF!</definedName>
    <definedName name="ETIFIDAL">#REF!</definedName>
    <definedName name="ETIFIDC">#REF!</definedName>
    <definedName name="etiFIDS" localSheetId="6">[4]FIDS1999!#REF!</definedName>
    <definedName name="etiFIDS" localSheetId="7">[4]FIDS1999!#REF!</definedName>
    <definedName name="etiFIDS">[4]FIDS1999!#REF!</definedName>
    <definedName name="ETIFIG">#REF!</definedName>
    <definedName name="etiFIGB" localSheetId="6">[2]FIBa2001!#REF!</definedName>
    <definedName name="etiFIGB" localSheetId="7">[2]FIBa2001!#REF!</definedName>
    <definedName name="etiFIGB">[2]FIBa2001!#REF!</definedName>
    <definedName name="ETIFIGC">#REF!</definedName>
    <definedName name="etiFIGeST" localSheetId="6">[4]FIGEST1999!#REF!</definedName>
    <definedName name="etiFIGeST" localSheetId="7">[4]FIGEST1999!#REF!</definedName>
    <definedName name="etiFIGeST">[4]FIGEST1999!#REF!</definedName>
    <definedName name="ETIFIGH">#REF!</definedName>
    <definedName name="etiFIGS">#REF!</definedName>
    <definedName name="ETIFIH">#REF!</definedName>
    <definedName name="ETIFIHP">#REF!</definedName>
    <definedName name="etiFIK">#REF!</definedName>
    <definedName name="ETIFILPJ">#REF!</definedName>
    <definedName name="ETIFIM">#REF!</definedName>
    <definedName name="ETIFIN">#REF!</definedName>
    <definedName name="ETIFIP">#REF!</definedName>
    <definedName name="ETIFIPAV">#REF!</definedName>
    <definedName name="etiFIPCF" localSheetId="6">[2]FIPCF2001!#REF!</definedName>
    <definedName name="etiFIPCF" localSheetId="7">[2]FIPCF2001!#REF!</definedName>
    <definedName name="etiFIPCF">[2]FIPCF2001!#REF!</definedName>
    <definedName name="etiFIPE">#REF!</definedName>
    <definedName name="ETIFIPM">#REF!</definedName>
    <definedName name="ETIFIPS">#REF!</definedName>
    <definedName name="etiFIPT">#REF!</definedName>
    <definedName name="ETIFIR">#REF!</definedName>
    <definedName name="ETIFIS">#REF!</definedName>
    <definedName name="etiFISAPS" localSheetId="6">[4]FISAPS1999!#REF!</definedName>
    <definedName name="etiFISAPS" localSheetId="7">[4]FISAPS1999!#REF!</definedName>
    <definedName name="etiFISAPS">[4]FISAPS1999!#REF!</definedName>
    <definedName name="etiFISB">#REF!</definedName>
    <definedName name="ETIFISD">#REF!</definedName>
    <definedName name="ETIFISE">#REF!</definedName>
    <definedName name="ETIFISG">#REF!</definedName>
    <definedName name="ETIFISI">#REF!</definedName>
    <definedName name="ETIFISN">#REF!</definedName>
    <definedName name="etiFISO">#REF!</definedName>
    <definedName name="etiFISS" localSheetId="6">[4]FISS1999!#REF!</definedName>
    <definedName name="etiFISS" localSheetId="7">[4]FISS1999!#REF!</definedName>
    <definedName name="etiFISS">[4]FISS1999!#REF!</definedName>
    <definedName name="etiFISURF" localSheetId="6">[4]FISURF1999!#REF!</definedName>
    <definedName name="etiFISURF" localSheetId="7">[4]FISURF1999!#REF!</definedName>
    <definedName name="etiFISURF">[4]FISURF1999!#REF!</definedName>
    <definedName name="ETIFIT">#REF!</definedName>
    <definedName name="etiFITAK">#REF!</definedName>
    <definedName name="ETIFITARCO">#REF!</definedName>
    <definedName name="ETIFITAV">#REF!</definedName>
    <definedName name="etiFITE">#REF!</definedName>
    <definedName name="ETIFITET">#REF!</definedName>
    <definedName name="etiFITr">#REF!</definedName>
    <definedName name="etiFITw">#REF!</definedName>
    <definedName name="ETIFIV">#REF!</definedName>
    <definedName name="etiFIWuK" localSheetId="6">[4]FIWuK1999!#REF!</definedName>
    <definedName name="etiFIWuK" localSheetId="7">[4]FIWuK1999!#REF!</definedName>
    <definedName name="etiFIWuK">[4]FIWuK1999!#REF!</definedName>
    <definedName name="ETIFMI">#REF!</definedName>
    <definedName name="ETIFMSI">#REF!</definedName>
    <definedName name="ETIFPI">#REF!</definedName>
    <definedName name="etiFSI">#REF!</definedName>
    <definedName name="ETIIS">#REF!</definedName>
    <definedName name="ETINE">#REF!</definedName>
    <definedName name="ETINO">#REF!</definedName>
    <definedName name="ETISU">#REF!</definedName>
    <definedName name="ETIUBI">#REF!</definedName>
    <definedName name="ETIUITS">#REF!</definedName>
    <definedName name="FERRARA">#REF!</definedName>
    <definedName name="FIRENZE">#REF!</definedName>
    <definedName name="FOGGIA">#REF!</definedName>
    <definedName name="FORLI">#REF!</definedName>
    <definedName name="Formato_intesta">#REF!</definedName>
    <definedName name="FRIULI_V.G.">#REF!</definedName>
    <definedName name="FROSINONE">#REF!</definedName>
    <definedName name="g" localSheetId="15">'[5]Tav 4.5'!#REF!</definedName>
    <definedName name="g" localSheetId="2">'[5]Tav 4.5'!#REF!</definedName>
    <definedName name="g" localSheetId="4">'[5]Tav 4.5'!#REF!</definedName>
    <definedName name="g" localSheetId="5">'[5]Tav 4.5'!#REF!</definedName>
    <definedName name="g" localSheetId="6">'[5]Tav 4.5'!#REF!</definedName>
    <definedName name="g" localSheetId="7">'[5]Tav 4.5'!#REF!</definedName>
    <definedName name="g">'[5]Tav 4.5'!#REF!</definedName>
    <definedName name="GENOVA">#REF!</definedName>
    <definedName name="GORIZIA">#REF!</definedName>
    <definedName name="GROSSETO">#REF!</definedName>
    <definedName name="IMPERIA">#REF!</definedName>
    <definedName name="INIZIOPR">#REF!</definedName>
    <definedName name="ISERNIA">#REF!</definedName>
    <definedName name="ISOLE">#REF!</definedName>
    <definedName name="ITALIA">#REF!</definedName>
    <definedName name="L_AQUILA">#REF!</definedName>
    <definedName name="LA_SPEZIA">#REF!</definedName>
    <definedName name="LATINA">#REF!</definedName>
    <definedName name="LAZIO">#REF!</definedName>
    <definedName name="LECCE">#REF!</definedName>
    <definedName name="LECCO">#REF!</definedName>
    <definedName name="LIGURIA">#REF!</definedName>
    <definedName name="LINEAR">#REF!</definedName>
    <definedName name="LIVORNO">#REF!</definedName>
    <definedName name="LODI">#REF!</definedName>
    <definedName name="LOMBARDIA">#REF!</definedName>
    <definedName name="LUCCA">#REF!</definedName>
    <definedName name="MACERATA">#REF!</definedName>
    <definedName name="MANTOVA">#REF!</definedName>
    <definedName name="MARCHE">#REF!</definedName>
    <definedName name="MASSA_CARRARA">#REF!</definedName>
    <definedName name="MATERA">#REF!</definedName>
    <definedName name="MESSINA">#REF!</definedName>
    <definedName name="MILANO">#REF!</definedName>
    <definedName name="MLINEAR">#REF!</definedName>
    <definedName name="MODENA">#REF!</definedName>
    <definedName name="MOLISE">#REF!</definedName>
    <definedName name="nACI">#REF!</definedName>
    <definedName name="nAECI">#REF!</definedName>
    <definedName name="nANTE">#REF!</definedName>
    <definedName name="NAPOLI">#REF!</definedName>
    <definedName name="nFASI">#REF!</definedName>
    <definedName name="nFCI">#REF!</definedName>
    <definedName name="nFCRI" localSheetId="6">[3]FCrI2001!#REF!</definedName>
    <definedName name="nFCRI" localSheetId="7">[3]FCrI2001!#REF!</definedName>
    <definedName name="nFCRI">[3]FCrI2001!#REF!</definedName>
    <definedName name="nFGI">#REF!</definedName>
    <definedName name="nFIABS">#REF!</definedName>
    <definedName name="nFIAF">#REF!</definedName>
    <definedName name="nFIB">#REF!</definedName>
    <definedName name="nFIBIS" localSheetId="6">[4]FIBiS1999!#REF!</definedName>
    <definedName name="nFIBIS" localSheetId="7">[4]FIBiS1999!#REF!</definedName>
    <definedName name="nFIBIS">[4]FIBiS1999!#REF!</definedName>
    <definedName name="nFIBS">#REF!</definedName>
    <definedName name="nFIC">#REF!</definedName>
    <definedName name="nFICK">#REF!</definedName>
    <definedName name="nFICr">#REF!</definedName>
    <definedName name="nFICSF" localSheetId="6">[3]FICSF2001!#REF!</definedName>
    <definedName name="nFICSF" localSheetId="7">[3]FICSF2001!#REF!</definedName>
    <definedName name="nFICSF">[3]FICSF2001!#REF!</definedName>
    <definedName name="nFID" localSheetId="6">[2]FIBa2001!#REF!</definedName>
    <definedName name="nFID" localSheetId="7">[2]FIBa2001!#REF!</definedName>
    <definedName name="nFID">[2]FIBa2001!#REF!</definedName>
    <definedName name="nFIDAL">#REF!</definedName>
    <definedName name="nFIdC">#REF!</definedName>
    <definedName name="nFIDS" localSheetId="6">[4]FIDS1999!#REF!</definedName>
    <definedName name="nFIDS" localSheetId="7">[4]FIDS1999!#REF!</definedName>
    <definedName name="nFIDS">[4]FIDS1999!#REF!</definedName>
    <definedName name="nFIG">#REF!</definedName>
    <definedName name="nFIGB" localSheetId="6">[2]FIBa2001!#REF!</definedName>
    <definedName name="nFIGB" localSheetId="7">[2]FIBa2001!#REF!</definedName>
    <definedName name="nFIGB">[2]FIBa2001!#REF!</definedName>
    <definedName name="nFIGC">#REF!</definedName>
    <definedName name="nFIGH">#REF!</definedName>
    <definedName name="nFIGS">#REF!</definedName>
    <definedName name="nFIH">#REF!</definedName>
    <definedName name="nFIHP">#REF!</definedName>
    <definedName name="nFIK">#REF!</definedName>
    <definedName name="nFILPJ">#REF!</definedName>
    <definedName name="nFILPJK" localSheetId="6">#REF!</definedName>
    <definedName name="nFILPJK" localSheetId="7">#REF!</definedName>
    <definedName name="nFILPJK">#REF!</definedName>
    <definedName name="nFIM">#REF!</definedName>
    <definedName name="nFIN">#REF!</definedName>
    <definedName name="nFIP">#REF!</definedName>
    <definedName name="nFIPAV">#REF!</definedName>
    <definedName name="nFIPE">#REF!</definedName>
    <definedName name="nFIPM">#REF!</definedName>
    <definedName name="nFIPS">#REF!</definedName>
    <definedName name="nFIPT">#REF!</definedName>
    <definedName name="nFIR">#REF!</definedName>
    <definedName name="nFIS">#REF!</definedName>
    <definedName name="nFISAPS" localSheetId="6">[4]FISAPS1999!#REF!</definedName>
    <definedName name="nFISAPS" localSheetId="7">[4]FISAPS1999!#REF!</definedName>
    <definedName name="nFISAPS">[4]FISAPS1999!#REF!</definedName>
    <definedName name="nFISB">#REF!</definedName>
    <definedName name="nFISD">#REF!</definedName>
    <definedName name="nFISE">#REF!</definedName>
    <definedName name="nFISG">#REF!</definedName>
    <definedName name="nFISI">#REF!</definedName>
    <definedName name="nFISN">#REF!</definedName>
    <definedName name="nFISO">#REF!</definedName>
    <definedName name="nFISS" localSheetId="6">[4]FISS1999!#REF!</definedName>
    <definedName name="nFISS" localSheetId="7">[4]FISS1999!#REF!</definedName>
    <definedName name="nFISS">[4]FISS1999!#REF!</definedName>
    <definedName name="nFIT">#REF!</definedName>
    <definedName name="nFITA" localSheetId="6">[2]FITa2001!#REF!</definedName>
    <definedName name="nFITA" localSheetId="7">[2]FITa2001!#REF!</definedName>
    <definedName name="nFITA">[2]FITa2001!#REF!</definedName>
    <definedName name="nFITAK">#REF!</definedName>
    <definedName name="nFITARC" localSheetId="6">#REF!</definedName>
    <definedName name="nFITARC" localSheetId="7">#REF!</definedName>
    <definedName name="nFITARC">#REF!</definedName>
    <definedName name="nFITARCO">#REF!</definedName>
    <definedName name="nFITAV">#REF!</definedName>
    <definedName name="nFITE">#REF!</definedName>
    <definedName name="nFITeT">#REF!</definedName>
    <definedName name="nFITr">#REF!</definedName>
    <definedName name="nFITw">#REF!</definedName>
    <definedName name="nFIV">#REF!</definedName>
    <definedName name="nFIWUK" localSheetId="6">[4]FIWuK1999!#REF!</definedName>
    <definedName name="nFIWUK" localSheetId="7">[4]FIWuK1999!#REF!</definedName>
    <definedName name="nFIWUK">[4]FIWuK1999!#REF!</definedName>
    <definedName name="nFMI">#REF!</definedName>
    <definedName name="nFMSI">#REF!</definedName>
    <definedName name="nFPI">#REF!</definedName>
    <definedName name="nFSI">#REF!</definedName>
    <definedName name="Nomi_Associate">#REF!</definedName>
    <definedName name="NORD_EST">#REF!</definedName>
    <definedName name="NORD_OVEST">#REF!</definedName>
    <definedName name="NOVARA">#REF!</definedName>
    <definedName name="NPAG">#REF!</definedName>
    <definedName name="nSURF" localSheetId="6">[4]FISURF1999!#REF!</definedName>
    <definedName name="nSURF" localSheetId="7">[4]FISURF1999!#REF!</definedName>
    <definedName name="nSURF">[4]FISURF1999!#REF!</definedName>
    <definedName name="nUITS">#REF!</definedName>
    <definedName name="NUORO">#REF!</definedName>
    <definedName name="nuove_province_sardegna">#REF!</definedName>
    <definedName name="ORISTANO">#REF!</definedName>
    <definedName name="PADOVA">#REF!</definedName>
    <definedName name="PALERMO">#REF!</definedName>
    <definedName name="PARMA">#REF!</definedName>
    <definedName name="PAVIA">#REF!</definedName>
    <definedName name="Penultima_colonna">#REF!</definedName>
    <definedName name="PERUGIA">#REF!</definedName>
    <definedName name="PESARO_URBINO">#REF!</definedName>
    <definedName name="PESCARA">#REF!</definedName>
    <definedName name="PIACENZA">#REF!</definedName>
    <definedName name="PIEMONTE">#REF!</definedName>
    <definedName name="PISA">#REF!</definedName>
    <definedName name="PISTOIA">#REF!</definedName>
    <definedName name="PORDENONE">#REF!</definedName>
    <definedName name="POTENZA">#REF!</definedName>
    <definedName name="PRATO">#REF!</definedName>
    <definedName name="PUGLIA">#REF!</definedName>
    <definedName name="QUATTROP">#REF!</definedName>
    <definedName name="Query2">#REF!</definedName>
    <definedName name="Query4">#REF!</definedName>
    <definedName name="RAGUSA">#REF!</definedName>
    <definedName name="RAVENNA">#REF!</definedName>
    <definedName name="REG_0102_6MS">#REF!</definedName>
    <definedName name="REGGIO_CALABRIA">#REF!</definedName>
    <definedName name="REGGIO_EMILIA">#REF!</definedName>
    <definedName name="REGXSETTORE_0102_6MS" localSheetId="15">'[5]Tav 4.5'!#REF!</definedName>
    <definedName name="REGXSETTORE_0102_6MS" localSheetId="2">'[5]Tav 4.5'!#REF!</definedName>
    <definedName name="REGXSETTORE_0102_6MS" localSheetId="4">'[5]Tav 4.5'!#REF!</definedName>
    <definedName name="REGXSETTORE_0102_6MS" localSheetId="5">'[5]Tav 4.5'!#REF!</definedName>
    <definedName name="REGXSETTORE_0102_6MS" localSheetId="6">'[5]Tav 4.5'!#REF!</definedName>
    <definedName name="REGXSETTORE_0102_6MS" localSheetId="7">'[5]Tav 4.5'!#REF!</definedName>
    <definedName name="REGXSETTORE_0102_6MS">'[5]Tav 4.5'!#REF!</definedName>
    <definedName name="RIETI">#REF!</definedName>
    <definedName name="RIGA1TIT">#REF!</definedName>
    <definedName name="RIGA3TIT">#REF!</definedName>
    <definedName name="RIMINI">#REF!</definedName>
    <definedName name="RIP_0102_6MS">#REF!</definedName>
    <definedName name="RIPXSETTORE_0102_6MS">#REF!</definedName>
    <definedName name="ROMA">#REF!</definedName>
    <definedName name="ROVIGO">#REF!</definedName>
    <definedName name="SALERNO">#REF!</definedName>
    <definedName name="SARDEGNA">#REF!</definedName>
    <definedName name="SASSARI">#REF!</definedName>
    <definedName name="SAVONA">#REF!</definedName>
    <definedName name="sdfasdfsadfasdfas" localSheetId="6">[3]FICSF2001!#REF!</definedName>
    <definedName name="sdfasdfsadfasdfas" localSheetId="7">[3]FICSF2001!#REF!</definedName>
    <definedName name="sdfasdfsadfasdfas">[3]FICSF2001!#REF!</definedName>
    <definedName name="SETTOREXCLAM4_0102_6MS">#REF!</definedName>
    <definedName name="SETTOREXCLAMDR_0102_6MS">#REF!</definedName>
    <definedName name="SEZXCLAM4_0102_6MS">#REF!</definedName>
    <definedName name="SEZXCLAMDR_0102_6MS">#REF!</definedName>
    <definedName name="SICILIA">#REF!</definedName>
    <definedName name="SIENA">#REF!</definedName>
    <definedName name="SIRACUSA">#REF!</definedName>
    <definedName name="SONDRIO">#REF!</definedName>
    <definedName name="Stampa_NE">#REF!</definedName>
    <definedName name="STCE">#REF!</definedName>
    <definedName name="STIS">#REF!</definedName>
    <definedName name="STNE">#REF!</definedName>
    <definedName name="STNO">#REF!</definedName>
    <definedName name="STSU">#REF!</definedName>
    <definedName name="SUD">#REF!</definedName>
    <definedName name="TARANTO">#REF!</definedName>
    <definedName name="Tav" localSheetId="6">[4]FISS1999!#REF!</definedName>
    <definedName name="Tav" localSheetId="7">[4]FISS1999!#REF!</definedName>
    <definedName name="Tav">[4]FISS1999!#REF!</definedName>
    <definedName name="TERAMO">#REF!</definedName>
    <definedName name="TERNI">#REF!</definedName>
    <definedName name="TORINO">#REF!</definedName>
    <definedName name="TOSCANA">#REF!</definedName>
    <definedName name="Totale">#REF!</definedName>
    <definedName name="TRAPANI">#REF!</definedName>
    <definedName name="TRENTINO_A.A.">#REF!</definedName>
    <definedName name="TRENTO">#REF!</definedName>
    <definedName name="TREP">#REF!</definedName>
    <definedName name="TREVISO">#REF!</definedName>
    <definedName name="TRIESTE">#REF!</definedName>
    <definedName name="UDINE">#REF!</definedName>
    <definedName name="Ultima_colonna">#REF!</definedName>
    <definedName name="UMBRIA">#REF!</definedName>
    <definedName name="UNOP">#REF!</definedName>
    <definedName name="VALLE_D_AOSTA">#REF!</definedName>
    <definedName name="VARESE">#REF!</definedName>
    <definedName name="VENETO">#REF!</definedName>
    <definedName name="VENEZIA">#REF!</definedName>
    <definedName name="VERBANIA">#REF!</definedName>
    <definedName name="VERCELLI">#REF!</definedName>
    <definedName name="VERONA">#REF!</definedName>
    <definedName name="VIBO_VALENTIA">#REF!</definedName>
    <definedName name="VICENZA">#REF!</definedName>
    <definedName name="VITERBO">#REF!</definedName>
  </definedNames>
  <calcPr calcId="162913"/>
</workbook>
</file>

<file path=xl/calcChain.xml><?xml version="1.0" encoding="utf-8"?>
<calcChain xmlns="http://schemas.openxmlformats.org/spreadsheetml/2006/main">
  <c r="F30" i="111" l="1"/>
  <c r="E30" i="111"/>
  <c r="D30" i="111"/>
  <c r="C30" i="111"/>
  <c r="F29" i="111"/>
  <c r="E29" i="111"/>
  <c r="D29" i="111"/>
  <c r="C29" i="111"/>
  <c r="F28" i="111"/>
  <c r="E28" i="111"/>
  <c r="D28" i="111"/>
  <c r="C28" i="111"/>
  <c r="F27" i="111"/>
  <c r="E27" i="111"/>
  <c r="D27" i="111"/>
  <c r="D31" i="111"/>
  <c r="C27" i="111"/>
  <c r="F26" i="111"/>
  <c r="F31" i="111"/>
  <c r="E26" i="111"/>
  <c r="E31" i="111"/>
  <c r="D26" i="111"/>
  <c r="C26" i="111"/>
  <c r="C31" i="111"/>
  <c r="G17" i="110"/>
  <c r="F17" i="110"/>
  <c r="E17" i="110"/>
  <c r="D17" i="110"/>
  <c r="C17" i="110"/>
  <c r="G16" i="110"/>
  <c r="F16" i="110"/>
  <c r="E16" i="110"/>
  <c r="D16" i="110"/>
  <c r="C16" i="110"/>
  <c r="G15" i="110"/>
  <c r="F15" i="110"/>
  <c r="E15" i="110"/>
  <c r="D15" i="110"/>
  <c r="C15" i="110"/>
  <c r="G14" i="110"/>
  <c r="F14" i="110"/>
  <c r="E14" i="110"/>
  <c r="D14" i="110"/>
  <c r="C14" i="110"/>
  <c r="G15" i="109"/>
  <c r="F15" i="109"/>
  <c r="E15" i="109"/>
  <c r="D15" i="109"/>
  <c r="C15" i="109"/>
  <c r="G14" i="109"/>
  <c r="F14" i="109"/>
  <c r="E14" i="109"/>
  <c r="D14" i="109"/>
  <c r="C14" i="109"/>
  <c r="G13" i="109"/>
  <c r="F13" i="109"/>
  <c r="E13" i="109"/>
  <c r="D13" i="109"/>
  <c r="C13" i="109"/>
  <c r="G21" i="108"/>
  <c r="F21" i="108"/>
  <c r="E21" i="108"/>
  <c r="D21" i="108"/>
  <c r="C21" i="108"/>
  <c r="G20" i="108"/>
  <c r="F20" i="108"/>
  <c r="E20" i="108"/>
  <c r="D20" i="108"/>
  <c r="C20" i="108"/>
  <c r="G19" i="108"/>
  <c r="F19" i="108"/>
  <c r="E19" i="108"/>
  <c r="D19" i="108"/>
  <c r="C19" i="108"/>
  <c r="G18" i="108"/>
  <c r="F18" i="108"/>
  <c r="E18" i="108"/>
  <c r="D18" i="108"/>
  <c r="C18" i="108"/>
  <c r="G17" i="108"/>
  <c r="F17" i="108"/>
  <c r="E17" i="108"/>
  <c r="D17" i="108"/>
  <c r="C17" i="108"/>
  <c r="G16" i="108"/>
  <c r="F16" i="108"/>
  <c r="E16" i="108"/>
  <c r="D16" i="108"/>
  <c r="C16" i="108"/>
  <c r="G12" i="107"/>
  <c r="F12" i="107"/>
  <c r="E12" i="107"/>
  <c r="D12" i="107"/>
  <c r="G11" i="107"/>
  <c r="F11" i="107"/>
  <c r="E11" i="107"/>
  <c r="D11" i="107"/>
  <c r="G9" i="107"/>
  <c r="F9" i="107"/>
  <c r="E9" i="107"/>
  <c r="D9" i="107"/>
  <c r="C9" i="107"/>
</calcChain>
</file>

<file path=xl/sharedStrings.xml><?xml version="1.0" encoding="utf-8"?>
<sst xmlns="http://schemas.openxmlformats.org/spreadsheetml/2006/main" count="585" uniqueCount="267">
  <si>
    <t>Sud</t>
  </si>
  <si>
    <t>Isole</t>
  </si>
  <si>
    <t>Indice delle tavole</t>
  </si>
  <si>
    <t/>
  </si>
  <si>
    <t>Totale</t>
  </si>
  <si>
    <t>Totale attività artistiche, sportive, di intrattenimento e divertimento</t>
  </si>
  <si>
    <t>Attività riguardanti le lotterie, le scommesse, le case da gioco</t>
  </si>
  <si>
    <t>Attività creative, artistiche e di intrattenimento</t>
  </si>
  <si>
    <t>Attività di biblioteche, archivi, musei ed altre attività culturali</t>
  </si>
  <si>
    <t>Attività sportive</t>
  </si>
  <si>
    <t>Attività ricreative e di divertimento</t>
  </si>
  <si>
    <t xml:space="preserve">  Nord-ovest</t>
  </si>
  <si>
    <t xml:space="preserve">  Nord-est</t>
  </si>
  <si>
    <t xml:space="preserve">  Centro</t>
  </si>
  <si>
    <t>Totale Italia</t>
  </si>
  <si>
    <t>Numero di imprese attive</t>
  </si>
  <si>
    <t>Numero medio di addetti per impresa attiva</t>
  </si>
  <si>
    <t>Attività ricreative e di divertimento (a)</t>
  </si>
  <si>
    <t>(a) Include un'ampia gamma di unità che gestiscono strutture o forniscono servizi mirati a soddisfare diversi interessi. È inclusa la gestione di varie attrazioni quali giostre meccaniche, giochi d'acqua, giochi, spettacoli, esibizioni a tema e aree da picnic.</t>
  </si>
  <si>
    <r>
      <rPr>
        <i/>
        <sz val="7"/>
        <rFont val="Arial"/>
        <family val="2"/>
      </rPr>
      <t>Fonte:</t>
    </r>
    <r>
      <rPr>
        <sz val="7"/>
        <rFont val="Arial"/>
        <family val="2"/>
      </rPr>
      <t xml:space="preserve"> Istat, Registro statistico delle imprese attive</t>
    </r>
  </si>
  <si>
    <t>(a)</t>
  </si>
  <si>
    <t>Rappresentazioni artistiche</t>
  </si>
  <si>
    <t>Attività di supporto alle rappresentazioni artistiche</t>
  </si>
  <si>
    <t>Creazioni artistiche e letterarie</t>
  </si>
  <si>
    <t>Gestione di strutture artistiche (teatri, sale da concerto e altro)</t>
  </si>
  <si>
    <t>Attività di biblioteche ed archivi</t>
  </si>
  <si>
    <t>Attività di musei</t>
  </si>
  <si>
    <t>Gestione di luoghi e monumenti storici e attrazioni simili</t>
  </si>
  <si>
    <t>Attività degli orti botanici, dei giardini zoologici e delle riserve naturali</t>
  </si>
  <si>
    <t>Gestione di stadi</t>
  </si>
  <si>
    <t>Gestione di piscine</t>
  </si>
  <si>
    <t>Gestione di impianti sportivi polivalenti</t>
  </si>
  <si>
    <t>Gestione di altri impianti sportivi</t>
  </si>
  <si>
    <t>Attività di club sportivi</t>
  </si>
  <si>
    <t>Gestione di palestre sportive</t>
  </si>
  <si>
    <t>Enti e organizzazioni sportive, promozione di eventi sportivi</t>
  </si>
  <si>
    <t>Altre attività sportive n.c.a.</t>
  </si>
  <si>
    <t>Parchi di divertimento e parchi tematici</t>
  </si>
  <si>
    <t>Discoteche, sale da ballo night-club e simili</t>
  </si>
  <si>
    <t>Gestione di stabilimenti balneari: marittimi, lacuali e fluviali</t>
  </si>
  <si>
    <t>Sale giochi e biliardi</t>
  </si>
  <si>
    <t>Altre attività di intrattenimento e di divertimento n.c.a. (a)</t>
  </si>
  <si>
    <t xml:space="preserve">  Sud</t>
  </si>
  <si>
    <t xml:space="preserve">  Isole</t>
  </si>
  <si>
    <t>Piemonte</t>
  </si>
  <si>
    <t>Trento</t>
  </si>
  <si>
    <t>Friuli-Venezia Giulia</t>
  </si>
  <si>
    <t>Emilia-Romagna</t>
  </si>
  <si>
    <t>Centro</t>
  </si>
  <si>
    <t>ANNI</t>
  </si>
  <si>
    <t>Totale consumi delle famiglie</t>
  </si>
  <si>
    <t>Attrezzature audiovisive, fotografiche e di elaborazione delle informazioni</t>
  </si>
  <si>
    <t>Altri beni durevoli principali per la ricreazione e la cultura</t>
  </si>
  <si>
    <t>Giochi, giocattoli e hobbies; attrezzature per lo sport, il campeggio e ricreazione all'aria aperta</t>
  </si>
  <si>
    <t>Servizi ricreativi e culturali</t>
  </si>
  <si>
    <t>Libri</t>
  </si>
  <si>
    <t>Consumi finali delle famiglie per ricreazione e cultura</t>
  </si>
  <si>
    <t>Incidenza % sul totale dei consumi delle famiglie</t>
  </si>
  <si>
    <t>Giardinaggio fiori, piante; animali domestici e relativi prodotti; servizi veterinari e  altri servizi per animali domestici</t>
  </si>
  <si>
    <t>Giardinaggio, fiori, piante; animali domestici e relativi prodotti; servizi veterinari e  altri servizi per animali domestici</t>
  </si>
  <si>
    <t xml:space="preserve">Totale </t>
  </si>
  <si>
    <t>(a) Fiere, sagre, eventi dal vivo, animazione di feste e di villaggi turistici, ludoteche, ecc..</t>
  </si>
  <si>
    <t>ANNI 
CLASSI DI ETÀ</t>
  </si>
  <si>
    <t>Non hanno fruito di  spettacoli fuori casa</t>
  </si>
  <si>
    <t>Non hanno letto</t>
  </si>
  <si>
    <t>Non hanno svolto alcuna delle precedenti attività
(c)</t>
  </si>
  <si>
    <t>Musei, mostre</t>
  </si>
  <si>
    <t>Siti archeologici e monumenti</t>
  </si>
  <si>
    <t>Concerti di musica classica</t>
  </si>
  <si>
    <t xml:space="preserve"> Altri concerti            </t>
  </si>
  <si>
    <t xml:space="preserve">Teatro </t>
  </si>
  <si>
    <t xml:space="preserve">Cinema </t>
  </si>
  <si>
    <t>Spettacoli sportivi</t>
  </si>
  <si>
    <t>Discoteche, balere,  ecc.</t>
  </si>
  <si>
    <t>MASCHI</t>
  </si>
  <si>
    <t>6-10</t>
  </si>
  <si>
    <t>11-14</t>
  </si>
  <si>
    <t xml:space="preserve">15-17  </t>
  </si>
  <si>
    <t xml:space="preserve">18-19  </t>
  </si>
  <si>
    <t xml:space="preserve">20-24  </t>
  </si>
  <si>
    <t xml:space="preserve">25-34   </t>
  </si>
  <si>
    <t xml:space="preserve">35-44  </t>
  </si>
  <si>
    <t xml:space="preserve">45-54  </t>
  </si>
  <si>
    <t xml:space="preserve">55-59 </t>
  </si>
  <si>
    <t>60-64</t>
  </si>
  <si>
    <t>65-74</t>
  </si>
  <si>
    <t>75 e oltre</t>
  </si>
  <si>
    <t xml:space="preserve">FEMMINE </t>
  </si>
  <si>
    <t>MASCHI E FEMMINE</t>
  </si>
  <si>
    <r>
      <t>Fonte</t>
    </r>
    <r>
      <rPr>
        <sz val="7"/>
        <rFont val="Arial"/>
        <family val="2"/>
      </rPr>
      <t>: Istat, Indagine multiscopo "Aspetti della vita quotidiana"</t>
    </r>
  </si>
  <si>
    <t>(b) Nemmeno un libro negli ultimi 12 mesi.</t>
  </si>
  <si>
    <t>(c) Persone che negli ultimi 12 mesi non hanno fruito di alcun intrattenimento o spettacolo fuori casa e non hanno letto né libri né quotidiani.</t>
  </si>
  <si>
    <t xml:space="preserve">                     </t>
  </si>
  <si>
    <t>REGIONI
RIPARTIZIONI GEOGRAFICHE
TIPI DI COMUNE</t>
  </si>
  <si>
    <t>REGIONI</t>
  </si>
  <si>
    <t>Valle d'Aosta/Vallée d'Aoste</t>
  </si>
  <si>
    <t xml:space="preserve">Liguria  </t>
  </si>
  <si>
    <t xml:space="preserve">Lombardia   </t>
  </si>
  <si>
    <t>Trentino-Alto Adige/Südtirol</t>
  </si>
  <si>
    <t>Bolzano/Bozen</t>
  </si>
  <si>
    <t xml:space="preserve">Veneto  </t>
  </si>
  <si>
    <t xml:space="preserve">Toscana  </t>
  </si>
  <si>
    <t xml:space="preserve">Umbria  </t>
  </si>
  <si>
    <t xml:space="preserve">Marche   </t>
  </si>
  <si>
    <t xml:space="preserve">Lazio </t>
  </si>
  <si>
    <t xml:space="preserve">Abruzzo  </t>
  </si>
  <si>
    <t xml:space="preserve">Molise  </t>
  </si>
  <si>
    <t xml:space="preserve">Campania  </t>
  </si>
  <si>
    <t xml:space="preserve">Puglia  </t>
  </si>
  <si>
    <t xml:space="preserve">Basilicata </t>
  </si>
  <si>
    <t xml:space="preserve">Calabria   </t>
  </si>
  <si>
    <t xml:space="preserve">Sicilia  </t>
  </si>
  <si>
    <t xml:space="preserve">Sardegna  </t>
  </si>
  <si>
    <t>RIPARTIZIONI GEOGRAFICHE</t>
  </si>
  <si>
    <t>Nord-ovest</t>
  </si>
  <si>
    <t>Nord-est</t>
  </si>
  <si>
    <t>TIPI DI COMUNE</t>
  </si>
  <si>
    <t xml:space="preserve">Comune centro dell'area metropolitana </t>
  </si>
  <si>
    <t xml:space="preserve">Periferia dell'area metropolitana     </t>
  </si>
  <si>
    <t xml:space="preserve">Fino a 2.000 abitanti                  </t>
  </si>
  <si>
    <t xml:space="preserve">Da 2.001 a 10.000 abitanti             </t>
  </si>
  <si>
    <t xml:space="preserve">Da 10.001 a 50.000 abitanti           </t>
  </si>
  <si>
    <t xml:space="preserve">50.001 abitanti e più                </t>
  </si>
  <si>
    <t>(a)  Nemmeno un quotidiano alla settimana.</t>
  </si>
  <si>
    <t>Giornali e periodici; stampa di vario tipo; cancelleria e materiali per disegno</t>
  </si>
  <si>
    <t xml:space="preserve">  Vacanze tutto compreso</t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</si>
  <si>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Istat, Statisiche della contabilità nazionale; Consumi delle famiglie.</t>
    </r>
  </si>
  <si>
    <t xml:space="preserve">    581: edizione di libri, periodici ed altre attività editoriali</t>
  </si>
  <si>
    <t xml:space="preserve">      5811: edizione di libri</t>
  </si>
  <si>
    <t xml:space="preserve">      5812: pubblicazione di elenchi e mailing list</t>
  </si>
  <si>
    <t xml:space="preserve">      5813: edizione di quotidiani</t>
  </si>
  <si>
    <t xml:space="preserve">      5814: edizione di riviste e periodici</t>
  </si>
  <si>
    <t xml:space="preserve">      5819: altre attività editoriali</t>
  </si>
  <si>
    <t xml:space="preserve">    582: edizione di software</t>
  </si>
  <si>
    <t xml:space="preserve">    5911: attività di produzione cinematografica, di video e di programmi televisivi</t>
  </si>
  <si>
    <t xml:space="preserve">    5912: attività di post-produzione cinematografica, di video e di programmi televisivi</t>
  </si>
  <si>
    <t xml:space="preserve">    5913: attività di distribuzione cinematografica, di video e di programmi televisivi</t>
  </si>
  <si>
    <t xml:space="preserve">    5914: attività di proiezione cinematografica</t>
  </si>
  <si>
    <t xml:space="preserve">    592: attività di registrazione sonora e di editoria musicale</t>
  </si>
  <si>
    <t xml:space="preserve">    601: trasmissioni radiofoniche</t>
  </si>
  <si>
    <t xml:space="preserve">    602: attività di programmazione e trasmissioni televisive</t>
  </si>
  <si>
    <t>(a) Imprese attive con dipendenti.</t>
  </si>
  <si>
    <t>REGIONI E RIPARTIZIONI GEOGRAFICHE</t>
  </si>
  <si>
    <t>Valle d'Aosta - Vellée d'Aoste</t>
  </si>
  <si>
    <t>Liguria</t>
  </si>
  <si>
    <t>Lombardia</t>
  </si>
  <si>
    <t>Trentino Alto Adige - SudTirol</t>
  </si>
  <si>
    <t>Bolzano-Bozen</t>
  </si>
  <si>
    <t>Veneto</t>
  </si>
  <si>
    <t xml:space="preserve">Toscana 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</si>
  <si>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</si>
  <si>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</si>
  <si>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</si>
  <si>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</si>
  <si>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</si>
  <si>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</si>
  <si>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</si>
  <si>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</si>
  <si>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</si>
  <si>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</si>
  <si>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</si>
  <si>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</si>
  <si>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Mezzogiorno</t>
  </si>
  <si>
    <t>(b) Fino al 2015, al netto della Valle d'Aosta.</t>
  </si>
  <si>
    <t>(a) Valori medi annui.</t>
  </si>
  <si>
    <t>Musei,              mostre</t>
  </si>
  <si>
    <t>Siti                                  archeologici               e monumenti</t>
  </si>
  <si>
    <t>Concerti           di musica classica</t>
  </si>
  <si>
    <t xml:space="preserve"> Altri                concerti            di musica</t>
  </si>
  <si>
    <t>Discoteche, balere, ecc.</t>
  </si>
  <si>
    <t>quotidiani
(a)</t>
  </si>
  <si>
    <t xml:space="preserve">(a) </t>
  </si>
  <si>
    <t xml:space="preserve">Spesa pubblica comunale corrente destinata a beni e attività  culturali per regione e ripartizione geografica - Anni 2010-2019 (valori pro capite in euro)
</t>
  </si>
  <si>
    <t>-</t>
  </si>
  <si>
    <t>ATTIVITÀ ECONOMICHE</t>
  </si>
  <si>
    <t>(b)</t>
  </si>
  <si>
    <r>
      <t>Fonte:</t>
    </r>
    <r>
      <rPr>
        <sz val="7"/>
        <color indexed="8"/>
        <rFont val="Arial"/>
        <family val="2"/>
      </rPr>
      <t xml:space="preserve"> Istat, Finanza locale: entrate e spese dei bilanci consuntivi di Comuni, Province e Città metropolitane</t>
    </r>
  </si>
  <si>
    <t>libri
(b)</t>
  </si>
  <si>
    <t>Quotidiani 
(a)</t>
  </si>
  <si>
    <t>Libri 
(b)</t>
  </si>
  <si>
    <t>Numero di addetti (valori medi annui)</t>
  </si>
  <si>
    <t>Numero di imprese attive, numero di addetti e numero medio di addetti per impresa del settore artistico, sportivo, dell'intrattenimento e del divertimento per attività economica - Anno 2020</t>
  </si>
  <si>
    <t>Numero di imprese attive nel settore delle attività artistiche, sportive, di intrattenimento e di divertimento per ripartizione geografica e attività economica - Anno 2020</t>
  </si>
  <si>
    <t>Percentuale di imprese attive nel settore delle attività artistiche, sportive, di intrattenimento e di divertimento per ripartizione geografica e attività economica - Anno 2020</t>
  </si>
  <si>
    <t>Numero di addetti delle imprese attive del settore artistico, sportivo, dell'intrattenimento e del divertimento per ripartizione geografica e attività economica - Anno 2020</t>
  </si>
  <si>
    <t>Percentuale di addetti delle imprese attive del settore artistico, sportivo, dell'intrattenimento e del divertimento per ripartizione geografica e attività economica - Anno 2020</t>
  </si>
  <si>
    <t>Numero di imprese attive in attività editoriali, cinematografiche, televisive, audiovisuali e musicali, per branca di attività economica - Anni 2015-2020</t>
  </si>
  <si>
    <t>Numero di addetti delle imprese attive in attività editoriali, cinematografiche, televisive, audiovisuali e musicali, per branca di attività economica - Anni 2015-2020</t>
  </si>
  <si>
    <t>Spesa per consumi finali sul territorio economico delle famiglie residenti e non residenti per funzione di spesa - Anni 2000-2021</t>
  </si>
  <si>
    <t>SETTORI</t>
  </si>
  <si>
    <t>2022 (a)</t>
  </si>
  <si>
    <t>Settore cultura</t>
  </si>
  <si>
    <t>Totale economia</t>
  </si>
  <si>
    <t>% Cultura su Totale economia</t>
  </si>
  <si>
    <t>Var. % annua Cultura</t>
  </si>
  <si>
    <t>Var. % annua Totale economia</t>
  </si>
  <si>
    <t>(a) valori provvisori relativi al primo semestre.</t>
  </si>
  <si>
    <t>(c)</t>
  </si>
  <si>
    <t>VALORI ASSOLUTI</t>
  </si>
  <si>
    <t>VALORI PERCENTUALI</t>
  </si>
  <si>
    <t>SESSO</t>
  </si>
  <si>
    <t>Maschi</t>
  </si>
  <si>
    <t>Femmine</t>
  </si>
  <si>
    <t>CLASSI DI ETA'</t>
  </si>
  <si>
    <t>15-34 anni</t>
  </si>
  <si>
    <t>35-49-anni</t>
  </si>
  <si>
    <t>50 anni e più</t>
  </si>
  <si>
    <t>15-34</t>
  </si>
  <si>
    <t>35-49</t>
  </si>
  <si>
    <t>FEMMINE</t>
  </si>
  <si>
    <t>TOTALE</t>
  </si>
  <si>
    <t xml:space="preserve">Tavola 6.1 </t>
  </si>
  <si>
    <t>Tavola 6.2</t>
  </si>
  <si>
    <t>Tavola 6.3</t>
  </si>
  <si>
    <t>Tavola 6.4</t>
  </si>
  <si>
    <t>Tavola 6.5</t>
  </si>
  <si>
    <t>Tavola 6.6</t>
  </si>
  <si>
    <t>Tavola 6.7</t>
  </si>
  <si>
    <t>Tavola 6.8</t>
  </si>
  <si>
    <t>Tavola 6.9</t>
  </si>
  <si>
    <t>Tavola 6.10</t>
  </si>
  <si>
    <t>Tavola 6.11</t>
  </si>
  <si>
    <t>Tavola 6.12</t>
  </si>
  <si>
    <t>Tavola 6.13</t>
  </si>
  <si>
    <t>Tavola 6.14</t>
  </si>
  <si>
    <t>Tavola 6.15</t>
  </si>
  <si>
    <t>Tavola 6.16</t>
  </si>
  <si>
    <t>Tavola 6.17</t>
  </si>
  <si>
    <t>Tavola 6.18</t>
  </si>
  <si>
    <t xml:space="preserve">Occupati nel settore culturale e nel totale economia - Anni 2018-2022 
</t>
  </si>
  <si>
    <t xml:space="preserve">Occupati nel settore culturale per ripartizioni geografiche - Anni 2018-2022 </t>
  </si>
  <si>
    <t xml:space="preserve">Occupati nel settore culturale per sesso - Anni 2018-2022 
</t>
  </si>
  <si>
    <t xml:space="preserve">Occupati nel settore culturale per classi di età - Anni 2018-2022 
</t>
  </si>
  <si>
    <t xml:space="preserve">Occupati nel settore culturale per sesso, classi di età e ripartizione geografica - Anno 2022 </t>
  </si>
  <si>
    <t xml:space="preserve">Quota di occupati nel settore culturale per sesso, classi di età e ripartizione geografica - Anno 2022 </t>
  </si>
  <si>
    <t xml:space="preserve">Tavola 6.1 - </t>
  </si>
  <si>
    <t xml:space="preserve">Tavola 6.2 - </t>
  </si>
  <si>
    <t xml:space="preserve">Tavola 6.3 - </t>
  </si>
  <si>
    <t xml:space="preserve">Tavola 6.4 - </t>
  </si>
  <si>
    <t xml:space="preserve">Tavola 6.5 - </t>
  </si>
  <si>
    <t xml:space="preserve">Tavola 6.6 - </t>
  </si>
  <si>
    <t xml:space="preserve">Tavola 6.7 - </t>
  </si>
  <si>
    <t xml:space="preserve">Tavola 6.8 - </t>
  </si>
  <si>
    <t xml:space="preserve">Tavola 6.9 - </t>
  </si>
  <si>
    <t>Tavola 6.10 -</t>
  </si>
  <si>
    <t>Tavola 6.11 -</t>
  </si>
  <si>
    <t xml:space="preserve">Tavola 6.12 - </t>
  </si>
  <si>
    <t>Tavola 6.13 -</t>
  </si>
  <si>
    <t>Tavola 6.14 -</t>
  </si>
  <si>
    <t>Tavola 6.15 -</t>
  </si>
  <si>
    <t xml:space="preserve">Tavola 6.16 - </t>
  </si>
  <si>
    <t xml:space="preserve">Tavola 6.17 - 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</si>
  <si>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</si>
  <si>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</si>
  <si>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</si>
  <si>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(a) Valori provvisori relativi al primo semestre.</t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</si>
  <si>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Istat, Indagine Forze di lavoro</t>
    </r>
  </si>
  <si>
    <t>35-49 anni</t>
  </si>
  <si>
    <t>Totale Italia (b)</t>
  </si>
  <si>
    <t>2020</t>
  </si>
  <si>
    <t xml:space="preserve"> 2021 - PER CLASSE DI ETÀ E SESSO</t>
  </si>
  <si>
    <t>Fonte: Istat, Indagine multiscopo "Aspetti della vita quotidiana" (R)</t>
  </si>
  <si>
    <t>(a) Almeno una volta a settimana.</t>
  </si>
  <si>
    <t>(b) Negli ultimi 12 mesi.</t>
  </si>
  <si>
    <t xml:space="preserve">Tavola 6.18 - </t>
  </si>
  <si>
    <t>Persone di 6 anni e più che negli ultimi 12 mesi non hanno mai fruito dei vari tipi di servizi e beni culturali e ricreativi per sesso e classe di età - Anni 2011-2021</t>
  </si>
  <si>
    <t>Persone di 6 anni e più che negli ultimi 12 mesi non hanno mai fruito dei vari tipi di servizi e beni culturali e ricreativi per regione, ripartizione geografica e tipo di comune -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</si>
</sst>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_-&quot;L.&quot;\ * #,##0_-;\-&quot;L.&quot;\ * #,##0_-;_-&quot;L.&quot;\ * &quot;-&quot;_-;_-@_-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-[$€]\ * #,##0.00_-;\-[$€]\ * #,##0.00_-;_-[$€]\ * &quot;-&quot;??_-;_-@_-"/>
    <numFmt numFmtId="169" formatCode="#,##0;\-\ #,##0;_-\ &quot;- &quot;"/>
    <numFmt numFmtId="170" formatCode="#,##0.0"/>
    <numFmt numFmtId="171" formatCode="_-* #,##0.0_-;\-* #,##0.0_-;_-* &quot;-&quot;??_-;_-@_-"/>
    <numFmt numFmtId="172" formatCode="#,##0_-"/>
    <numFmt numFmtId="173" formatCode="#,###.0;#,###.0;&quot;-&quot;"/>
    <numFmt numFmtId="174" formatCode="_-* #,##0.00\ _€_-;\-* #,##0.00\ _€_-;_-* &quot;-&quot;??\ _€_-;_-@_-"/>
    <numFmt numFmtId="175" formatCode="#,##0_ ;\-#,##0\ "/>
    <numFmt numFmtId="176" formatCode="#,##0.0_ ;\-#,##0.0\ "/>
  </numFmts>
  <fonts count="7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Times New Roman"/>
      <family val="1"/>
    </font>
    <font>
      <i/>
      <sz val="8"/>
      <name val="Arial"/>
      <family val="2"/>
    </font>
    <font>
      <sz val="8"/>
      <name val="Arial Narrow"/>
      <family val="2"/>
    </font>
    <font>
      <b/>
      <i/>
      <sz val="8"/>
      <name val="Tahoma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10"/>
      <name val="Arial"/>
      <family val="2"/>
    </font>
    <font>
      <i/>
      <sz val="7"/>
      <color indexed="8"/>
      <name val="Arial"/>
      <family val="2"/>
    </font>
    <font>
      <sz val="7"/>
      <color indexed="8"/>
      <name val="Arial"/>
      <family val="2"/>
    </font>
    <font>
      <b/>
      <i/>
      <vertAlign val="superscript"/>
      <sz val="7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i/>
      <sz val="7"/>
      <color rgb="FFFF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b/>
      <sz val="7"/>
      <color rgb="FF00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21"/>
      </bottom>
      <diagonal/>
    </border>
    <border>
      <left/>
      <right/>
      <top/>
      <bottom style="hair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09">
    <xf numFmtId="0" fontId="0" fillId="0" borderId="0"/>
    <xf numFmtId="0" fontId="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48" fillId="43" borderId="15" applyNumberFormat="0" applyAlignment="0" applyProtection="0"/>
    <xf numFmtId="0" fontId="16" fillId="20" borderId="1" applyNumberFormat="0" applyAlignment="0" applyProtection="0"/>
    <xf numFmtId="0" fontId="49" fillId="0" borderId="16" applyNumberFormat="0" applyFill="0" applyAlignment="0" applyProtection="0"/>
    <xf numFmtId="0" fontId="50" fillId="44" borderId="17" applyNumberFormat="0" applyAlignment="0" applyProtection="0"/>
    <xf numFmtId="0" fontId="17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168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52" fillId="51" borderId="15" applyNumberFormat="0" applyAlignment="0" applyProtection="0"/>
    <xf numFmtId="0" fontId="23" fillId="0" borderId="2" applyNumberFormat="0" applyFill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24" fillId="22" borderId="0" applyNumberFormat="0" applyBorder="0" applyAlignment="0" applyProtection="0"/>
    <xf numFmtId="0" fontId="53" fillId="52" borderId="0" applyNumberFormat="0" applyBorder="0" applyAlignment="0" applyProtection="0"/>
    <xf numFmtId="0" fontId="8" fillId="0" borderId="0"/>
    <xf numFmtId="0" fontId="2" fillId="0" borderId="0"/>
    <xf numFmtId="0" fontId="10" fillId="0" borderId="0"/>
    <xf numFmtId="0" fontId="29" fillId="0" borderId="0"/>
    <xf numFmtId="0" fontId="29" fillId="0" borderId="0" applyBorder="0"/>
    <xf numFmtId="0" fontId="29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9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 applyBorder="0"/>
    <xf numFmtId="0" fontId="46" fillId="53" borderId="18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54" fillId="43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/>
    <xf numFmtId="49" fontId="8" fillId="0" borderId="8">
      <alignment vertical="center" wrapText="1"/>
    </xf>
    <xf numFmtId="49" fontId="8" fillId="0" borderId="8">
      <alignment vertical="center" wrapText="1"/>
    </xf>
    <xf numFmtId="49" fontId="8" fillId="0" borderId="8">
      <alignment vertical="center" wrapText="1"/>
    </xf>
    <xf numFmtId="172" fontId="31" fillId="0" borderId="9">
      <alignment horizontal="right" vertical="center"/>
    </xf>
    <xf numFmtId="49" fontId="32" fillId="24" borderId="10">
      <alignment horizontal="center" vertical="center" wrapText="1"/>
    </xf>
    <xf numFmtId="49" fontId="32" fillId="24" borderId="10">
      <alignment horizontal="center" vertical="center" wrapText="1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20" applyNumberFormat="0" applyFill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0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61" fillId="0" borderId="23" applyNumberFormat="0" applyFill="0" applyAlignment="0" applyProtection="0"/>
    <xf numFmtId="0" fontId="62" fillId="54" borderId="0" applyNumberFormat="0" applyBorder="0" applyAlignment="0" applyProtection="0"/>
    <xf numFmtId="0" fontId="63" fillId="55" borderId="0" applyNumberFormat="0" applyBorder="0" applyAlignment="0" applyProtection="0"/>
    <xf numFmtId="164" fontId="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58">
    <xf numFmtId="0" fontId="0" fillId="0" borderId="0" xfId="0"/>
    <xf numFmtId="0" fontId="5" fillId="56" borderId="0" xfId="113" applyFont="1" applyFill="1"/>
    <xf numFmtId="0" fontId="5" fillId="56" borderId="0" xfId="0" applyFont="1" applyFill="1"/>
    <xf numFmtId="0" fontId="7" fillId="56" borderId="0" xfId="113" applyFont="1" applyFill="1"/>
    <xf numFmtId="0" fontId="5" fillId="56" borderId="12" xfId="113" applyFont="1" applyFill="1" applyBorder="1"/>
    <xf numFmtId="0" fontId="4" fillId="56" borderId="0" xfId="113" applyNumberFormat="1" applyFont="1" applyFill="1" applyAlignment="1">
      <alignment vertical="top"/>
    </xf>
    <xf numFmtId="0" fontId="3" fillId="56" borderId="0" xfId="113" applyFont="1" applyFill="1"/>
    <xf numFmtId="166" fontId="5" fillId="56" borderId="0" xfId="128" applyNumberFormat="1" applyFont="1" applyFill="1" applyAlignment="1">
      <alignment vertical="center"/>
    </xf>
    <xf numFmtId="0" fontId="5" fillId="56" borderId="0" xfId="0" applyFont="1" applyFill="1" applyBorder="1"/>
    <xf numFmtId="0" fontId="5" fillId="56" borderId="0" xfId="113" applyFont="1" applyFill="1" applyBorder="1"/>
    <xf numFmtId="0" fontId="5" fillId="56" borderId="13" xfId="113" applyFont="1" applyFill="1" applyBorder="1" applyAlignment="1">
      <alignment vertical="center" wrapText="1"/>
    </xf>
    <xf numFmtId="0" fontId="2" fillId="56" borderId="0" xfId="0" applyFont="1" applyFill="1"/>
    <xf numFmtId="170" fontId="2" fillId="56" borderId="0" xfId="0" applyNumberFormat="1" applyFont="1" applyFill="1"/>
    <xf numFmtId="169" fontId="5" fillId="56" borderId="13" xfId="184" applyFont="1" applyFill="1" applyBorder="1" applyAlignment="1" applyProtection="1">
      <alignment horizontal="right" vertical="center"/>
      <protection locked="0"/>
    </xf>
    <xf numFmtId="0" fontId="33" fillId="56" borderId="0" xfId="0" applyFont="1" applyFill="1" applyBorder="1" applyAlignment="1">
      <alignment horizontal="left" wrapText="1"/>
    </xf>
    <xf numFmtId="170" fontId="5" fillId="56" borderId="0" xfId="0" applyNumberFormat="1" applyFont="1" applyFill="1" applyBorder="1" applyAlignment="1">
      <alignment horizontal="right"/>
    </xf>
    <xf numFmtId="0" fontId="2" fillId="56" borderId="0" xfId="0" applyFont="1" applyFill="1" applyBorder="1"/>
    <xf numFmtId="0" fontId="5" fillId="56" borderId="0" xfId="113" applyFont="1" applyFill="1" applyBorder="1" applyAlignment="1">
      <alignment wrapText="1"/>
    </xf>
    <xf numFmtId="170" fontId="7" fillId="56" borderId="0" xfId="0" applyNumberFormat="1" applyFont="1" applyFill="1" applyBorder="1" applyAlignment="1">
      <alignment horizontal="right"/>
    </xf>
    <xf numFmtId="0" fontId="33" fillId="56" borderId="12" xfId="0" applyFont="1" applyFill="1" applyBorder="1" applyAlignment="1">
      <alignment horizontal="left" wrapText="1"/>
    </xf>
    <xf numFmtId="170" fontId="5" fillId="56" borderId="12" xfId="0" applyNumberFormat="1" applyFont="1" applyFill="1" applyBorder="1" applyAlignment="1">
      <alignment horizontal="right"/>
    </xf>
    <xf numFmtId="0" fontId="5" fillId="56" borderId="13" xfId="0" applyFont="1" applyFill="1" applyBorder="1" applyAlignment="1">
      <alignment horizontal="right" vertical="center" wrapText="1"/>
    </xf>
    <xf numFmtId="0" fontId="5" fillId="56" borderId="0" xfId="0" applyFont="1" applyFill="1" applyBorder="1" applyAlignment="1">
      <alignment horizontal="left"/>
    </xf>
    <xf numFmtId="3" fontId="5" fillId="56" borderId="0" xfId="0" applyNumberFormat="1" applyFont="1" applyFill="1" applyBorder="1" applyAlignment="1">
      <alignment horizontal="right"/>
    </xf>
    <xf numFmtId="0" fontId="2" fillId="56" borderId="0" xfId="0" applyFont="1" applyFill="1" applyBorder="1" applyAlignment="1">
      <alignment horizontal="left"/>
    </xf>
    <xf numFmtId="0" fontId="2" fillId="56" borderId="12" xfId="0" applyFont="1" applyFill="1" applyBorder="1" applyAlignment="1">
      <alignment horizontal="left"/>
    </xf>
    <xf numFmtId="3" fontId="7" fillId="56" borderId="0" xfId="0" applyNumberFormat="1" applyFont="1" applyFill="1" applyBorder="1" applyAlignment="1">
      <alignment horizontal="right"/>
    </xf>
    <xf numFmtId="3" fontId="5" fillId="56" borderId="0" xfId="0" applyNumberFormat="1" applyFont="1" applyFill="1" applyBorder="1"/>
    <xf numFmtId="0" fontId="2" fillId="56" borderId="0" xfId="0" applyFont="1" applyFill="1" applyAlignment="1">
      <alignment horizontal="left"/>
    </xf>
    <xf numFmtId="0" fontId="5" fillId="56" borderId="13" xfId="0" applyFont="1" applyFill="1" applyBorder="1" applyAlignment="1">
      <alignment horizontal="right"/>
    </xf>
    <xf numFmtId="3" fontId="7" fillId="56" borderId="0" xfId="67" applyNumberFormat="1" applyFont="1" applyFill="1" applyBorder="1" applyAlignment="1">
      <alignment horizontal="right"/>
    </xf>
    <xf numFmtId="166" fontId="7" fillId="56" borderId="0" xfId="0" applyNumberFormat="1" applyFont="1" applyFill="1" applyBorder="1"/>
    <xf numFmtId="0" fontId="2" fillId="56" borderId="12" xfId="0" applyFont="1" applyFill="1" applyBorder="1"/>
    <xf numFmtId="0" fontId="5" fillId="56" borderId="0" xfId="0" applyFont="1" applyFill="1" applyAlignment="1">
      <alignment horizontal="left"/>
    </xf>
    <xf numFmtId="0" fontId="5" fillId="56" borderId="13" xfId="184" applyNumberFormat="1" applyFont="1" applyFill="1" applyBorder="1" applyAlignment="1" applyProtection="1">
      <alignment horizontal="right" vertical="center"/>
      <protection locked="0"/>
    </xf>
    <xf numFmtId="0" fontId="11" fillId="56" borderId="0" xfId="0" applyFont="1" applyFill="1"/>
    <xf numFmtId="0" fontId="35" fillId="56" borderId="0" xfId="0" applyFont="1" applyFill="1"/>
    <xf numFmtId="0" fontId="5" fillId="56" borderId="12" xfId="0" applyFont="1" applyFill="1" applyBorder="1"/>
    <xf numFmtId="0" fontId="36" fillId="56" borderId="0" xfId="0" applyFont="1" applyFill="1"/>
    <xf numFmtId="0" fontId="36" fillId="56" borderId="12" xfId="0" applyFont="1" applyFill="1" applyBorder="1" applyAlignment="1">
      <alignment horizontal="left"/>
    </xf>
    <xf numFmtId="0" fontId="36" fillId="56" borderId="0" xfId="0" applyFont="1" applyFill="1" applyBorder="1" applyAlignment="1">
      <alignment horizontal="left"/>
    </xf>
    <xf numFmtId="0" fontId="11" fillId="56" borderId="24" xfId="0" applyFont="1" applyFill="1" applyBorder="1"/>
    <xf numFmtId="0" fontId="4" fillId="56" borderId="0" xfId="0" applyFont="1" applyFill="1" applyBorder="1"/>
    <xf numFmtId="0" fontId="2" fillId="56" borderId="14" xfId="0" applyFont="1" applyFill="1" applyBorder="1"/>
    <xf numFmtId="0" fontId="11" fillId="56" borderId="0" xfId="0" applyFont="1" applyFill="1" applyAlignment="1">
      <alignment wrapText="1"/>
    </xf>
    <xf numFmtId="0" fontId="2" fillId="56" borderId="0" xfId="0" applyFont="1" applyFill="1" applyBorder="1" applyAlignment="1">
      <alignment vertical="top"/>
    </xf>
    <xf numFmtId="171" fontId="2" fillId="56" borderId="0" xfId="0" applyNumberFormat="1" applyFont="1" applyFill="1" applyBorder="1" applyAlignment="1">
      <alignment vertical="top"/>
    </xf>
    <xf numFmtId="0" fontId="5" fillId="56" borderId="0" xfId="181" applyFont="1" applyFill="1" applyBorder="1" applyAlignment="1">
      <alignment horizontal="left" vertical="center"/>
    </xf>
    <xf numFmtId="0" fontId="5" fillId="56" borderId="0" xfId="181" applyFont="1" applyFill="1" applyBorder="1" applyAlignment="1">
      <alignment horizontal="left"/>
    </xf>
    <xf numFmtId="0" fontId="5" fillId="56" borderId="0" xfId="181" applyFont="1" applyFill="1" applyAlignment="1">
      <alignment horizontal="left" vertical="center"/>
    </xf>
    <xf numFmtId="0" fontId="5" fillId="56" borderId="14" xfId="181" applyFont="1" applyFill="1" applyBorder="1" applyAlignment="1">
      <alignment horizontal="center" vertical="center"/>
    </xf>
    <xf numFmtId="0" fontId="5" fillId="56" borderId="0" xfId="181" applyFont="1" applyFill="1" applyAlignment="1">
      <alignment vertical="center"/>
    </xf>
    <xf numFmtId="0" fontId="5" fillId="56" borderId="0" xfId="181" applyFont="1" applyFill="1" applyAlignment="1">
      <alignment horizontal="left"/>
    </xf>
    <xf numFmtId="166" fontId="5" fillId="56" borderId="0" xfId="181" applyNumberFormat="1" applyFont="1" applyFill="1" applyAlignment="1">
      <alignment horizontal="right"/>
    </xf>
    <xf numFmtId="0" fontId="5" fillId="56" borderId="0" xfId="181" applyNumberFormat="1" applyFont="1" applyFill="1" applyAlignment="1">
      <alignment horizontal="right"/>
    </xf>
    <xf numFmtId="0" fontId="5" fillId="56" borderId="0" xfId="181" applyFont="1" applyFill="1"/>
    <xf numFmtId="0" fontId="37" fillId="56" borderId="0" xfId="181" applyFont="1" applyFill="1"/>
    <xf numFmtId="166" fontId="5" fillId="56" borderId="0" xfId="181" applyNumberFormat="1" applyFont="1" applyFill="1" applyAlignment="1">
      <alignment horizontal="right" vertical="center"/>
    </xf>
    <xf numFmtId="0" fontId="37" fillId="56" borderId="0" xfId="181" applyFont="1" applyFill="1" applyAlignment="1">
      <alignment vertical="center"/>
    </xf>
    <xf numFmtId="49" fontId="5" fillId="56" borderId="0" xfId="181" applyNumberFormat="1" applyFont="1" applyFill="1" applyAlignment="1">
      <alignment vertical="center"/>
    </xf>
    <xf numFmtId="49" fontId="7" fillId="56" borderId="0" xfId="181" applyNumberFormat="1" applyFont="1" applyFill="1" applyAlignment="1">
      <alignment vertical="center"/>
    </xf>
    <xf numFmtId="166" fontId="7" fillId="56" borderId="0" xfId="181" applyNumberFormat="1" applyFont="1" applyFill="1" applyAlignment="1">
      <alignment horizontal="right" vertical="center"/>
    </xf>
    <xf numFmtId="0" fontId="38" fillId="56" borderId="0" xfId="181" applyFont="1" applyFill="1" applyAlignment="1">
      <alignment vertical="center"/>
    </xf>
    <xf numFmtId="0" fontId="7" fillId="56" borderId="0" xfId="181" applyFont="1" applyFill="1"/>
    <xf numFmtId="0" fontId="38" fillId="56" borderId="0" xfId="181" applyFont="1" applyFill="1"/>
    <xf numFmtId="166" fontId="5" fillId="56" borderId="0" xfId="181" applyNumberFormat="1" applyFont="1" applyFill="1"/>
    <xf numFmtId="0" fontId="6" fillId="56" borderId="0" xfId="133" applyFont="1" applyFill="1"/>
    <xf numFmtId="0" fontId="5" fillId="56" borderId="0" xfId="119" applyFont="1" applyFill="1"/>
    <xf numFmtId="166" fontId="5" fillId="56" borderId="0" xfId="181" applyNumberFormat="1" applyFont="1" applyFill="1" applyAlignment="1">
      <alignment vertical="center"/>
    </xf>
    <xf numFmtId="0" fontId="4" fillId="56" borderId="0" xfId="113" applyFont="1" applyFill="1"/>
    <xf numFmtId="0" fontId="2" fillId="56" borderId="12" xfId="113" applyFont="1" applyFill="1" applyBorder="1"/>
    <xf numFmtId="0" fontId="2" fillId="56" borderId="0" xfId="113" applyFont="1" applyFill="1" applyBorder="1"/>
    <xf numFmtId="0" fontId="2" fillId="56" borderId="0" xfId="113" applyFont="1" applyFill="1"/>
    <xf numFmtId="0" fontId="5" fillId="56" borderId="14" xfId="181" applyFont="1" applyFill="1" applyBorder="1" applyAlignment="1">
      <alignment horizontal="left" vertical="center"/>
    </xf>
    <xf numFmtId="49" fontId="5" fillId="56" borderId="0" xfId="181" applyNumberFormat="1" applyFont="1" applyFill="1" applyBorder="1" applyAlignment="1">
      <alignment vertical="center"/>
    </xf>
    <xf numFmtId="49" fontId="6" fillId="56" borderId="0" xfId="181" applyNumberFormat="1" applyFont="1" applyFill="1" applyBorder="1" applyAlignment="1">
      <alignment vertical="center"/>
    </xf>
    <xf numFmtId="166" fontId="6" fillId="56" borderId="0" xfId="181" applyNumberFormat="1" applyFont="1" applyFill="1" applyAlignment="1">
      <alignment horizontal="right" vertical="center"/>
    </xf>
    <xf numFmtId="0" fontId="5" fillId="56" borderId="0" xfId="181" applyFont="1" applyFill="1" applyBorder="1" applyAlignment="1">
      <alignment vertical="top" wrapText="1"/>
    </xf>
    <xf numFmtId="0" fontId="5" fillId="56" borderId="0" xfId="181" applyFont="1" applyFill="1" applyBorder="1" applyAlignment="1">
      <alignment vertical="center" wrapText="1"/>
    </xf>
    <xf numFmtId="0" fontId="7" fillId="56" borderId="0" xfId="181" applyFont="1" applyFill="1" applyAlignment="1">
      <alignment vertical="center"/>
    </xf>
    <xf numFmtId="0" fontId="5" fillId="0" borderId="0" xfId="181" applyFont="1" applyFill="1" applyBorder="1" applyAlignment="1">
      <alignment vertical="center" wrapText="1"/>
    </xf>
    <xf numFmtId="166" fontId="5" fillId="0" borderId="0" xfId="181" applyNumberFormat="1" applyFont="1" applyFill="1" applyAlignment="1">
      <alignment horizontal="right" vertical="center"/>
    </xf>
    <xf numFmtId="0" fontId="37" fillId="0" borderId="0" xfId="181" applyFont="1" applyFill="1" applyAlignment="1">
      <alignment vertical="center"/>
    </xf>
    <xf numFmtId="49" fontId="5" fillId="56" borderId="0" xfId="181" applyNumberFormat="1" applyFont="1" applyFill="1" applyAlignment="1">
      <alignment vertical="center" wrapText="1"/>
    </xf>
    <xf numFmtId="0" fontId="37" fillId="56" borderId="12" xfId="181" applyFont="1" applyFill="1" applyBorder="1"/>
    <xf numFmtId="0" fontId="5" fillId="56" borderId="0" xfId="181" applyFont="1" applyFill="1" applyAlignment="1">
      <alignment horizontal="centerContinuous" vertical="center"/>
    </xf>
    <xf numFmtId="0" fontId="6" fillId="56" borderId="0" xfId="181" applyFont="1" applyFill="1"/>
    <xf numFmtId="0" fontId="6" fillId="56" borderId="0" xfId="0" applyFont="1" applyFill="1"/>
    <xf numFmtId="0" fontId="6" fillId="56" borderId="0" xfId="0" applyFont="1" applyFill="1" applyAlignment="1">
      <alignment horizontal="left"/>
    </xf>
    <xf numFmtId="0" fontId="34" fillId="56" borderId="12" xfId="0" applyFont="1" applyFill="1" applyBorder="1" applyAlignment="1">
      <alignment horizontal="right" vertical="center" wrapText="1"/>
    </xf>
    <xf numFmtId="0" fontId="5" fillId="56" borderId="12" xfId="0" applyFont="1" applyFill="1" applyBorder="1" applyAlignment="1">
      <alignment horizontal="right" vertical="center" wrapText="1"/>
    </xf>
    <xf numFmtId="0" fontId="7" fillId="56" borderId="0" xfId="0" applyFont="1" applyFill="1" applyBorder="1" applyAlignment="1">
      <alignment horizontal="left" vertical="center" wrapText="1"/>
    </xf>
    <xf numFmtId="0" fontId="11" fillId="56" borderId="0" xfId="0" applyFont="1" applyFill="1" applyBorder="1" applyAlignment="1">
      <alignment horizontal="center" vertical="top" wrapText="1"/>
    </xf>
    <xf numFmtId="0" fontId="39" fillId="56" borderId="0" xfId="0" applyFont="1" applyFill="1" applyBorder="1" applyAlignment="1">
      <alignment horizontal="left" wrapText="1"/>
    </xf>
    <xf numFmtId="0" fontId="40" fillId="56" borderId="0" xfId="0" applyFont="1" applyFill="1" applyBorder="1" applyAlignment="1">
      <alignment horizontal="left" wrapText="1"/>
    </xf>
    <xf numFmtId="0" fontId="5" fillId="56" borderId="0" xfId="0" applyFont="1" applyFill="1" applyBorder="1" applyAlignment="1">
      <alignment horizontal="left" vertical="top" wrapText="1"/>
    </xf>
    <xf numFmtId="167" fontId="5" fillId="56" borderId="0" xfId="67" applyNumberFormat="1" applyFont="1" applyFill="1" applyBorder="1" applyAlignment="1">
      <alignment horizontal="right" vertical="top"/>
    </xf>
    <xf numFmtId="167" fontId="7" fillId="56" borderId="0" xfId="67" applyNumberFormat="1" applyFont="1" applyFill="1" applyBorder="1" applyAlignment="1">
      <alignment horizontal="right" vertical="top"/>
    </xf>
    <xf numFmtId="0" fontId="5" fillId="56" borderId="0" xfId="0" applyFont="1" applyFill="1" applyBorder="1" applyAlignment="1">
      <alignment vertical="top"/>
    </xf>
    <xf numFmtId="171" fontId="5" fillId="56" borderId="0" xfId="67" applyNumberFormat="1" applyFont="1" applyFill="1" applyBorder="1" applyAlignment="1">
      <alignment horizontal="right" vertical="top"/>
    </xf>
    <xf numFmtId="171" fontId="7" fillId="56" borderId="0" xfId="67" applyNumberFormat="1" applyFont="1" applyFill="1" applyBorder="1" applyAlignment="1">
      <alignment horizontal="right" vertical="top"/>
    </xf>
    <xf numFmtId="0" fontId="64" fillId="56" borderId="0" xfId="128" applyFont="1" applyFill="1"/>
    <xf numFmtId="0" fontId="7" fillId="56" borderId="0" xfId="0" applyFont="1" applyFill="1" applyBorder="1" applyAlignment="1">
      <alignment vertical="top" wrapText="1"/>
    </xf>
    <xf numFmtId="0" fontId="5" fillId="56" borderId="0" xfId="0" applyFont="1" applyFill="1" applyBorder="1" applyAlignment="1">
      <alignment vertical="top" wrapText="1"/>
    </xf>
    <xf numFmtId="0" fontId="5" fillId="56" borderId="0" xfId="0" applyFont="1" applyFill="1" applyBorder="1" applyAlignment="1">
      <alignment horizontal="left" vertical="top" wrapText="1" indent="1"/>
    </xf>
    <xf numFmtId="0" fontId="5" fillId="0" borderId="13" xfId="0" applyFont="1" applyFill="1" applyBorder="1" applyAlignment="1">
      <alignment horizontal="right" vertical="center" wrapText="1"/>
    </xf>
    <xf numFmtId="171" fontId="2" fillId="56" borderId="0" xfId="0" applyNumberFormat="1" applyFont="1" applyFill="1"/>
    <xf numFmtId="0" fontId="5" fillId="56" borderId="12" xfId="0" applyFont="1" applyFill="1" applyBorder="1" applyAlignment="1">
      <alignment horizontal="left" vertical="top" wrapText="1"/>
    </xf>
    <xf numFmtId="0" fontId="11" fillId="56" borderId="12" xfId="0" applyFont="1" applyFill="1" applyBorder="1" applyAlignment="1">
      <alignment horizontal="center" vertical="top" wrapText="1"/>
    </xf>
    <xf numFmtId="171" fontId="5" fillId="56" borderId="12" xfId="67" applyNumberFormat="1" applyFont="1" applyFill="1" applyBorder="1" applyAlignment="1">
      <alignment horizontal="right" vertical="top"/>
    </xf>
    <xf numFmtId="171" fontId="7" fillId="56" borderId="12" xfId="67" applyNumberFormat="1" applyFont="1" applyFill="1" applyBorder="1" applyAlignment="1">
      <alignment horizontal="right" vertical="top"/>
    </xf>
    <xf numFmtId="171" fontId="2" fillId="56" borderId="12" xfId="0" applyNumberFormat="1" applyFont="1" applyFill="1" applyBorder="1" applyAlignment="1">
      <alignment vertical="top"/>
    </xf>
    <xf numFmtId="0" fontId="65" fillId="56" borderId="0" xfId="113" applyNumberFormat="1" applyFont="1" applyFill="1" applyAlignment="1">
      <alignment vertical="top"/>
    </xf>
    <xf numFmtId="0" fontId="66" fillId="56" borderId="0" xfId="0" applyFont="1" applyFill="1" applyAlignment="1">
      <alignment horizontal="left"/>
    </xf>
    <xf numFmtId="166" fontId="67" fillId="56" borderId="0" xfId="128" applyNumberFormat="1" applyFont="1" applyFill="1" applyAlignment="1">
      <alignment vertical="center"/>
    </xf>
    <xf numFmtId="0" fontId="67" fillId="56" borderId="0" xfId="0" applyFont="1" applyFill="1" applyAlignment="1">
      <alignment horizontal="left"/>
    </xf>
    <xf numFmtId="0" fontId="66" fillId="56" borderId="0" xfId="0" applyFont="1" applyFill="1"/>
    <xf numFmtId="0" fontId="68" fillId="56" borderId="0" xfId="0" applyFont="1" applyFill="1" applyAlignment="1">
      <alignment horizontal="left"/>
    </xf>
    <xf numFmtId="0" fontId="11" fillId="0" borderId="0" xfId="0" applyFont="1" applyFill="1"/>
    <xf numFmtId="0" fontId="5" fillId="56" borderId="12" xfId="0" applyFont="1" applyFill="1" applyBorder="1" applyAlignment="1">
      <alignment horizontal="right" vertical="center" wrapText="1"/>
    </xf>
    <xf numFmtId="0" fontId="69" fillId="56" borderId="0" xfId="113" applyFont="1" applyFill="1" applyAlignment="1"/>
    <xf numFmtId="0" fontId="70" fillId="56" borderId="0" xfId="113" applyFont="1" applyFill="1" applyAlignment="1"/>
    <xf numFmtId="0" fontId="71" fillId="56" borderId="0" xfId="113" applyFont="1" applyFill="1" applyAlignment="1"/>
    <xf numFmtId="0" fontId="72" fillId="56" borderId="13" xfId="113" applyFont="1" applyFill="1" applyBorder="1" applyAlignment="1">
      <alignment horizontal="left" vertical="center" wrapText="1"/>
    </xf>
    <xf numFmtId="0" fontId="72" fillId="56" borderId="13" xfId="113" applyFont="1" applyFill="1" applyBorder="1" applyAlignment="1">
      <alignment horizontal="right" vertical="center" wrapText="1"/>
    </xf>
    <xf numFmtId="0" fontId="72" fillId="56" borderId="0" xfId="113" applyFont="1" applyFill="1" applyAlignment="1"/>
    <xf numFmtId="170" fontId="72" fillId="56" borderId="0" xfId="113" applyNumberFormat="1" applyFont="1" applyFill="1" applyAlignment="1">
      <alignment vertical="center"/>
    </xf>
    <xf numFmtId="166" fontId="72" fillId="56" borderId="0" xfId="113" applyNumberFormat="1" applyFont="1" applyFill="1" applyAlignment="1"/>
    <xf numFmtId="0" fontId="73" fillId="56" borderId="0" xfId="113" applyFont="1" applyFill="1" applyAlignment="1"/>
    <xf numFmtId="166" fontId="73" fillId="56" borderId="0" xfId="113" applyNumberFormat="1" applyFont="1" applyFill="1" applyAlignment="1"/>
    <xf numFmtId="166" fontId="74" fillId="56" borderId="0" xfId="113" applyNumberFormat="1" applyFont="1" applyFill="1" applyAlignment="1"/>
    <xf numFmtId="3" fontId="72" fillId="56" borderId="0" xfId="113" applyNumberFormat="1" applyFont="1" applyFill="1" applyAlignment="1">
      <alignment vertical="center"/>
    </xf>
    <xf numFmtId="0" fontId="74" fillId="56" borderId="0" xfId="113" applyFont="1" applyFill="1" applyAlignment="1"/>
    <xf numFmtId="0" fontId="74" fillId="56" borderId="12" xfId="113" applyFont="1" applyFill="1" applyBorder="1" applyAlignment="1"/>
    <xf numFmtId="166" fontId="74" fillId="56" borderId="12" xfId="113" applyNumberFormat="1" applyFont="1" applyFill="1" applyBorder="1" applyAlignment="1"/>
    <xf numFmtId="0" fontId="72" fillId="56" borderId="12" xfId="113" applyFont="1" applyFill="1" applyBorder="1" applyAlignment="1"/>
    <xf numFmtId="166" fontId="72" fillId="56" borderId="12" xfId="113" applyNumberFormat="1" applyFont="1" applyFill="1" applyBorder="1" applyAlignment="1"/>
    <xf numFmtId="166" fontId="70" fillId="56" borderId="12" xfId="113" applyNumberFormat="1" applyFont="1" applyFill="1" applyBorder="1" applyAlignment="1"/>
    <xf numFmtId="0" fontId="70" fillId="56" borderId="12" xfId="113" applyFont="1" applyFill="1" applyBorder="1" applyAlignment="1"/>
    <xf numFmtId="0" fontId="42" fillId="56" borderId="0" xfId="113" applyFont="1" applyFill="1" applyAlignment="1"/>
    <xf numFmtId="0" fontId="6" fillId="56" borderId="0" xfId="113" applyFont="1" applyFill="1" applyAlignment="1"/>
    <xf numFmtId="1" fontId="5" fillId="56" borderId="13" xfId="184" applyNumberFormat="1" applyFont="1" applyFill="1" applyBorder="1" applyAlignment="1" applyProtection="1">
      <alignment horizontal="right" vertical="center"/>
      <protection locked="0"/>
    </xf>
    <xf numFmtId="166" fontId="2" fillId="56" borderId="0" xfId="0" applyNumberFormat="1" applyFont="1" applyFill="1"/>
    <xf numFmtId="0" fontId="2" fillId="56" borderId="12" xfId="0" applyFont="1" applyFill="1" applyBorder="1" applyAlignment="1">
      <alignment vertical="center"/>
    </xf>
    <xf numFmtId="49" fontId="7" fillId="0" borderId="0" xfId="129" applyNumberFormat="1" applyFont="1" applyFill="1"/>
    <xf numFmtId="166" fontId="7" fillId="0" borderId="0" xfId="129" applyNumberFormat="1" applyFont="1" applyAlignment="1">
      <alignment horizontal="right"/>
    </xf>
    <xf numFmtId="0" fontId="35" fillId="56" borderId="12" xfId="0" applyFont="1" applyFill="1" applyBorder="1" applyAlignment="1">
      <alignment horizontal="left"/>
    </xf>
    <xf numFmtId="166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/>
    </xf>
    <xf numFmtId="0" fontId="37" fillId="0" borderId="0" xfId="0" applyFont="1" applyFill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/>
    <xf numFmtId="49" fontId="7" fillId="0" borderId="0" xfId="0" applyNumberFormat="1" applyFont="1" applyFill="1"/>
    <xf numFmtId="166" fontId="7" fillId="0" borderId="0" xfId="0" applyNumberFormat="1" applyFont="1" applyFill="1" applyAlignment="1">
      <alignment horizontal="right"/>
    </xf>
    <xf numFmtId="166" fontId="7" fillId="0" borderId="0" xfId="0" applyNumberFormat="1" applyFont="1" applyFill="1"/>
    <xf numFmtId="0" fontId="7" fillId="0" borderId="0" xfId="0" applyFont="1" applyFill="1"/>
    <xf numFmtId="166" fontId="5" fillId="0" borderId="0" xfId="0" applyNumberFormat="1" applyFont="1" applyFill="1"/>
    <xf numFmtId="0" fontId="5" fillId="0" borderId="0" xfId="0" applyFont="1" applyFill="1" applyAlignment="1">
      <alignment horizontal="centerContinuous" vertical="center"/>
    </xf>
    <xf numFmtId="0" fontId="5" fillId="0" borderId="12" xfId="0" applyFont="1" applyFill="1" applyBorder="1"/>
    <xf numFmtId="173" fontId="72" fillId="56" borderId="0" xfId="73" applyNumberFormat="1" applyFont="1" applyFill="1" applyAlignment="1">
      <alignment horizontal="right" vertical="center"/>
    </xf>
    <xf numFmtId="170" fontId="5" fillId="56" borderId="0" xfId="0" applyNumberFormat="1" applyFont="1" applyFill="1" applyBorder="1" applyAlignment="1">
      <alignment horizontal="right" vertical="top"/>
    </xf>
    <xf numFmtId="0" fontId="5" fillId="56" borderId="0" xfId="0" applyFont="1" applyFill="1" applyBorder="1" applyAlignment="1">
      <alignment horizontal="left" vertical="top"/>
    </xf>
    <xf numFmtId="170" fontId="7" fillId="56" borderId="0" xfId="0" applyNumberFormat="1" applyFont="1" applyFill="1" applyBorder="1" applyAlignment="1">
      <alignment horizontal="right" vertical="top"/>
    </xf>
    <xf numFmtId="0" fontId="2" fillId="56" borderId="0" xfId="0" applyFont="1" applyFill="1" applyBorder="1" applyAlignment="1">
      <alignment horizontal="left" vertical="top"/>
    </xf>
    <xf numFmtId="0" fontId="39" fillId="56" borderId="12" xfId="0" applyFont="1" applyFill="1" applyBorder="1" applyAlignment="1">
      <alignment horizontal="left" wrapText="1"/>
    </xf>
    <xf numFmtId="0" fontId="7" fillId="56" borderId="0" xfId="113" applyFont="1" applyFill="1" applyBorder="1" applyAlignment="1">
      <alignment wrapText="1"/>
    </xf>
    <xf numFmtId="0" fontId="5" fillId="56" borderId="0" xfId="0" applyNumberFormat="1" applyFont="1" applyFill="1" applyBorder="1" applyAlignment="1">
      <alignment horizontal="left" vertical="top" wrapText="1"/>
    </xf>
    <xf numFmtId="0" fontId="7" fillId="56" borderId="12" xfId="0" applyFont="1" applyFill="1" applyBorder="1" applyAlignment="1">
      <alignment horizontal="right" vertical="center" wrapText="1"/>
    </xf>
    <xf numFmtId="0" fontId="44" fillId="56" borderId="0" xfId="0" applyFont="1" applyFill="1" applyBorder="1" applyAlignment="1">
      <alignment horizontal="left" wrapText="1"/>
    </xf>
    <xf numFmtId="167" fontId="6" fillId="56" borderId="0" xfId="67" applyNumberFormat="1" applyFont="1" applyFill="1" applyBorder="1" applyAlignment="1">
      <alignment horizontal="right" vertical="top"/>
    </xf>
    <xf numFmtId="0" fontId="30" fillId="56" borderId="12" xfId="0" applyFont="1" applyFill="1" applyBorder="1"/>
    <xf numFmtId="166" fontId="5" fillId="56" borderId="0" xfId="0" applyNumberFormat="1" applyFont="1" applyFill="1"/>
    <xf numFmtId="170" fontId="74" fillId="56" borderId="0" xfId="113" applyNumberFormat="1" applyFont="1" applyFill="1" applyAlignment="1">
      <alignment vertical="center"/>
    </xf>
    <xf numFmtId="0" fontId="64" fillId="56" borderId="0" xfId="128" applyFont="1" applyFill="1" applyAlignment="1"/>
    <xf numFmtId="0" fontId="4" fillId="56" borderId="0" xfId="142" applyFont="1" applyFill="1"/>
    <xf numFmtId="0" fontId="11" fillId="56" borderId="0" xfId="142" applyFont="1" applyFill="1"/>
    <xf numFmtId="0" fontId="45" fillId="56" borderId="0" xfId="142" applyFont="1" applyFill="1"/>
    <xf numFmtId="0" fontId="5" fillId="56" borderId="13" xfId="142" applyFont="1" applyFill="1" applyBorder="1" applyAlignment="1">
      <alignment vertical="center"/>
    </xf>
    <xf numFmtId="0" fontId="5" fillId="56" borderId="13" xfId="142" applyFont="1" applyFill="1" applyBorder="1" applyAlignment="1">
      <alignment horizontal="right" vertical="center"/>
    </xf>
    <xf numFmtId="0" fontId="11" fillId="56" borderId="14" xfId="142" applyFont="1" applyFill="1" applyBorder="1"/>
    <xf numFmtId="0" fontId="34" fillId="56" borderId="14" xfId="142" applyFont="1" applyFill="1" applyBorder="1" applyAlignment="1">
      <alignment horizontal="right"/>
    </xf>
    <xf numFmtId="0" fontId="11" fillId="56" borderId="0" xfId="142" applyFont="1" applyFill="1" applyBorder="1"/>
    <xf numFmtId="0" fontId="5" fillId="56" borderId="0" xfId="142" applyFont="1" applyFill="1" applyBorder="1"/>
    <xf numFmtId="3" fontId="5" fillId="56" borderId="0" xfId="104" applyNumberFormat="1" applyFont="1" applyFill="1" applyBorder="1" applyAlignment="1">
      <alignment horizontal="right"/>
    </xf>
    <xf numFmtId="3" fontId="7" fillId="56" borderId="0" xfId="142" applyNumberFormat="1" applyFont="1" applyFill="1" applyBorder="1" applyAlignment="1">
      <alignment horizontal="right"/>
    </xf>
    <xf numFmtId="170" fontId="5" fillId="56" borderId="0" xfId="104" applyNumberFormat="1" applyFont="1" applyFill="1" applyBorder="1" applyAlignment="1">
      <alignment horizontal="right"/>
    </xf>
    <xf numFmtId="0" fontId="5" fillId="56" borderId="12" xfId="142" applyFont="1" applyFill="1" applyBorder="1"/>
    <xf numFmtId="0" fontId="5" fillId="56" borderId="12" xfId="142" applyFont="1" applyFill="1" applyBorder="1" applyAlignment="1">
      <alignment horizontal="right"/>
    </xf>
    <xf numFmtId="0" fontId="10" fillId="0" borderId="0" xfId="142"/>
    <xf numFmtId="0" fontId="34" fillId="56" borderId="0" xfId="142" applyFont="1" applyFill="1" applyBorder="1" applyAlignment="1">
      <alignment horizontal="right"/>
    </xf>
    <xf numFmtId="175" fontId="5" fillId="56" borderId="0" xfId="104" applyNumberFormat="1" applyFont="1" applyFill="1" applyBorder="1" applyAlignment="1">
      <alignment horizontal="right"/>
    </xf>
    <xf numFmtId="0" fontId="7" fillId="56" borderId="0" xfId="142" applyFont="1" applyFill="1" applyBorder="1"/>
    <xf numFmtId="175" fontId="7" fillId="56" borderId="0" xfId="104" applyNumberFormat="1" applyFont="1" applyFill="1" applyBorder="1" applyAlignment="1">
      <alignment horizontal="right"/>
    </xf>
    <xf numFmtId="0" fontId="7" fillId="56" borderId="0" xfId="142" applyFont="1" applyFill="1" applyBorder="1" applyAlignment="1">
      <alignment horizontal="right"/>
    </xf>
    <xf numFmtId="176" fontId="5" fillId="56" borderId="0" xfId="104" applyNumberFormat="1" applyFont="1" applyFill="1" applyBorder="1" applyAlignment="1">
      <alignment horizontal="right"/>
    </xf>
    <xf numFmtId="176" fontId="7" fillId="56" borderId="0" xfId="104" applyNumberFormat="1" applyFont="1" applyFill="1" applyBorder="1" applyAlignment="1">
      <alignment horizontal="right"/>
    </xf>
    <xf numFmtId="9" fontId="2" fillId="56" borderId="0" xfId="186" applyFont="1" applyFill="1"/>
    <xf numFmtId="0" fontId="5" fillId="56" borderId="0" xfId="181" applyFont="1" applyFill="1" applyBorder="1" applyAlignment="1">
      <alignment horizontal="left" vertical="center" wrapText="1"/>
    </xf>
    <xf numFmtId="166" fontId="5" fillId="56" borderId="0" xfId="0" applyNumberFormat="1" applyFont="1" applyFill="1" applyBorder="1"/>
    <xf numFmtId="0" fontId="7" fillId="56" borderId="0" xfId="113" applyFont="1" applyFill="1" applyBorder="1" applyAlignment="1">
      <alignment horizontal="left" wrapText="1"/>
    </xf>
    <xf numFmtId="0" fontId="5" fillId="56" borderId="14" xfId="142" applyFont="1" applyFill="1" applyBorder="1"/>
    <xf numFmtId="0" fontId="5" fillId="56" borderId="0" xfId="142" applyFont="1" applyFill="1"/>
    <xf numFmtId="0" fontId="5" fillId="56" borderId="0" xfId="142" applyFont="1" applyFill="1" applyAlignment="1">
      <alignment vertical="top"/>
    </xf>
    <xf numFmtId="0" fontId="5" fillId="56" borderId="13" xfId="142" applyFont="1" applyFill="1" applyBorder="1" applyAlignment="1">
      <alignment horizontal="left" vertical="center" wrapText="1"/>
    </xf>
    <xf numFmtId="0" fontId="5" fillId="56" borderId="13" xfId="142" applyFont="1" applyFill="1" applyBorder="1" applyAlignment="1">
      <alignment horizontal="center" vertical="center"/>
    </xf>
    <xf numFmtId="0" fontId="7" fillId="56" borderId="14" xfId="142" applyFont="1" applyFill="1" applyBorder="1" applyAlignment="1">
      <alignment horizontal="right"/>
    </xf>
    <xf numFmtId="0" fontId="5" fillId="56" borderId="13" xfId="142" applyFont="1" applyFill="1" applyBorder="1" applyAlignment="1">
      <alignment horizontal="left" vertical="center"/>
    </xf>
    <xf numFmtId="0" fontId="5" fillId="56" borderId="12" xfId="142" applyFont="1" applyFill="1" applyBorder="1" applyAlignment="1">
      <alignment horizontal="right" vertical="center"/>
    </xf>
    <xf numFmtId="0" fontId="5" fillId="56" borderId="0" xfId="142" applyFont="1" applyFill="1" applyBorder="1" applyAlignment="1">
      <alignment horizontal="center" vertical="center" wrapText="1"/>
    </xf>
    <xf numFmtId="0" fontId="5" fillId="56" borderId="0" xfId="142" applyFont="1" applyFill="1" applyBorder="1" applyAlignment="1">
      <alignment horizontal="right" vertical="center"/>
    </xf>
    <xf numFmtId="0" fontId="5" fillId="56" borderId="0" xfId="142" applyFont="1" applyFill="1" applyAlignment="1">
      <alignment horizontal="center"/>
    </xf>
    <xf numFmtId="0" fontId="7" fillId="56" borderId="0" xfId="142" applyFont="1" applyFill="1"/>
    <xf numFmtId="166" fontId="72" fillId="56" borderId="0" xfId="113" applyNumberFormat="1" applyFont="1" applyFill="1" applyAlignment="1">
      <alignment horizontal="right"/>
    </xf>
    <xf numFmtId="0" fontId="5" fillId="56" borderId="12" xfId="181" applyFont="1" applyFill="1" applyBorder="1" applyAlignment="1">
      <alignment horizontal="right" vertical="center" wrapText="1"/>
    </xf>
    <xf numFmtId="0" fontId="3" fillId="0" borderId="12" xfId="129" applyFont="1" applyFill="1" applyBorder="1" applyAlignment="1">
      <alignment horizontal="left" vertical="center" wrapText="1"/>
    </xf>
    <xf numFmtId="0" fontId="5" fillId="0" borderId="12" xfId="129" applyFont="1" applyFill="1" applyBorder="1" applyAlignment="1">
      <alignment horizontal="left" vertical="center"/>
    </xf>
    <xf numFmtId="0" fontId="5" fillId="0" borderId="0" xfId="129" applyFont="1" applyFill="1" applyBorder="1" applyAlignment="1">
      <alignment horizontal="left" vertical="center"/>
    </xf>
    <xf numFmtId="0" fontId="5" fillId="0" borderId="12" xfId="129" applyFont="1" applyFill="1" applyBorder="1" applyAlignment="1">
      <alignment horizontal="right" vertical="top" wrapText="1"/>
    </xf>
    <xf numFmtId="0" fontId="5" fillId="0" borderId="12" xfId="129" applyFont="1" applyFill="1" applyBorder="1" applyAlignment="1">
      <alignment horizontal="right" vertical="center" wrapText="1"/>
    </xf>
    <xf numFmtId="0" fontId="5" fillId="0" borderId="0" xfId="129" applyFont="1" applyFill="1" applyAlignment="1">
      <alignment horizontal="left"/>
    </xf>
    <xf numFmtId="166" fontId="5" fillId="0" borderId="0" xfId="129" applyNumberFormat="1" applyFont="1" applyFill="1" applyAlignment="1">
      <alignment horizontal="right"/>
    </xf>
    <xf numFmtId="0" fontId="5" fillId="0" borderId="0" xfId="129" applyNumberFormat="1" applyFont="1" applyFill="1" applyAlignment="1">
      <alignment horizontal="right"/>
    </xf>
    <xf numFmtId="0" fontId="5" fillId="0" borderId="0" xfId="129" applyFont="1" applyFill="1"/>
    <xf numFmtId="0" fontId="5" fillId="0" borderId="0" xfId="129" applyFont="1" applyFill="1" applyBorder="1" applyAlignment="1">
      <alignment horizontal="left" vertical="center" wrapText="1"/>
    </xf>
    <xf numFmtId="166" fontId="5" fillId="0" borderId="0" xfId="129" applyNumberFormat="1" applyFont="1" applyAlignment="1">
      <alignment horizontal="right"/>
    </xf>
    <xf numFmtId="166" fontId="6" fillId="0" borderId="0" xfId="129" applyNumberFormat="1" applyFont="1" applyAlignment="1">
      <alignment horizontal="right"/>
    </xf>
    <xf numFmtId="0" fontId="3" fillId="0" borderId="0" xfId="156" applyFont="1" applyFill="1" applyAlignment="1">
      <alignment vertical="top" wrapText="1"/>
    </xf>
    <xf numFmtId="0" fontId="3" fillId="0" borderId="0" xfId="156" quotePrefix="1" applyFont="1" applyFill="1" applyAlignment="1">
      <alignment vertical="top" wrapText="1"/>
    </xf>
    <xf numFmtId="0" fontId="3" fillId="0" borderId="0" xfId="156" applyFont="1" applyFill="1" applyAlignment="1">
      <alignment vertical="top"/>
    </xf>
    <xf numFmtId="0" fontId="5" fillId="56" borderId="0" xfId="0" applyFont="1" applyFill="1" applyAlignment="1">
      <alignment horizontal="justify"/>
    </xf>
    <xf numFmtId="0" fontId="5" fillId="56" borderId="0" xfId="142" applyFont="1" applyFill="1" applyBorder="1" applyAlignment="1">
      <alignment horizontal="center" vertical="center"/>
    </xf>
    <xf numFmtId="0" fontId="5" fillId="56" borderId="0" xfId="142" applyFont="1" applyFill="1" applyAlignment="1">
      <alignment horizontal="center"/>
    </xf>
    <xf numFmtId="0" fontId="5" fillId="56" borderId="14" xfId="142" applyFont="1" applyFill="1" applyBorder="1" applyAlignment="1">
      <alignment horizontal="left" vertical="center" wrapText="1"/>
    </xf>
    <xf numFmtId="0" fontId="5" fillId="56" borderId="12" xfId="142" applyFont="1" applyFill="1" applyBorder="1" applyAlignment="1">
      <alignment horizontal="left" vertical="center" wrapText="1"/>
    </xf>
    <xf numFmtId="0" fontId="5" fillId="56" borderId="13" xfId="142" applyFont="1" applyFill="1" applyBorder="1" applyAlignment="1">
      <alignment horizontal="center" vertical="center"/>
    </xf>
    <xf numFmtId="0" fontId="5" fillId="56" borderId="14" xfId="142" applyFont="1" applyFill="1" applyBorder="1" applyAlignment="1">
      <alignment horizontal="right" vertical="center"/>
    </xf>
    <xf numFmtId="0" fontId="5" fillId="56" borderId="12" xfId="142" applyFont="1" applyFill="1" applyBorder="1" applyAlignment="1">
      <alignment horizontal="right" vertical="center"/>
    </xf>
    <xf numFmtId="0" fontId="5" fillId="56" borderId="13" xfId="0" applyFont="1" applyFill="1" applyBorder="1" applyAlignment="1">
      <alignment horizontal="center" vertical="center" wrapText="1"/>
    </xf>
    <xf numFmtId="0" fontId="6" fillId="56" borderId="14" xfId="0" applyFont="1" applyFill="1" applyBorder="1" applyAlignment="1">
      <alignment horizontal="right" vertical="center" wrapText="1"/>
    </xf>
    <xf numFmtId="0" fontId="6" fillId="56" borderId="12" xfId="0" applyFont="1" applyFill="1" applyBorder="1" applyAlignment="1">
      <alignment horizontal="right" vertical="center" wrapText="1"/>
    </xf>
    <xf numFmtId="0" fontId="5" fillId="56" borderId="14" xfId="0" applyFont="1" applyFill="1" applyBorder="1" applyAlignment="1">
      <alignment horizontal="left" vertical="center" wrapText="1"/>
    </xf>
    <xf numFmtId="0" fontId="5" fillId="56" borderId="12" xfId="0" applyFont="1" applyFill="1" applyBorder="1" applyAlignment="1">
      <alignment horizontal="left" vertical="center" wrapText="1"/>
    </xf>
    <xf numFmtId="0" fontId="5" fillId="56" borderId="14" xfId="0" applyFont="1" applyFill="1" applyBorder="1" applyAlignment="1">
      <alignment horizontal="right" vertical="center" wrapText="1"/>
    </xf>
    <xf numFmtId="0" fontId="5" fillId="56" borderId="1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56" borderId="14" xfId="181" applyFont="1" applyFill="1" applyBorder="1" applyAlignment="1">
      <alignment horizontal="left" vertical="center" wrapText="1"/>
    </xf>
    <xf numFmtId="0" fontId="5" fillId="56" borderId="12" xfId="181" applyFont="1" applyFill="1" applyBorder="1" applyAlignment="1">
      <alignment horizontal="left" vertical="center" wrapText="1"/>
    </xf>
    <xf numFmtId="0" fontId="5" fillId="0" borderId="13" xfId="129" applyFont="1" applyFill="1" applyBorder="1" applyAlignment="1">
      <alignment horizontal="center" vertical="center" wrapText="1"/>
    </xf>
    <xf numFmtId="0" fontId="5" fillId="0" borderId="13" xfId="129" applyFont="1" applyFill="1" applyBorder="1" applyAlignment="1">
      <alignment horizontal="center" vertical="center"/>
    </xf>
    <xf numFmtId="0" fontId="5" fillId="56" borderId="14" xfId="181" applyFont="1" applyFill="1" applyBorder="1" applyAlignment="1">
      <alignment horizontal="right" vertical="top" wrapText="1"/>
    </xf>
    <xf numFmtId="0" fontId="5" fillId="56" borderId="12" xfId="181" applyFont="1" applyFill="1" applyBorder="1" applyAlignment="1">
      <alignment horizontal="right" vertical="top" wrapText="1"/>
    </xf>
    <xf numFmtId="0" fontId="5" fillId="56" borderId="0" xfId="181" applyFont="1" applyFill="1" applyAlignment="1">
      <alignment horizontal="center" vertical="center"/>
    </xf>
    <xf numFmtId="0" fontId="5" fillId="56" borderId="12" xfId="181" applyFont="1" applyFill="1" applyBorder="1" applyAlignment="1">
      <alignment horizontal="center" vertical="center"/>
    </xf>
    <xf numFmtId="0" fontId="5" fillId="56" borderId="0" xfId="181" applyFont="1" applyFill="1" applyBorder="1" applyAlignment="1">
      <alignment horizontal="left" vertical="center" wrapText="1"/>
    </xf>
    <xf numFmtId="0" fontId="5" fillId="56" borderId="13" xfId="181" applyFont="1" applyFill="1" applyBorder="1" applyAlignment="1">
      <alignment horizontal="center" vertical="center" wrapText="1"/>
    </xf>
    <xf numFmtId="0" fontId="5" fillId="56" borderId="13" xfId="181" applyFont="1" applyFill="1" applyBorder="1" applyAlignment="1">
      <alignment horizontal="center" vertical="center"/>
    </xf>
  </cellXfs>
  <cellStyles count="209">
    <cellStyle name="%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Colore 1" xfId="8" builtinId="30" customBuiltin="1"/>
    <cellStyle name="20% - Colore 2" xfId="9" builtinId="34" customBuiltin="1"/>
    <cellStyle name="20% - Colore 3" xfId="10" builtinId="38" customBuiltin="1"/>
    <cellStyle name="20% - Colore 4" xfId="11" builtinId="42" customBuiltin="1"/>
    <cellStyle name="20% - Colore 5" xfId="12" builtinId="46" customBuiltin="1"/>
    <cellStyle name="20% - Colore 6" xfId="13" builtinId="50" customBuiltin="1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Colore 1" xfId="20" builtinId="31" customBuiltin="1"/>
    <cellStyle name="40% - Colore 2" xfId="21" builtinId="35" customBuiltin="1"/>
    <cellStyle name="40% - Colore 3" xfId="22" builtinId="39" customBuiltin="1"/>
    <cellStyle name="40% - Colore 4" xfId="23" builtinId="43" customBuiltin="1"/>
    <cellStyle name="40% - Colore 5" xfId="24" builtinId="47" customBuiltin="1"/>
    <cellStyle name="40% - Colore 6" xfId="25" builtinId="51" customBuiltin="1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Colore 1" xfId="32" builtinId="32" customBuiltin="1"/>
    <cellStyle name="60% - Colore 2" xfId="33" builtinId="36" customBuiltin="1"/>
    <cellStyle name="60% - Colore 3" xfId="34" builtinId="40" customBuiltin="1"/>
    <cellStyle name="60% - Colore 4" xfId="35" builtinId="44" customBuiltin="1"/>
    <cellStyle name="60% - Colore 5" xfId="36" builtinId="48" customBuiltin="1"/>
    <cellStyle name="60% - Colore 6" xfId="37" builtinId="52" customBuiltin="1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olo" xfId="45" builtinId="22" customBuiltin="1"/>
    <cellStyle name="Calculation" xfId="46"/>
    <cellStyle name="Cella collegata" xfId="47" builtinId="24" customBuiltin="1"/>
    <cellStyle name="Cella da controllare" xfId="48" builtinId="23" customBuiltin="1"/>
    <cellStyle name="Check Cell" xfId="49"/>
    <cellStyle name="Collegamento ipertestuale 2" xfId="50"/>
    <cellStyle name="Collegamento ipertestuale 3" xfId="51"/>
    <cellStyle name="Colore 1" xfId="52" builtinId="29" customBuiltin="1"/>
    <cellStyle name="Colore 2" xfId="53" builtinId="33" customBuiltin="1"/>
    <cellStyle name="Colore 3" xfId="54" builtinId="37" customBuiltin="1"/>
    <cellStyle name="Colore 4" xfId="55" builtinId="41" customBuiltin="1"/>
    <cellStyle name="Colore 5" xfId="56" builtinId="45" customBuiltin="1"/>
    <cellStyle name="Colore 6" xfId="57" builtinId="49" customBuiltin="1"/>
    <cellStyle name="Euro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put" xfId="65" builtinId="20" customBuiltin="1"/>
    <cellStyle name="Linked Cell" xfId="66"/>
    <cellStyle name="Migliaia" xfId="67" builtinId="3"/>
    <cellStyle name="Migliaia (0)_020020vINC" xfId="68"/>
    <cellStyle name="Migliaia [0] 2" xfId="69"/>
    <cellStyle name="Migliaia [0] 2 2" xfId="70"/>
    <cellStyle name="Migliaia [0] 3" xfId="71"/>
    <cellStyle name="Migliaia [0] 4" xfId="72"/>
    <cellStyle name="Migliaia 2" xfId="73"/>
    <cellStyle name="Migliaia 2 10" xfId="74"/>
    <cellStyle name="Migliaia 2 11" xfId="75"/>
    <cellStyle name="Migliaia 2 12" xfId="76"/>
    <cellStyle name="Migliaia 2 13" xfId="77"/>
    <cellStyle name="Migliaia 2 14" xfId="78"/>
    <cellStyle name="Migliaia 2 2" xfId="79"/>
    <cellStyle name="Migliaia 2 2 2" xfId="80"/>
    <cellStyle name="Migliaia 2 3" xfId="81"/>
    <cellStyle name="Migliaia 2 4" xfId="82"/>
    <cellStyle name="Migliaia 2 5" xfId="83"/>
    <cellStyle name="Migliaia 2 6" xfId="84"/>
    <cellStyle name="Migliaia 2 7" xfId="85"/>
    <cellStyle name="Migliaia 2 8" xfId="86"/>
    <cellStyle name="Migliaia 2 9" xfId="87"/>
    <cellStyle name="Migliaia 3" xfId="88"/>
    <cellStyle name="Migliaia 3 10" xfId="89"/>
    <cellStyle name="Migliaia 3 11" xfId="90"/>
    <cellStyle name="Migliaia 3 12" xfId="91"/>
    <cellStyle name="Migliaia 3 13" xfId="92"/>
    <cellStyle name="Migliaia 3 2" xfId="93"/>
    <cellStyle name="Migliaia 3 3" xfId="94"/>
    <cellStyle name="Migliaia 3 4" xfId="95"/>
    <cellStyle name="Migliaia 3 5" xfId="96"/>
    <cellStyle name="Migliaia 3 6" xfId="97"/>
    <cellStyle name="Migliaia 3 7" xfId="98"/>
    <cellStyle name="Migliaia 3 8" xfId="99"/>
    <cellStyle name="Migliaia 3 9" xfId="100"/>
    <cellStyle name="Migliaia 4" xfId="101"/>
    <cellStyle name="Migliaia 5" xfId="102"/>
    <cellStyle name="Migliaia 6" xfId="103"/>
    <cellStyle name="Migliaia 7" xfId="104"/>
    <cellStyle name="Neutral" xfId="105"/>
    <cellStyle name="Neutrale" xfId="106" builtinId="28" customBuiltin="1"/>
    <cellStyle name="NewStyle" xfId="107"/>
    <cellStyle name="Normal 2" xfId="108"/>
    <cellStyle name="Normal_1.1" xfId="109"/>
    <cellStyle name="Normale" xfId="0" builtinId="0"/>
    <cellStyle name="Normale 10" xfId="110"/>
    <cellStyle name="Normale 18" xfId="111"/>
    <cellStyle name="Normale 19" xfId="112"/>
    <cellStyle name="Normale 2" xfId="113"/>
    <cellStyle name="Normale 2 10" xfId="114"/>
    <cellStyle name="Normale 2 11" xfId="115"/>
    <cellStyle name="Normale 2 12" xfId="116"/>
    <cellStyle name="Normale 2 13" xfId="117"/>
    <cellStyle name="Normale 2 14" xfId="118"/>
    <cellStyle name="Normale 2 2" xfId="119"/>
    <cellStyle name="Normale 2 3" xfId="120"/>
    <cellStyle name="Normale 2 4" xfId="121"/>
    <cellStyle name="Normale 2 5" xfId="122"/>
    <cellStyle name="Normale 2 6" xfId="123"/>
    <cellStyle name="Normale 2 7" xfId="124"/>
    <cellStyle name="Normale 2 8" xfId="125"/>
    <cellStyle name="Normale 2 9" xfId="126"/>
    <cellStyle name="Normale 2_Copia di 5_Spettacolo_dal_vivo_Tavole_REVIS_Arosio 2015" xfId="127"/>
    <cellStyle name="Normale 3" xfId="128"/>
    <cellStyle name="Normale 3 10" xfId="129"/>
    <cellStyle name="Normale 3 11" xfId="130"/>
    <cellStyle name="Normale 3 12" xfId="131"/>
    <cellStyle name="Normale 3 13" xfId="132"/>
    <cellStyle name="Normale 3 2" xfId="133"/>
    <cellStyle name="Normale 3 3" xfId="134"/>
    <cellStyle name="Normale 3 4" xfId="135"/>
    <cellStyle name="Normale 3 5" xfId="136"/>
    <cellStyle name="Normale 3 6" xfId="137"/>
    <cellStyle name="Normale 3 7" xfId="138"/>
    <cellStyle name="Normale 3 8" xfId="139"/>
    <cellStyle name="Normale 3 9" xfId="140"/>
    <cellStyle name="Normale 3_Copia di 5_Spettacolo_dal_vivo_Tavole_REVIS_Arosio 2015" xfId="141"/>
    <cellStyle name="Normale 4" xfId="142"/>
    <cellStyle name="Normale 4 2" xfId="143"/>
    <cellStyle name="Normale 5 10" xfId="144"/>
    <cellStyle name="Normale 5 11" xfId="145"/>
    <cellStyle name="Normale 5 12" xfId="146"/>
    <cellStyle name="Normale 5 13" xfId="147"/>
    <cellStyle name="Normale 5 2" xfId="148"/>
    <cellStyle name="Normale 5 3" xfId="149"/>
    <cellStyle name="Normale 5 4" xfId="150"/>
    <cellStyle name="Normale 5 5" xfId="151"/>
    <cellStyle name="Normale 5 6" xfId="152"/>
    <cellStyle name="Normale 5 7" xfId="153"/>
    <cellStyle name="Normale 5 8" xfId="154"/>
    <cellStyle name="Normale 5 9" xfId="155"/>
    <cellStyle name="Normale 56" xfId="156"/>
    <cellStyle name="Normale 6 10" xfId="157"/>
    <cellStyle name="Normale 6 11" xfId="158"/>
    <cellStyle name="Normale 6 12" xfId="159"/>
    <cellStyle name="Normale 6 13" xfId="160"/>
    <cellStyle name="Normale 6 2" xfId="161"/>
    <cellStyle name="Normale 6 3" xfId="162"/>
    <cellStyle name="Normale 6 4" xfId="163"/>
    <cellStyle name="Normale 6 5" xfId="164"/>
    <cellStyle name="Normale 6 6" xfId="165"/>
    <cellStyle name="Normale 6 7" xfId="166"/>
    <cellStyle name="Normale 6 8" xfId="167"/>
    <cellStyle name="Normale 6 9" xfId="168"/>
    <cellStyle name="Normale 7 10" xfId="169"/>
    <cellStyle name="Normale 7 11" xfId="170"/>
    <cellStyle name="Normale 7 12" xfId="171"/>
    <cellStyle name="Normale 7 13" xfId="172"/>
    <cellStyle name="Normale 7 2" xfId="173"/>
    <cellStyle name="Normale 7 3" xfId="174"/>
    <cellStyle name="Normale 7 4" xfId="175"/>
    <cellStyle name="Normale 7 5" xfId="176"/>
    <cellStyle name="Normale 7 6" xfId="177"/>
    <cellStyle name="Normale 7 7" xfId="178"/>
    <cellStyle name="Normale 7 8" xfId="179"/>
    <cellStyle name="Normale 7 9" xfId="180"/>
    <cellStyle name="Normale 9" xfId="181"/>
    <cellStyle name="Nota 2" xfId="182"/>
    <cellStyle name="Note" xfId="183"/>
    <cellStyle name="Nuovo" xfId="184"/>
    <cellStyle name="Output" xfId="185" builtinId="21" customBuiltin="1"/>
    <cellStyle name="Percentuale" xfId="186" builtinId="5"/>
    <cellStyle name="Percentuale 2" xfId="187"/>
    <cellStyle name="Standard" xfId="188"/>
    <cellStyle name="T_fiancata" xfId="189"/>
    <cellStyle name="T_fiancata_pop_2012" xfId="190"/>
    <cellStyle name="T_fiancata_S01I03T12p0_2013" xfId="191"/>
    <cellStyle name="T_intero" xfId="192"/>
    <cellStyle name="T_intestazione bassa" xfId="193"/>
    <cellStyle name="T_intestazione bassa_S01I03T12p0_2013" xfId="194"/>
    <cellStyle name="Testo avviso" xfId="195" builtinId="11" customBuiltin="1"/>
    <cellStyle name="Testo descrittivo" xfId="196" builtinId="53" customBuiltin="1"/>
    <cellStyle name="Title" xfId="197"/>
    <cellStyle name="Titolo" xfId="198" builtinId="15" customBuiltin="1"/>
    <cellStyle name="Titolo 1" xfId="199" builtinId="16" customBuiltin="1"/>
    <cellStyle name="Titolo 2" xfId="200" builtinId="17" customBuiltin="1"/>
    <cellStyle name="Titolo 3" xfId="201" builtinId="18" customBuiltin="1"/>
    <cellStyle name="Titolo 4" xfId="202" builtinId="19" customBuiltin="1"/>
    <cellStyle name="Total" xfId="203"/>
    <cellStyle name="Totale" xfId="204" builtinId="25" customBuiltin="1"/>
    <cellStyle name="Valore non valido" xfId="205" builtinId="27" customBuiltin="1"/>
    <cellStyle name="Valore valido" xfId="206" builtinId="26" customBuiltin="1"/>
    <cellStyle name="Valuta (0)_020020vINC" xfId="207"/>
    <cellStyle name="Warning Text" xfId="2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720091</xdr:colOff>
      <xdr:row>0</xdr:row>
      <xdr:rowOff>19050</xdr:rowOff>
    </xdr:from>
    <xdr:to>
      <xdr:col>5</xdr:col>
      <xdr:colOff>1011560</xdr:colOff>
      <xdr:row>2</xdr:row>
      <xdr:rowOff>114300</xdr:rowOff>
    </xdr:to>
    <xdr:sp macro="" textlink="">
      <xdr:nvSpPr>
        <xdr:cNvPr id="3" name="Text Box 287"/>
        <xdr:cNvSpPr txBox="1">
          <a:spLocks noChangeArrowheads="1"/>
        </xdr:cNvSpPr>
      </xdr:nvSpPr>
      <xdr:spPr bwMode="auto">
        <a:xfrm>
          <a:off x="704851" y="19050"/>
          <a:ext cx="5333999" cy="4191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imprese attive, numero di addetti e numero medio di addetti per impresa del settore artistico, sportivo, dell'intrattenimento e del divertimento per attività economica - Anno </a:t>
          </a: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2020 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(valori asssoluti e numero medio)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</xdr:colOff>
      <xdr:row>0</xdr:row>
      <xdr:rowOff>38100</xdr:rowOff>
    </xdr:from>
    <xdr:ext cx="3821686" cy="373674"/>
    <xdr:sp macro="" textlink="">
      <xdr:nvSpPr>
        <xdr:cNvPr id="2" name="CasellaDiTesto 1"/>
        <xdr:cNvSpPr txBox="1"/>
      </xdr:nvSpPr>
      <xdr:spPr>
        <a:xfrm>
          <a:off x="733425" y="38100"/>
          <a:ext cx="3829050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Occupati nel settore culturale per sesso (a) - Anni 2018-2022 </a:t>
          </a:r>
          <a:b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</a:b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e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19050</xdr:rowOff>
    </xdr:from>
    <xdr:ext cx="3817411" cy="373674"/>
    <xdr:sp macro="" textlink="">
      <xdr:nvSpPr>
        <xdr:cNvPr id="2" name="CasellaDiTesto 1"/>
        <xdr:cNvSpPr txBox="1"/>
      </xdr:nvSpPr>
      <xdr:spPr>
        <a:xfrm>
          <a:off x="752475" y="19050"/>
          <a:ext cx="3809999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Occupati nel settore culturale per classi di età - Anni 2018-2022 (a) </a:t>
          </a:r>
        </a:p>
        <a:p>
          <a:pPr algn="just" rtl="0">
            <a:defRPr sz="1000"/>
          </a:pP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e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775335</xdr:colOff>
      <xdr:row>0</xdr:row>
      <xdr:rowOff>28575</xdr:rowOff>
    </xdr:from>
    <xdr:ext cx="3759311" cy="373674"/>
    <xdr:sp macro="" textlink="">
      <xdr:nvSpPr>
        <xdr:cNvPr id="2" name="CasellaDiTesto 1"/>
        <xdr:cNvSpPr txBox="1"/>
      </xdr:nvSpPr>
      <xdr:spPr>
        <a:xfrm>
          <a:off x="752475" y="28575"/>
          <a:ext cx="3781425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Occupati nel settore culturale per sesso, classi di età e ripartizione geografica - Anno 2022 (a)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e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803910</xdr:colOff>
      <xdr:row>0</xdr:row>
      <xdr:rowOff>19050</xdr:rowOff>
    </xdr:from>
    <xdr:ext cx="3730731" cy="373674"/>
    <xdr:sp macro="" textlink="">
      <xdr:nvSpPr>
        <xdr:cNvPr id="2" name="CasellaDiTesto 1"/>
        <xdr:cNvSpPr txBox="1"/>
      </xdr:nvSpPr>
      <xdr:spPr>
        <a:xfrm>
          <a:off x="781050" y="19050"/>
          <a:ext cx="3752850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Quota di occupati nel settore culturale per sesso, classi di età e ripartizione geografica - Anno 2022 (a)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245745</xdr:colOff>
      <xdr:row>1</xdr:row>
      <xdr:rowOff>28575</xdr:rowOff>
    </xdr:from>
    <xdr:to>
      <xdr:col>13</xdr:col>
      <xdr:colOff>93346</xdr:colOff>
      <xdr:row>3</xdr:row>
      <xdr:rowOff>74468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42950" y="28575"/>
          <a:ext cx="7667626" cy="42689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Spesa per consumi finali sul territorio economico delle famiglie residenti e non residenti per funzione di spesa - Anni 2000-2021 </a:t>
          </a:r>
        </a:p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(milioni di euro, valori in prezzi correnti)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207646</xdr:colOff>
      <xdr:row>1</xdr:row>
      <xdr:rowOff>19050</xdr:rowOff>
    </xdr:from>
    <xdr:to>
      <xdr:col>13</xdr:col>
      <xdr:colOff>2</xdr:colOff>
      <xdr:row>3</xdr:row>
      <xdr:rowOff>62345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52476" y="19050"/>
          <a:ext cx="7486649" cy="42429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Spesa per consumi finali sul territorio economico delle famiglie residenti e non residenti per funzione di spesa - Anni 2000-2020 </a:t>
          </a:r>
          <a:b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(valori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739140</xdr:colOff>
      <xdr:row>0</xdr:row>
      <xdr:rowOff>0</xdr:rowOff>
    </xdr:from>
    <xdr:to>
      <xdr:col>12</xdr:col>
      <xdr:colOff>0</xdr:colOff>
      <xdr:row>2</xdr:row>
      <xdr:rowOff>1443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23900" y="0"/>
          <a:ext cx="7591425" cy="40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Spesa pubblica comunale corrente destinata a beni e attività  culturali per regione e ripartizione geografica </a:t>
          </a:r>
          <a:r>
            <a:rPr lang="it-IT" sz="1000" b="1" i="0" baseline="0">
              <a:effectLst/>
              <a:latin typeface="+mn-lt"/>
              <a:ea typeface="+mn-ea"/>
              <a:cs typeface="+mn-cs"/>
            </a:rPr>
            <a:t>(a) </a:t>
          </a: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- Anni 2010-2020 </a:t>
          </a:r>
          <a:b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(valori pro capite in euro)</a:t>
          </a:r>
          <a:endParaRPr lang="it-IT" b="0" i="1"/>
        </a:p>
      </xdr:txBody>
    </xdr:sp>
    <xdr:clientData/>
  </xdr:twoCellAnchor>
  <xdr:twoCellAnchor>
    <xdr:from>
      <xdr:col>0</xdr:col>
      <xdr:colOff>143387</xdr:colOff>
      <xdr:row>35</xdr:row>
      <xdr:rowOff>30726</xdr:rowOff>
    </xdr:from>
    <xdr:to>
      <xdr:col>12</xdr:col>
      <xdr:colOff>10242</xdr:colOff>
      <xdr:row>36</xdr:row>
      <xdr:rowOff>107240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43387" y="6421694"/>
          <a:ext cx="8132097" cy="260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partire dal 2016, il dato fa riferimento a spese per "Tutela e valorizzazione dei beni e delle attività culturali"; fino al 2015, spese per "Funzioni relative alla cultura ed ai beni culturali" (dati non disponibili per la Valle d'Aosta).</a:t>
          </a:r>
          <a:endParaRPr lang="it-IT" sz="700" b="0" i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19050</xdr:rowOff>
    </xdr:from>
    <xdr:to>
      <xdr:col>12</xdr:col>
      <xdr:colOff>615307</xdr:colOff>
      <xdr:row>3</xdr:row>
      <xdr:rowOff>12776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1" y="19050"/>
          <a:ext cx="6657975" cy="40142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Persone di 6 anni e più che negli ultimi 12 mesi non hanno mai fruito dei vari tipi di servizi e beni culturali e ricreativi per sesso e classe di età - Anni 2011-2021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(per 100 persone di 6 anni e più con le stesse caratteristiche)</a:t>
          </a:r>
          <a:endParaRPr lang="it-IT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784860</xdr:colOff>
      <xdr:row>0</xdr:row>
      <xdr:rowOff>19050</xdr:rowOff>
    </xdr:from>
    <xdr:to>
      <xdr:col>13</xdr:col>
      <xdr:colOff>742962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0" y="19050"/>
          <a:ext cx="7048500" cy="285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Persone di 6 anni e più che negli ultimi 12 mesi non hanno mai fruito dei vari tipi di servizi e beni culturali e ricreativi per regione, ripartizione geografica e tipo di comune - Anno 2021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(per 100 persone di 6 anni e più della stessa zona)</a:t>
          </a:r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193724</xdr:colOff>
      <xdr:row>27</xdr:row>
      <xdr:rowOff>47625</xdr:rowOff>
    </xdr:from>
    <xdr:ext cx="6695960" cy="247650"/>
    <xdr:sp macro="" textlink="">
      <xdr:nvSpPr>
        <xdr:cNvPr id="5" name="CasellaDiTesto 4"/>
        <xdr:cNvSpPr txBox="1"/>
      </xdr:nvSpPr>
      <xdr:spPr>
        <a:xfrm>
          <a:off x="186104" y="3381375"/>
          <a:ext cx="6681113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Include un'ampia gamma di unità che gestiscono strutture o forniscono servizi mirati a soddisfare diversi interessi. È inclusa la gestione di varie attrazioni quali giostre meccaniche, giochi d'acqua, giochi, spettacoli, esibizioni a tema e aree da picnic.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720090</xdr:colOff>
      <xdr:row>0</xdr:row>
      <xdr:rowOff>19050</xdr:rowOff>
    </xdr:from>
    <xdr:to>
      <xdr:col>6</xdr:col>
      <xdr:colOff>676400</xdr:colOff>
      <xdr:row>2</xdr:row>
      <xdr:rowOff>85724</xdr:rowOff>
    </xdr:to>
    <xdr:sp macro="" textlink="">
      <xdr:nvSpPr>
        <xdr:cNvPr id="6" name="Text Box 287"/>
        <xdr:cNvSpPr txBox="1">
          <a:spLocks noChangeArrowheads="1"/>
        </xdr:cNvSpPr>
      </xdr:nvSpPr>
      <xdr:spPr bwMode="auto">
        <a:xfrm>
          <a:off x="704850" y="19050"/>
          <a:ext cx="6162675" cy="3905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imprese attive nel settore delle attività artistiche, sportive, di intrattenimento e di divertimento per ripartizione geografica e attività economica - </a:t>
          </a: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Anno 2020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asssoluti)</a:t>
          </a:r>
          <a:endParaRPr lang="it-I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it-IT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700020</xdr:colOff>
      <xdr:row>0</xdr:row>
      <xdr:rowOff>10547</xdr:rowOff>
    </xdr:from>
    <xdr:to>
      <xdr:col>7</xdr:col>
      <xdr:colOff>1982</xdr:colOff>
      <xdr:row>2</xdr:row>
      <xdr:rowOff>77221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684780" y="10547"/>
          <a:ext cx="6333392" cy="38984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Percentuale di imprese attive nel settore delle attività artistiche, sportive, di intrattenimento e di divertimento per ripartizione geografica e attività economica - </a:t>
          </a: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Anno 2020</a:t>
          </a:r>
        </a:p>
        <a:p>
          <a:pPr algn="just" rtl="0">
            <a:defRPr sz="1000"/>
          </a:pPr>
          <a:endParaRPr lang="it-IT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720091</xdr:colOff>
      <xdr:row>0</xdr:row>
      <xdr:rowOff>19439</xdr:rowOff>
    </xdr:from>
    <xdr:to>
      <xdr:col>7</xdr:col>
      <xdr:colOff>9511</xdr:colOff>
      <xdr:row>2</xdr:row>
      <xdr:rowOff>122377</xdr:rowOff>
    </xdr:to>
    <xdr:sp macro="" textlink="">
      <xdr:nvSpPr>
        <xdr:cNvPr id="3" name="Text Box 287"/>
        <xdr:cNvSpPr txBox="1">
          <a:spLocks noChangeArrowheads="1"/>
        </xdr:cNvSpPr>
      </xdr:nvSpPr>
      <xdr:spPr bwMode="auto">
        <a:xfrm>
          <a:off x="704851" y="19439"/>
          <a:ext cx="5886449" cy="4191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addetti delle imprese attive del settore artistico, sportivo, dell'intrattenimento e del divertimento per ripartizione geografica e attività economica - Anno 2020 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(valori assoluti)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193725</xdr:colOff>
      <xdr:row>27</xdr:row>
      <xdr:rowOff>47625</xdr:rowOff>
    </xdr:from>
    <xdr:ext cx="6362860" cy="247650"/>
    <xdr:sp macro="" textlink="">
      <xdr:nvSpPr>
        <xdr:cNvPr id="4" name="CasellaDiTesto 3"/>
        <xdr:cNvSpPr txBox="1"/>
      </xdr:nvSpPr>
      <xdr:spPr>
        <a:xfrm>
          <a:off x="186105" y="4105275"/>
          <a:ext cx="634804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Include un'ampia gamma di unità che gestiscono strutture o forniscono servizi mirati a soddisfare diversi interessi. È inclusa la gestione di varie attrazioni quali giostre meccaniche, giochi d'acqua, giochi, spettacoli, esibizioni a tema e aree da picnic.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19050</xdr:rowOff>
    </xdr:from>
    <xdr:to>
      <xdr:col>7</xdr:col>
      <xdr:colOff>19066</xdr:colOff>
      <xdr:row>3</xdr:row>
      <xdr:rowOff>47625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23900" y="19050"/>
          <a:ext cx="5514976" cy="4191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Percentuale di addetti delle imprese attive del settore artistico, sportivo, dell'intrattenimento e del divertimento per ripartizione geografica e attività economica - Anno 2020 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(valori percentuali 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193725</xdr:colOff>
      <xdr:row>27</xdr:row>
      <xdr:rowOff>47625</xdr:rowOff>
    </xdr:from>
    <xdr:ext cx="6054893" cy="247650"/>
    <xdr:sp macro="" textlink="">
      <xdr:nvSpPr>
        <xdr:cNvPr id="3" name="CasellaDiTesto 2"/>
        <xdr:cNvSpPr txBox="1"/>
      </xdr:nvSpPr>
      <xdr:spPr>
        <a:xfrm>
          <a:off x="186105" y="3971925"/>
          <a:ext cx="606229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Include un'ampia gamma di unità che gestiscono strutture o forniscono servizi mirati a soddisfare diversi interessi. È inclusa la gestione di varie attrazioni quali giostre meccaniche, giochi d'acqua, giochi, spettacoli, esibizioni a tema e aree da picnic.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775334</xdr:colOff>
      <xdr:row>0</xdr:row>
      <xdr:rowOff>19051</xdr:rowOff>
    </xdr:from>
    <xdr:to>
      <xdr:col>8</xdr:col>
      <xdr:colOff>75644</xdr:colOff>
      <xdr:row>2</xdr:row>
      <xdr:rowOff>9525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52474" y="19051"/>
          <a:ext cx="7353496" cy="3209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imprese attive in attività editoriali, cinematografiche, televisive, audiovisuali e musicali per branca di attività economica (a) - </a:t>
          </a:r>
        </a:p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Anni 2015-2020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(valori assoluti)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701038</xdr:colOff>
      <xdr:row>0</xdr:row>
      <xdr:rowOff>19051</xdr:rowOff>
    </xdr:from>
    <xdr:to>
      <xdr:col>7</xdr:col>
      <xdr:colOff>729614</xdr:colOff>
      <xdr:row>2</xdr:row>
      <xdr:rowOff>9525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685798" y="19051"/>
          <a:ext cx="7962901" cy="3143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addetti delle imprese attive in attività editoriali, cinematografiche, televisive, audiovisuali e musicali per branca di attività economica (a) - </a:t>
          </a: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Anni 2015-2020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(valori assoluti)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18</xdr:row>
      <xdr:rowOff>20076</xdr:rowOff>
    </xdr:from>
    <xdr:ext cx="4610100" cy="1151543"/>
    <xdr:sp macro="" textlink="">
      <xdr:nvSpPr>
        <xdr:cNvPr id="2" name="CasellaDiTesto 1"/>
        <xdr:cNvSpPr txBox="1"/>
      </xdr:nvSpPr>
      <xdr:spPr>
        <a:xfrm>
          <a:off x="171450" y="2298456"/>
          <a:ext cx="4610100" cy="1159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Il settore della cultura, in conformità alle indicazioni di Eurostat, è composto dalle seguenti attività economiche della Classificazione Ateco 2007: le divisioni 18 (Stampa e riproduzione di supporti registrati), 59 (Attività di produzione cinematografica, di video e di programmi televisivi, di registrazioni musicali e sonore), 60 (Attività di programmazione e trasmissione), 90 (Attività creative, artistiche e di intrattenimento) e 91 (Attività di biblioteche, archivi, musei ed altre attività culturali); i gruppi 32.2 (Fabbricazione di strumenti musicali), 74.1 (Attività di design specializzate), 74.2 (Attività fotografiche), 74.3 (Traduzione e interpretariato); le classi 32.12 (Fabbricazione di oggetti di gioielleria e oreficeria e articoli connessi), 47.61 (Commercio al dettaglio di libri in esercizi specializzati), 47.62 (Commercio al dettaglio di giornali e articoli di cartoleria in esercizi specializzati), 47.63 (Commercio al dettaglio di registrazioni musicali e video in esercizi specializzati), 58.11 (Edizione di libri), 58.13 (Edizione di quotidiani), 58.14 (Edizione di riviste e periodici), 58.21 (Edizione di giochi per computer), 63.91 (Attività delle agenzie di stampa), 71.11 (Attività degli studi di architettura), 77.22 (Noleggio di videocassette e dischi).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181708</xdr:colOff>
      <xdr:row>16</xdr:row>
      <xdr:rowOff>12895</xdr:rowOff>
    </xdr:from>
    <xdr:ext cx="4564959" cy="242750"/>
    <xdr:sp macro="" textlink="">
      <xdr:nvSpPr>
        <xdr:cNvPr id="3" name="CasellaDiTesto 2"/>
        <xdr:cNvSpPr txBox="1"/>
      </xdr:nvSpPr>
      <xdr:spPr>
        <a:xfrm>
          <a:off x="181708" y="2001715"/>
          <a:ext cx="4542691" cy="250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La variazione tra il 2022 e il 2021 è calcolata considerando il valore medio annuale per il 2021 e il valore medio dei primi due trimestri per il 2022.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716823</xdr:colOff>
      <xdr:row>0</xdr:row>
      <xdr:rowOff>17584</xdr:rowOff>
    </xdr:from>
    <xdr:ext cx="4036952" cy="373674"/>
    <xdr:sp macro="" textlink="">
      <xdr:nvSpPr>
        <xdr:cNvPr id="4" name="CasellaDiTesto 3"/>
        <xdr:cNvSpPr txBox="1"/>
      </xdr:nvSpPr>
      <xdr:spPr>
        <a:xfrm>
          <a:off x="693963" y="17584"/>
          <a:ext cx="4059012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8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Occupati nel settore culturale e nel totale economia - Anni 2018-2022 (a) </a:t>
          </a:r>
          <a:r>
            <a:rPr lang="it-IT" sz="8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in migliaia, valori percentuali e variazioni % annue)</a:t>
          </a:r>
          <a:endParaRPr lang="it-IT" sz="800" b="0" i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729615</xdr:colOff>
      <xdr:row>0</xdr:row>
      <xdr:rowOff>28575</xdr:rowOff>
    </xdr:from>
    <xdr:ext cx="4509590" cy="373674"/>
    <xdr:sp macro="" textlink="">
      <xdr:nvSpPr>
        <xdr:cNvPr id="2" name="CasellaDiTesto 1"/>
        <xdr:cNvSpPr txBox="1"/>
      </xdr:nvSpPr>
      <xdr:spPr>
        <a:xfrm>
          <a:off x="714375" y="28575"/>
          <a:ext cx="4524376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Occupati nel settore culturale per ripartizioni geografiche (a) - Anni 2018-2022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e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Documenti%20utente\arosio\Pamela\ASC2000-01\Discipline%20associate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da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port2006\statistiche%20in%20breve%202006\tavole2006\monica\Statinbreve%20-%20Asia%202004\tavole%20varie\Def\Documents%20and%20Settings\Monica\Documenti\Statistiche%20in%20breve\SB02\tavole_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1991"/>
      <sheetName val="ACI1991"/>
      <sheetName val="FIDAL1991"/>
      <sheetName val="FIBS1991"/>
      <sheetName val="FIB1991"/>
      <sheetName val="FIdC1991"/>
      <sheetName val="FIGC1991"/>
      <sheetName val="FIC1991"/>
      <sheetName val="FICK1991"/>
      <sheetName val="FCI1991"/>
      <sheetName val="FGdI1991"/>
      <sheetName val="FIG1991"/>
      <sheetName val="FIGH1991"/>
      <sheetName val="FIHP1991"/>
      <sheetName val="FIH1991"/>
      <sheetName val="FILPJ1991"/>
      <sheetName val="FMI1991"/>
      <sheetName val="FIM1991"/>
      <sheetName val="FIN1991"/>
      <sheetName val="FIP1991"/>
      <sheetName val="FIPAV1991"/>
      <sheetName val="FIPM1991"/>
      <sheetName val="FIPS1991"/>
      <sheetName val="FPI1991"/>
      <sheetName val="FIR1991"/>
      <sheetName val="FIS1991"/>
      <sheetName val="FISN1991"/>
      <sheetName val="FISG1991"/>
      <sheetName val="FISE1991"/>
      <sheetName val="FISI1991"/>
      <sheetName val="FIT1991"/>
      <sheetName val="FITeT1991"/>
      <sheetName val="FITARCO1991"/>
      <sheetName val="UITS1991"/>
      <sheetName val="FITAV1991"/>
      <sheetName val="FIV1991"/>
      <sheetName val="FMSI1991"/>
      <sheetName val="FICr1991"/>
      <sheetName val="FISD1991"/>
      <sheetName val="mfed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2001"/>
      <sheetName val="FIDAL2001"/>
      <sheetName val="ACI2001"/>
      <sheetName val="FIBa2001"/>
      <sheetName val="FIBS2001"/>
      <sheetName val="FIB2001"/>
      <sheetName val="FIGC2001"/>
      <sheetName val="FICK2001"/>
      <sheetName val="FIC2001"/>
      <sheetName val="FCI2001"/>
      <sheetName val="FICr2001"/>
      <sheetName val="FGI2001"/>
      <sheetName val="FIG2001"/>
      <sheetName val="FIGH2001"/>
      <sheetName val="FIH2001"/>
      <sheetName val="FIHP2001"/>
      <sheetName val="FILPJK2001"/>
      <sheetName val="FMSI2001"/>
      <sheetName val="FMI2001"/>
      <sheetName val="FIM2001"/>
      <sheetName val="FIN2001"/>
      <sheetName val="FIP2001"/>
      <sheetName val="FIPAV2001"/>
      <sheetName val="FIPM2001"/>
      <sheetName val="FIPSAS2001"/>
      <sheetName val="FIPCF2001"/>
      <sheetName val="FPI2001"/>
      <sheetName val="FIR2001"/>
      <sheetName val="FIS2001"/>
      <sheetName val="FISN2001"/>
      <sheetName val="FISD2001"/>
      <sheetName val="FISE2001"/>
      <sheetName val="FISG2001"/>
      <sheetName val="FISI2001"/>
      <sheetName val="FITa2001"/>
      <sheetName val="FIT2001"/>
      <sheetName val="FITeT2001"/>
      <sheetName val="FITARCO2001"/>
      <sheetName val="UITS2001"/>
      <sheetName val="FITAV2001"/>
      <sheetName val="FITri2001"/>
      <sheetName val="FIV2001"/>
      <sheetName val="Separatore"/>
      <sheetName val="modModificaPr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ASI2001"/>
      <sheetName val="FIGB2001"/>
      <sheetName val="FICSF2001"/>
      <sheetName val="FCrI2001"/>
      <sheetName val="FID2001(1999)"/>
      <sheetName val="FIDS2001"/>
      <sheetName val="FIGEST2001"/>
      <sheetName val="FIK2001"/>
      <sheetName val="FIPT2001"/>
      <sheetName val="FIPAP2001"/>
      <sheetName val="FSI2001"/>
      <sheetName val="FISB2001"/>
      <sheetName val="FISO2001"/>
      <sheetName val="FISS2001"/>
      <sheetName val="FIGS2001"/>
      <sheetName val="FISURF2001(1999)"/>
      <sheetName val="FITw2001(1999)"/>
      <sheetName val="Tav7.7 ANN"/>
      <sheetName val="FIWuK2001"/>
      <sheetName val="7.6 Ann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I1999"/>
      <sheetName val="FISAPS1999"/>
      <sheetName val="FIB1999"/>
      <sheetName val="FIBiS1999"/>
      <sheetName val="FIGB1999"/>
      <sheetName val="FICSF1999"/>
      <sheetName val="FCrI1999"/>
      <sheetName val="FID1999"/>
      <sheetName val="FIDS1999"/>
      <sheetName val="FIAF1999"/>
      <sheetName val="FIGEST1999"/>
      <sheetName val="FIK1999"/>
      <sheetName val="FIPT1999"/>
      <sheetName val="FIPE1999"/>
      <sheetName val="FSI1999"/>
      <sheetName val="FISB1999"/>
      <sheetName val="FISO1999"/>
      <sheetName val="FISS1999"/>
      <sheetName val="FIGS1999"/>
      <sheetName val="FISURF1999"/>
      <sheetName val="FITA1999"/>
      <sheetName val="FITE1999"/>
      <sheetName val="FITr1999"/>
      <sheetName val="FITw1999"/>
      <sheetName val="FIWuK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3.1"/>
      <sheetName val="Tav4.1"/>
      <sheetName val="Tav 4.2"/>
      <sheetName val="tav 4.3"/>
      <sheetName val="Tav4.4"/>
      <sheetName val="Tav 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tabSelected="1" zoomScaleNormal="100" workbookViewId="0"/>
  </sheetViews>
  <sheetFormatPr defaultColWidth="9.109375" defaultRowHeight="10.199999999999999" x14ac:dyDescent="0.2"/>
  <cols>
    <col min="1" max="1" width="10.109375" style="35" customWidth="1"/>
    <col min="2" max="2" width="1.6640625" style="35" customWidth="1"/>
    <col min="3" max="3" width="146.5546875" style="44" customWidth="1"/>
    <col min="4" max="16384" width="9.109375" style="35"/>
  </cols>
  <sheetData>
    <row r="1" spans="1:3" ht="13.2" x14ac:dyDescent="0.25">
      <c r="A1" s="36" t="s">
        <v>2</v>
      </c>
      <c r="B1" s="36"/>
    </row>
    <row r="2" spans="1:3" ht="10.5" customHeight="1" x14ac:dyDescent="0.2"/>
    <row r="3" spans="1:3" ht="13.5" customHeight="1" x14ac:dyDescent="0.2">
      <c r="A3" s="228" t="s">
        <v>211</v>
      </c>
      <c r="B3" s="229" t="s">
        <v>173</v>
      </c>
      <c r="C3" s="230" t="s">
        <v>181</v>
      </c>
    </row>
    <row r="4" spans="1:3" ht="13.5" customHeight="1" x14ac:dyDescent="0.2">
      <c r="A4" s="228" t="s">
        <v>212</v>
      </c>
      <c r="B4" s="229" t="s">
        <v>173</v>
      </c>
      <c r="C4" s="230" t="s">
        <v>182</v>
      </c>
    </row>
    <row r="5" spans="1:3" ht="13.5" customHeight="1" x14ac:dyDescent="0.2">
      <c r="A5" s="228" t="s">
        <v>213</v>
      </c>
      <c r="B5" s="229" t="s">
        <v>173</v>
      </c>
      <c r="C5" s="228" t="s">
        <v>183</v>
      </c>
    </row>
    <row r="6" spans="1:3" ht="13.5" customHeight="1" x14ac:dyDescent="0.2">
      <c r="A6" s="228" t="s">
        <v>214</v>
      </c>
      <c r="B6" s="229" t="s">
        <v>173</v>
      </c>
      <c r="C6" s="230" t="s">
        <v>184</v>
      </c>
    </row>
    <row r="7" spans="1:3" ht="13.5" customHeight="1" x14ac:dyDescent="0.2">
      <c r="A7" s="228" t="s">
        <v>215</v>
      </c>
      <c r="B7" s="229" t="s">
        <v>173</v>
      </c>
      <c r="C7" s="230" t="s">
        <v>185</v>
      </c>
    </row>
    <row r="8" spans="1:3" s="118" customFormat="1" ht="13.5" customHeight="1" x14ac:dyDescent="0.2">
      <c r="A8" s="228" t="s">
        <v>216</v>
      </c>
      <c r="B8" s="229" t="s">
        <v>173</v>
      </c>
      <c r="C8" s="230" t="s">
        <v>186</v>
      </c>
    </row>
    <row r="9" spans="1:3" s="118" customFormat="1" ht="13.5" customHeight="1" x14ac:dyDescent="0.2">
      <c r="A9" s="228" t="s">
        <v>217</v>
      </c>
      <c r="B9" s="229" t="s">
        <v>173</v>
      </c>
      <c r="C9" s="230" t="s">
        <v>187</v>
      </c>
    </row>
    <row r="10" spans="1:3" ht="13.5" customHeight="1" x14ac:dyDescent="0.2">
      <c r="A10" s="228" t="s">
        <v>218</v>
      </c>
      <c r="B10" s="229" t="s">
        <v>173</v>
      </c>
      <c r="C10" s="228" t="s">
        <v>229</v>
      </c>
    </row>
    <row r="11" spans="1:3" ht="13.5" customHeight="1" x14ac:dyDescent="0.2">
      <c r="A11" s="228" t="s">
        <v>219</v>
      </c>
      <c r="B11" s="229" t="s">
        <v>173</v>
      </c>
      <c r="C11" s="230" t="s">
        <v>230</v>
      </c>
    </row>
    <row r="12" spans="1:3" ht="13.5" customHeight="1" x14ac:dyDescent="0.2">
      <c r="A12" s="228" t="s">
        <v>220</v>
      </c>
      <c r="B12" s="229" t="s">
        <v>173</v>
      </c>
      <c r="C12" s="228" t="s">
        <v>231</v>
      </c>
    </row>
    <row r="13" spans="1:3" ht="13.5" customHeight="1" x14ac:dyDescent="0.2">
      <c r="A13" s="228" t="s">
        <v>221</v>
      </c>
      <c r="B13" s="229" t="s">
        <v>173</v>
      </c>
      <c r="C13" s="228" t="s">
        <v>232</v>
      </c>
    </row>
    <row r="14" spans="1:3" ht="13.5" customHeight="1" x14ac:dyDescent="0.2">
      <c r="A14" s="228" t="s">
        <v>222</v>
      </c>
      <c r="B14" s="229" t="s">
        <v>173</v>
      </c>
      <c r="C14" s="228" t="s">
        <v>233</v>
      </c>
    </row>
    <row r="15" spans="1:3" ht="13.5" customHeight="1" x14ac:dyDescent="0.2">
      <c r="A15" s="228" t="s">
        <v>223</v>
      </c>
      <c r="B15" s="229" t="s">
        <v>173</v>
      </c>
      <c r="C15" s="228" t="s">
        <v>234</v>
      </c>
    </row>
    <row r="16" spans="1:3" ht="13.5" customHeight="1" x14ac:dyDescent="0.2">
      <c r="A16" s="228" t="s">
        <v>224</v>
      </c>
      <c r="B16" s="229" t="s">
        <v>173</v>
      </c>
      <c r="C16" s="230" t="s">
        <v>188</v>
      </c>
    </row>
    <row r="17" spans="1:3" ht="13.5" customHeight="1" x14ac:dyDescent="0.2">
      <c r="A17" s="228" t="s">
        <v>225</v>
      </c>
      <c r="B17" s="229" t="s">
        <v>173</v>
      </c>
      <c r="C17" s="230" t="s">
        <v>188</v>
      </c>
    </row>
    <row r="18" spans="1:3" ht="13.5" customHeight="1" x14ac:dyDescent="0.2">
      <c r="A18" s="228" t="s">
        <v>226</v>
      </c>
      <c r="B18" s="229" t="s">
        <v>173</v>
      </c>
      <c r="C18" s="228" t="s">
        <v>172</v>
      </c>
    </row>
    <row r="19" spans="1:3" ht="13.5" customHeight="1" x14ac:dyDescent="0.2">
      <c r="A19" s="228" t="s">
        <v>227</v>
      </c>
      <c r="B19" s="229" t="s">
        <v>173</v>
      </c>
      <c r="C19" s="228" t="s">
        <v>265</v>
      </c>
    </row>
    <row r="20" spans="1:3" ht="13.5" customHeight="1" x14ac:dyDescent="0.2">
      <c r="A20" s="228" t="s">
        <v>228</v>
      </c>
      <c r="B20" s="229" t="s">
        <v>173</v>
      </c>
      <c r="C20" s="228" t="s">
        <v>266</v>
      </c>
    </row>
    <row r="21" spans="1:3" ht="11.25" customHeight="1" x14ac:dyDescent="0.2"/>
  </sheetData>
  <phoneticPr fontId="28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T52" sqref="T52"/>
    </sheetView>
  </sheetViews>
  <sheetFormatPr defaultColWidth="9.109375" defaultRowHeight="10.199999999999999" x14ac:dyDescent="0.2"/>
  <cols>
    <col min="1" max="1" width="21.109375" style="177" customWidth="1"/>
    <col min="2" max="2" width="1.33203125" style="177" customWidth="1"/>
    <col min="3" max="7" width="11.109375" style="177" customWidth="1"/>
    <col min="8" max="16384" width="9.109375" style="177"/>
  </cols>
  <sheetData>
    <row r="1" spans="1:7" ht="12" x14ac:dyDescent="0.25">
      <c r="A1" s="176" t="s">
        <v>243</v>
      </c>
    </row>
    <row r="2" spans="1:7" ht="20.25" customHeight="1" x14ac:dyDescent="0.2"/>
    <row r="3" spans="1:7" ht="12.75" customHeight="1" x14ac:dyDescent="0.2">
      <c r="A3" s="205" t="s">
        <v>113</v>
      </c>
      <c r="B3" s="206"/>
      <c r="C3" s="180">
        <v>2018</v>
      </c>
      <c r="D3" s="180">
        <v>2019</v>
      </c>
      <c r="E3" s="180">
        <v>2020</v>
      </c>
      <c r="F3" s="180">
        <v>2021</v>
      </c>
      <c r="G3" s="180" t="s">
        <v>190</v>
      </c>
    </row>
    <row r="4" spans="1:7" ht="3.75" customHeight="1" x14ac:dyDescent="0.2">
      <c r="A4" s="181"/>
      <c r="B4" s="181"/>
      <c r="C4" s="182"/>
      <c r="D4" s="182"/>
      <c r="E4" s="182"/>
      <c r="F4" s="182"/>
      <c r="G4" s="182"/>
    </row>
    <row r="5" spans="1:7" ht="10.5" customHeight="1" x14ac:dyDescent="0.2">
      <c r="A5" s="183"/>
      <c r="B5" s="183"/>
      <c r="C5" s="232" t="s">
        <v>198</v>
      </c>
      <c r="D5" s="232"/>
      <c r="E5" s="232"/>
      <c r="F5" s="232"/>
      <c r="G5" s="232"/>
    </row>
    <row r="6" spans="1:7" ht="3.75" customHeight="1" x14ac:dyDescent="0.2">
      <c r="A6" s="183"/>
      <c r="B6" s="183"/>
      <c r="C6" s="191"/>
      <c r="D6" s="191"/>
      <c r="E6" s="191"/>
      <c r="F6" s="191"/>
      <c r="G6" s="191"/>
    </row>
    <row r="7" spans="1:7" x14ac:dyDescent="0.2">
      <c r="A7" s="184" t="s">
        <v>114</v>
      </c>
      <c r="B7" s="184"/>
      <c r="C7" s="192">
        <v>222887.10000000003</v>
      </c>
      <c r="D7" s="192">
        <v>223939.30000000002</v>
      </c>
      <c r="E7" s="192">
        <v>191430.69999999998</v>
      </c>
      <c r="F7" s="192">
        <v>188672.22500000001</v>
      </c>
      <c r="G7" s="192">
        <v>196444.45</v>
      </c>
    </row>
    <row r="8" spans="1:7" x14ac:dyDescent="0.2">
      <c r="A8" s="184" t="s">
        <v>115</v>
      </c>
      <c r="B8" s="184"/>
      <c r="C8" s="192">
        <v>130886.65</v>
      </c>
      <c r="D8" s="192">
        <v>135433.75</v>
      </c>
      <c r="E8" s="192">
        <v>121064.925</v>
      </c>
      <c r="F8" s="192">
        <v>129828.92500000002</v>
      </c>
      <c r="G8" s="192">
        <v>130664.49999999997</v>
      </c>
    </row>
    <row r="9" spans="1:7" x14ac:dyDescent="0.2">
      <c r="A9" s="184" t="s">
        <v>48</v>
      </c>
      <c r="B9" s="184"/>
      <c r="C9" s="192">
        <v>152132.15</v>
      </c>
      <c r="D9" s="192">
        <v>154554.9</v>
      </c>
      <c r="E9" s="192">
        <v>155098.07500000001</v>
      </c>
      <c r="F9" s="192">
        <v>164448.17500000002</v>
      </c>
      <c r="G9" s="192">
        <v>162296.75</v>
      </c>
    </row>
    <row r="10" spans="1:7" x14ac:dyDescent="0.2">
      <c r="A10" s="184" t="s">
        <v>0</v>
      </c>
      <c r="B10" s="184"/>
      <c r="C10" s="192">
        <v>81938.649999999994</v>
      </c>
      <c r="D10" s="192">
        <v>77031.074999999997</v>
      </c>
      <c r="E10" s="192">
        <v>74049.75</v>
      </c>
      <c r="F10" s="192">
        <v>70013.675000000003</v>
      </c>
      <c r="G10" s="192">
        <v>73571.450000000012</v>
      </c>
    </row>
    <row r="11" spans="1:7" x14ac:dyDescent="0.2">
      <c r="A11" s="184" t="s">
        <v>1</v>
      </c>
      <c r="B11" s="184"/>
      <c r="C11" s="192">
        <v>36793.974999999999</v>
      </c>
      <c r="D11" s="192">
        <v>38477.300000000003</v>
      </c>
      <c r="E11" s="192">
        <v>38444.574999999997</v>
      </c>
      <c r="F11" s="192">
        <v>33795.449999999997</v>
      </c>
      <c r="G11" s="192">
        <v>36672.399999999994</v>
      </c>
    </row>
    <row r="12" spans="1:7" x14ac:dyDescent="0.2">
      <c r="A12" s="193" t="s">
        <v>14</v>
      </c>
      <c r="B12" s="184"/>
      <c r="C12" s="194">
        <v>624638.52500000002</v>
      </c>
      <c r="D12" s="194">
        <v>629436.32500000007</v>
      </c>
      <c r="E12" s="194">
        <v>580088.02499999991</v>
      </c>
      <c r="F12" s="194">
        <v>586758.44999999995</v>
      </c>
      <c r="G12" s="194">
        <v>599649.55000000005</v>
      </c>
    </row>
    <row r="13" spans="1:7" x14ac:dyDescent="0.2">
      <c r="B13" s="184"/>
      <c r="C13" s="195"/>
      <c r="D13" s="195"/>
      <c r="E13" s="195"/>
      <c r="F13" s="195"/>
      <c r="G13" s="195"/>
    </row>
    <row r="14" spans="1:7" ht="10.5" customHeight="1" x14ac:dyDescent="0.2">
      <c r="A14" s="184"/>
      <c r="B14" s="184"/>
      <c r="C14" s="232" t="s">
        <v>199</v>
      </c>
      <c r="D14" s="232"/>
      <c r="E14" s="232"/>
      <c r="F14" s="232"/>
      <c r="G14" s="232"/>
    </row>
    <row r="15" spans="1:7" ht="3.75" customHeight="1" x14ac:dyDescent="0.2">
      <c r="A15" s="184"/>
      <c r="B15" s="184"/>
      <c r="C15" s="195"/>
      <c r="D15" s="195"/>
      <c r="E15" s="195"/>
      <c r="F15" s="195"/>
      <c r="G15" s="195"/>
    </row>
    <row r="16" spans="1:7" x14ac:dyDescent="0.2">
      <c r="A16" s="184" t="s">
        <v>114</v>
      </c>
      <c r="B16" s="184"/>
      <c r="C16" s="196">
        <f t="shared" ref="C16:G21" si="0">C7/C$12*100</f>
        <v>35.682573373136087</v>
      </c>
      <c r="D16" s="196">
        <f t="shared" si="0"/>
        <v>35.577752841004212</v>
      </c>
      <c r="E16" s="196">
        <f t="shared" si="0"/>
        <v>33.000284741268366</v>
      </c>
      <c r="F16" s="196">
        <f t="shared" si="0"/>
        <v>32.155007737851925</v>
      </c>
      <c r="G16" s="196">
        <f t="shared" si="0"/>
        <v>32.759876164336319</v>
      </c>
    </row>
    <row r="17" spans="1:7" x14ac:dyDescent="0.2">
      <c r="A17" s="184" t="s">
        <v>115</v>
      </c>
      <c r="B17" s="184"/>
      <c r="C17" s="196">
        <f t="shared" si="0"/>
        <v>20.953982945576403</v>
      </c>
      <c r="D17" s="196">
        <f t="shared" si="0"/>
        <v>21.516672079578498</v>
      </c>
      <c r="E17" s="196">
        <f t="shared" si="0"/>
        <v>20.870095534207938</v>
      </c>
      <c r="F17" s="196">
        <f t="shared" si="0"/>
        <v>22.126468736837111</v>
      </c>
      <c r="G17" s="196">
        <f t="shared" si="0"/>
        <v>21.790143926565101</v>
      </c>
    </row>
    <row r="18" spans="1:7" x14ac:dyDescent="0.2">
      <c r="A18" s="184" t="s">
        <v>48</v>
      </c>
      <c r="B18" s="184"/>
      <c r="C18" s="196">
        <f t="shared" si="0"/>
        <v>24.355230090875356</v>
      </c>
      <c r="D18" s="196">
        <f t="shared" si="0"/>
        <v>24.5544932602992</v>
      </c>
      <c r="E18" s="196">
        <f t="shared" si="0"/>
        <v>26.736989614636506</v>
      </c>
      <c r="F18" s="196">
        <f t="shared" si="0"/>
        <v>28.026554197898644</v>
      </c>
      <c r="G18" s="196">
        <f t="shared" si="0"/>
        <v>27.065266704527669</v>
      </c>
    </row>
    <row r="19" spans="1:7" x14ac:dyDescent="0.2">
      <c r="A19" s="184" t="s">
        <v>0</v>
      </c>
      <c r="B19" s="184"/>
      <c r="C19" s="196">
        <f t="shared" si="0"/>
        <v>13.117770793916367</v>
      </c>
      <c r="D19" s="196">
        <f t="shared" si="0"/>
        <v>12.238104465928302</v>
      </c>
      <c r="E19" s="196">
        <f t="shared" si="0"/>
        <v>12.765260927425629</v>
      </c>
      <c r="F19" s="196">
        <f t="shared" si="0"/>
        <v>11.932282355712134</v>
      </c>
      <c r="G19" s="196">
        <f t="shared" si="0"/>
        <v>12.269074495261442</v>
      </c>
    </row>
    <row r="20" spans="1:7" x14ac:dyDescent="0.2">
      <c r="A20" s="184" t="s">
        <v>1</v>
      </c>
      <c r="B20" s="184"/>
      <c r="C20" s="196">
        <f t="shared" si="0"/>
        <v>5.8904427964957806</v>
      </c>
      <c r="D20" s="196">
        <f t="shared" si="0"/>
        <v>6.112977353189776</v>
      </c>
      <c r="E20" s="196">
        <f t="shared" si="0"/>
        <v>6.6273691824615764</v>
      </c>
      <c r="F20" s="196">
        <f t="shared" si="0"/>
        <v>5.7596869717001944</v>
      </c>
      <c r="G20" s="196">
        <f t="shared" si="0"/>
        <v>6.1156387093094606</v>
      </c>
    </row>
    <row r="21" spans="1:7" x14ac:dyDescent="0.2">
      <c r="A21" s="193" t="s">
        <v>14</v>
      </c>
      <c r="B21" s="184"/>
      <c r="C21" s="197">
        <f t="shared" si="0"/>
        <v>100</v>
      </c>
      <c r="D21" s="197">
        <f t="shared" si="0"/>
        <v>100</v>
      </c>
      <c r="E21" s="197">
        <f t="shared" si="0"/>
        <v>100</v>
      </c>
      <c r="F21" s="197">
        <f t="shared" si="0"/>
        <v>100</v>
      </c>
      <c r="G21" s="197">
        <f t="shared" si="0"/>
        <v>100</v>
      </c>
    </row>
    <row r="22" spans="1:7" ht="4.5" customHeight="1" x14ac:dyDescent="0.2">
      <c r="A22" s="188"/>
      <c r="B22" s="188"/>
      <c r="C22" s="189"/>
      <c r="D22" s="189"/>
      <c r="E22" s="189"/>
      <c r="F22" s="189"/>
      <c r="G22" s="189"/>
    </row>
    <row r="23" spans="1:7" ht="5.25" customHeight="1" x14ac:dyDescent="0.2"/>
    <row r="24" spans="1:7" x14ac:dyDescent="0.2">
      <c r="A24" s="203" t="s">
        <v>256</v>
      </c>
    </row>
    <row r="25" spans="1:7" x14ac:dyDescent="0.2">
      <c r="A25" s="203" t="s">
        <v>196</v>
      </c>
    </row>
  </sheetData>
  <mergeCells count="2">
    <mergeCell ref="C5:G5"/>
    <mergeCell ref="C14:G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T52" sqref="T52"/>
    </sheetView>
  </sheetViews>
  <sheetFormatPr defaultColWidth="9.109375" defaultRowHeight="10.199999999999999" x14ac:dyDescent="0.2"/>
  <cols>
    <col min="1" max="1" width="10.33203125" style="177" customWidth="1"/>
    <col min="2" max="2" width="1.33203125" style="177" customWidth="1"/>
    <col min="3" max="7" width="11.33203125" style="177" customWidth="1"/>
    <col min="8" max="16384" width="9.109375" style="177"/>
  </cols>
  <sheetData>
    <row r="1" spans="1:7" ht="12" x14ac:dyDescent="0.25">
      <c r="A1" s="176" t="s">
        <v>244</v>
      </c>
    </row>
    <row r="2" spans="1:7" ht="21" customHeight="1" x14ac:dyDescent="0.2"/>
    <row r="3" spans="1:7" ht="15.75" customHeight="1" x14ac:dyDescent="0.2">
      <c r="A3" s="179" t="s">
        <v>200</v>
      </c>
      <c r="B3" s="179"/>
      <c r="C3" s="180">
        <v>2018</v>
      </c>
      <c r="D3" s="180">
        <v>2019</v>
      </c>
      <c r="E3" s="180">
        <v>2020</v>
      </c>
      <c r="F3" s="180">
        <v>2021</v>
      </c>
      <c r="G3" s="180" t="s">
        <v>190</v>
      </c>
    </row>
    <row r="4" spans="1:7" ht="3.75" customHeight="1" x14ac:dyDescent="0.2">
      <c r="A4" s="202"/>
      <c r="B4" s="202"/>
      <c r="C4" s="207"/>
      <c r="D4" s="207"/>
      <c r="E4" s="207"/>
      <c r="F4" s="207"/>
      <c r="G4" s="207"/>
    </row>
    <row r="5" spans="1:7" ht="10.5" customHeight="1" x14ac:dyDescent="0.2">
      <c r="A5" s="184"/>
      <c r="B5" s="184"/>
      <c r="C5" s="232" t="s">
        <v>198</v>
      </c>
      <c r="D5" s="232"/>
      <c r="E5" s="232"/>
      <c r="F5" s="232"/>
      <c r="G5" s="232"/>
    </row>
    <row r="6" spans="1:7" ht="3.75" customHeight="1" x14ac:dyDescent="0.2">
      <c r="A6" s="184"/>
      <c r="B6" s="184"/>
      <c r="C6" s="195"/>
      <c r="D6" s="195"/>
      <c r="E6" s="195"/>
      <c r="F6" s="195"/>
      <c r="G6" s="195"/>
    </row>
    <row r="7" spans="1:7" x14ac:dyDescent="0.2">
      <c r="A7" s="184" t="s">
        <v>201</v>
      </c>
      <c r="B7" s="184"/>
      <c r="C7" s="192">
        <v>375401.3</v>
      </c>
      <c r="D7" s="192">
        <v>375318.42500000005</v>
      </c>
      <c r="E7" s="192">
        <v>343470.55</v>
      </c>
      <c r="F7" s="192">
        <v>345403.27500000002</v>
      </c>
      <c r="G7" s="192">
        <v>343008.65</v>
      </c>
    </row>
    <row r="8" spans="1:7" x14ac:dyDescent="0.2">
      <c r="A8" s="184" t="s">
        <v>202</v>
      </c>
      <c r="B8" s="184"/>
      <c r="C8" s="192">
        <v>249237.22500000001</v>
      </c>
      <c r="D8" s="192">
        <v>254117.90000000002</v>
      </c>
      <c r="E8" s="192">
        <v>236617.47499999998</v>
      </c>
      <c r="F8" s="192">
        <v>241355.17499999999</v>
      </c>
      <c r="G8" s="192">
        <v>256640.90000000002</v>
      </c>
    </row>
    <row r="9" spans="1:7" x14ac:dyDescent="0.2">
      <c r="A9" s="193" t="s">
        <v>4</v>
      </c>
      <c r="B9" s="184"/>
      <c r="C9" s="194">
        <v>624638.52499999991</v>
      </c>
      <c r="D9" s="194">
        <v>629436.32500000007</v>
      </c>
      <c r="E9" s="194">
        <v>580088.02500000002</v>
      </c>
      <c r="F9" s="194">
        <v>586758.44999999995</v>
      </c>
      <c r="G9" s="194">
        <v>599649.55000000005</v>
      </c>
    </row>
    <row r="10" spans="1:7" x14ac:dyDescent="0.2">
      <c r="A10" s="184"/>
      <c r="B10" s="184"/>
      <c r="C10" s="195"/>
      <c r="D10" s="195"/>
      <c r="E10" s="195"/>
      <c r="F10" s="195"/>
      <c r="G10" s="195"/>
    </row>
    <row r="11" spans="1:7" ht="10.5" customHeight="1" x14ac:dyDescent="0.2">
      <c r="A11" s="184"/>
      <c r="B11" s="184"/>
      <c r="C11" s="232" t="s">
        <v>199</v>
      </c>
      <c r="D11" s="232"/>
      <c r="E11" s="232"/>
      <c r="F11" s="232"/>
      <c r="G11" s="232"/>
    </row>
    <row r="12" spans="1:7" ht="3.75" customHeight="1" x14ac:dyDescent="0.2">
      <c r="A12" s="184"/>
      <c r="B12" s="184"/>
      <c r="C12" s="195"/>
      <c r="D12" s="195"/>
      <c r="E12" s="195"/>
      <c r="F12" s="195"/>
      <c r="G12" s="195"/>
    </row>
    <row r="13" spans="1:7" x14ac:dyDescent="0.2">
      <c r="A13" s="184" t="s">
        <v>201</v>
      </c>
      <c r="B13" s="184"/>
      <c r="C13" s="196">
        <f t="shared" ref="C13:G15" si="0">C7/C$9*100</f>
        <v>60.098966838460697</v>
      </c>
      <c r="D13" s="196">
        <f t="shared" si="0"/>
        <v>59.627703405900512</v>
      </c>
      <c r="E13" s="196">
        <f t="shared" si="0"/>
        <v>59.21007419520511</v>
      </c>
      <c r="F13" s="196">
        <f t="shared" si="0"/>
        <v>58.866348665281265</v>
      </c>
      <c r="G13" s="196">
        <f t="shared" si="0"/>
        <v>57.201518787098223</v>
      </c>
    </row>
    <row r="14" spans="1:7" x14ac:dyDescent="0.2">
      <c r="A14" s="184" t="s">
        <v>202</v>
      </c>
      <c r="B14" s="184"/>
      <c r="C14" s="196">
        <f t="shared" si="0"/>
        <v>39.90103316153931</v>
      </c>
      <c r="D14" s="196">
        <f t="shared" si="0"/>
        <v>40.372296594099488</v>
      </c>
      <c r="E14" s="196">
        <f t="shared" si="0"/>
        <v>40.789925804794876</v>
      </c>
      <c r="F14" s="196">
        <f t="shared" si="0"/>
        <v>41.133651334718742</v>
      </c>
      <c r="G14" s="196">
        <f t="shared" si="0"/>
        <v>42.79848121290177</v>
      </c>
    </row>
    <row r="15" spans="1:7" x14ac:dyDescent="0.2">
      <c r="A15" s="193" t="s">
        <v>4</v>
      </c>
      <c r="B15" s="184"/>
      <c r="C15" s="197">
        <f t="shared" si="0"/>
        <v>100</v>
      </c>
      <c r="D15" s="197">
        <f t="shared" si="0"/>
        <v>100</v>
      </c>
      <c r="E15" s="197">
        <f t="shared" si="0"/>
        <v>100</v>
      </c>
      <c r="F15" s="197">
        <f t="shared" si="0"/>
        <v>100</v>
      </c>
      <c r="G15" s="197">
        <f t="shared" si="0"/>
        <v>100</v>
      </c>
    </row>
    <row r="16" spans="1:7" ht="4.5" customHeight="1" x14ac:dyDescent="0.2">
      <c r="A16" s="188"/>
      <c r="B16" s="188"/>
      <c r="C16" s="189"/>
      <c r="D16" s="189"/>
      <c r="E16" s="189"/>
      <c r="F16" s="189"/>
      <c r="G16" s="189"/>
    </row>
    <row r="17" spans="1:1" ht="6.75" customHeight="1" x14ac:dyDescent="0.2"/>
    <row r="18" spans="1:1" x14ac:dyDescent="0.2">
      <c r="A18" s="203" t="s">
        <v>256</v>
      </c>
    </row>
    <row r="19" spans="1:1" x14ac:dyDescent="0.2">
      <c r="A19" s="203" t="s">
        <v>196</v>
      </c>
    </row>
    <row r="20" spans="1:1" x14ac:dyDescent="0.2">
      <c r="A20" s="203"/>
    </row>
    <row r="21" spans="1:1" x14ac:dyDescent="0.2">
      <c r="A21" s="203"/>
    </row>
    <row r="22" spans="1:1" x14ac:dyDescent="0.2">
      <c r="A22" s="203"/>
    </row>
  </sheetData>
  <mergeCells count="2">
    <mergeCell ref="C5:G5"/>
    <mergeCell ref="C11:G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T52" sqref="T52"/>
    </sheetView>
  </sheetViews>
  <sheetFormatPr defaultColWidth="9.109375" defaultRowHeight="10.199999999999999" x14ac:dyDescent="0.2"/>
  <cols>
    <col min="1" max="1" width="10.88671875" style="177" customWidth="1"/>
    <col min="2" max="2" width="1.33203125" style="177" customWidth="1"/>
    <col min="3" max="7" width="11" style="177" customWidth="1"/>
    <col min="8" max="16384" width="9.109375" style="177"/>
  </cols>
  <sheetData>
    <row r="1" spans="1:7" ht="12" x14ac:dyDescent="0.25">
      <c r="A1" s="176" t="s">
        <v>245</v>
      </c>
    </row>
    <row r="2" spans="1:7" ht="16.5" customHeight="1" x14ac:dyDescent="0.2"/>
    <row r="3" spans="1:7" ht="17.25" customHeight="1" x14ac:dyDescent="0.2">
      <c r="A3" s="208" t="s">
        <v>203</v>
      </c>
      <c r="B3" s="206"/>
      <c r="C3" s="180">
        <v>2018</v>
      </c>
      <c r="D3" s="180">
        <v>2019</v>
      </c>
      <c r="E3" s="180">
        <v>2020</v>
      </c>
      <c r="F3" s="180">
        <v>2021</v>
      </c>
      <c r="G3" s="180" t="s">
        <v>190</v>
      </c>
    </row>
    <row r="4" spans="1:7" ht="3.75" customHeight="1" x14ac:dyDescent="0.2">
      <c r="A4" s="202"/>
      <c r="B4" s="202"/>
      <c r="C4" s="207"/>
      <c r="D4" s="207"/>
      <c r="E4" s="207"/>
      <c r="F4" s="207"/>
      <c r="G4" s="207"/>
    </row>
    <row r="5" spans="1:7" ht="10.5" customHeight="1" x14ac:dyDescent="0.2">
      <c r="A5" s="184"/>
      <c r="B5" s="184"/>
      <c r="C5" s="232" t="s">
        <v>198</v>
      </c>
      <c r="D5" s="232"/>
      <c r="E5" s="232"/>
      <c r="F5" s="232"/>
      <c r="G5" s="232"/>
    </row>
    <row r="6" spans="1:7" ht="3.75" customHeight="1" x14ac:dyDescent="0.2">
      <c r="A6" s="184"/>
      <c r="B6" s="184"/>
      <c r="C6" s="195"/>
      <c r="D6" s="195"/>
      <c r="E6" s="195"/>
      <c r="F6" s="195"/>
      <c r="G6" s="195"/>
    </row>
    <row r="7" spans="1:7" x14ac:dyDescent="0.2">
      <c r="A7" s="184" t="s">
        <v>204</v>
      </c>
      <c r="B7" s="184"/>
      <c r="C7" s="192">
        <v>139222.97499999998</v>
      </c>
      <c r="D7" s="192">
        <v>142856.29999999999</v>
      </c>
      <c r="E7" s="192">
        <v>121504.70000000001</v>
      </c>
      <c r="F7" s="192">
        <v>127355.125</v>
      </c>
      <c r="G7" s="192">
        <v>149344.95000000001</v>
      </c>
    </row>
    <row r="8" spans="1:7" x14ac:dyDescent="0.2">
      <c r="A8" s="184" t="s">
        <v>205</v>
      </c>
      <c r="B8" s="184"/>
      <c r="C8" s="192">
        <v>266723.375</v>
      </c>
      <c r="D8" s="192">
        <v>274437.04999999993</v>
      </c>
      <c r="E8" s="192">
        <v>250923.47500000001</v>
      </c>
      <c r="F8" s="192">
        <v>241871.82500000001</v>
      </c>
      <c r="G8" s="192">
        <v>233567.35000000003</v>
      </c>
    </row>
    <row r="9" spans="1:7" x14ac:dyDescent="0.2">
      <c r="A9" s="184" t="s">
        <v>206</v>
      </c>
      <c r="B9" s="184"/>
      <c r="C9" s="192">
        <v>218692.17499999999</v>
      </c>
      <c r="D9" s="192">
        <v>212142.97500000001</v>
      </c>
      <c r="E9" s="192">
        <v>207659.84999999998</v>
      </c>
      <c r="F9" s="192">
        <v>217531.50000000003</v>
      </c>
      <c r="G9" s="192">
        <v>216737.25</v>
      </c>
    </row>
    <row r="10" spans="1:7" x14ac:dyDescent="0.2">
      <c r="A10" s="193" t="s">
        <v>4</v>
      </c>
      <c r="B10" s="184"/>
      <c r="C10" s="194">
        <v>624638.52499999991</v>
      </c>
      <c r="D10" s="194">
        <v>629436.32499999995</v>
      </c>
      <c r="E10" s="194">
        <v>580088.02500000014</v>
      </c>
      <c r="F10" s="194">
        <v>586758.44999999995</v>
      </c>
      <c r="G10" s="194">
        <v>599649.55000000005</v>
      </c>
    </row>
    <row r="11" spans="1:7" x14ac:dyDescent="0.2">
      <c r="A11" s="184"/>
      <c r="B11" s="184"/>
      <c r="C11" s="195"/>
      <c r="D11" s="195"/>
      <c r="E11" s="195"/>
      <c r="F11" s="195"/>
      <c r="G11" s="195"/>
    </row>
    <row r="12" spans="1:7" ht="10.5" customHeight="1" x14ac:dyDescent="0.2">
      <c r="A12" s="184"/>
      <c r="B12" s="184"/>
      <c r="C12" s="232" t="s">
        <v>199</v>
      </c>
      <c r="D12" s="232"/>
      <c r="E12" s="232"/>
      <c r="F12" s="232"/>
      <c r="G12" s="232"/>
    </row>
    <row r="13" spans="1:7" ht="3.75" customHeight="1" x14ac:dyDescent="0.2">
      <c r="A13" s="184"/>
      <c r="B13" s="184"/>
      <c r="C13" s="195"/>
      <c r="D13" s="195"/>
      <c r="E13" s="195"/>
      <c r="F13" s="195"/>
      <c r="G13" s="195"/>
    </row>
    <row r="14" spans="1:7" x14ac:dyDescent="0.2">
      <c r="A14" s="184" t="s">
        <v>204</v>
      </c>
      <c r="B14" s="184"/>
      <c r="C14" s="196">
        <f t="shared" ref="C14:G17" si="0">C7/C$10*100</f>
        <v>22.288566815503412</v>
      </c>
      <c r="D14" s="196">
        <f t="shared" si="0"/>
        <v>22.695909709373698</v>
      </c>
      <c r="E14" s="196">
        <f t="shared" si="0"/>
        <v>20.945907304326784</v>
      </c>
      <c r="F14" s="196">
        <f t="shared" si="0"/>
        <v>21.704864241835804</v>
      </c>
      <c r="G14" s="196">
        <f t="shared" si="0"/>
        <v>24.905371812586203</v>
      </c>
    </row>
    <row r="15" spans="1:7" x14ac:dyDescent="0.2">
      <c r="A15" s="184" t="s">
        <v>205</v>
      </c>
      <c r="B15" s="184"/>
      <c r="C15" s="196">
        <f t="shared" si="0"/>
        <v>42.700436224294691</v>
      </c>
      <c r="D15" s="196">
        <f t="shared" si="0"/>
        <v>43.600446796584222</v>
      </c>
      <c r="E15" s="196">
        <f t="shared" si="0"/>
        <v>43.256103243986111</v>
      </c>
      <c r="F15" s="196">
        <f t="shared" si="0"/>
        <v>41.2217029000605</v>
      </c>
      <c r="G15" s="196">
        <f t="shared" si="0"/>
        <v>38.950642087532628</v>
      </c>
    </row>
    <row r="16" spans="1:7" x14ac:dyDescent="0.2">
      <c r="A16" s="184" t="s">
        <v>206</v>
      </c>
      <c r="B16" s="184"/>
      <c r="C16" s="196">
        <f t="shared" si="0"/>
        <v>35.010996960201908</v>
      </c>
      <c r="D16" s="196">
        <f t="shared" si="0"/>
        <v>33.703643494042076</v>
      </c>
      <c r="E16" s="196">
        <f t="shared" si="0"/>
        <v>35.797989451687087</v>
      </c>
      <c r="F16" s="196">
        <f t="shared" si="0"/>
        <v>37.073432858103708</v>
      </c>
      <c r="G16" s="196">
        <f t="shared" si="0"/>
        <v>36.143986099881168</v>
      </c>
    </row>
    <row r="17" spans="1:7" x14ac:dyDescent="0.2">
      <c r="A17" s="193" t="s">
        <v>4</v>
      </c>
      <c r="B17" s="184"/>
      <c r="C17" s="197">
        <f t="shared" si="0"/>
        <v>100</v>
      </c>
      <c r="D17" s="197">
        <f t="shared" si="0"/>
        <v>100</v>
      </c>
      <c r="E17" s="197">
        <f t="shared" si="0"/>
        <v>100</v>
      </c>
      <c r="F17" s="197">
        <f t="shared" si="0"/>
        <v>100</v>
      </c>
      <c r="G17" s="197">
        <f t="shared" si="0"/>
        <v>100</v>
      </c>
    </row>
    <row r="18" spans="1:7" ht="4.5" customHeight="1" x14ac:dyDescent="0.2">
      <c r="A18" s="188"/>
      <c r="B18" s="188"/>
      <c r="C18" s="189"/>
      <c r="D18" s="189"/>
      <c r="E18" s="189"/>
      <c r="F18" s="189"/>
      <c r="G18" s="189"/>
    </row>
    <row r="19" spans="1:7" ht="5.25" customHeight="1" x14ac:dyDescent="0.2"/>
    <row r="20" spans="1:7" x14ac:dyDescent="0.2">
      <c r="A20" s="203" t="s">
        <v>256</v>
      </c>
    </row>
    <row r="21" spans="1:7" x14ac:dyDescent="0.2">
      <c r="A21" s="203" t="s">
        <v>196</v>
      </c>
    </row>
    <row r="22" spans="1:7" x14ac:dyDescent="0.2">
      <c r="A22" s="203"/>
    </row>
  </sheetData>
  <mergeCells count="2">
    <mergeCell ref="C5:G5"/>
    <mergeCell ref="C12:G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T52" sqref="T52"/>
    </sheetView>
  </sheetViews>
  <sheetFormatPr defaultColWidth="9.109375" defaultRowHeight="10.199999999999999" x14ac:dyDescent="0.2"/>
  <cols>
    <col min="1" max="1" width="13.88671875" style="177" customWidth="1"/>
    <col min="2" max="2" width="1.33203125" style="177" customWidth="1"/>
    <col min="3" max="7" width="13.109375" style="177" customWidth="1"/>
    <col min="8" max="16384" width="9.109375" style="177"/>
  </cols>
  <sheetData>
    <row r="1" spans="1:6" ht="12" x14ac:dyDescent="0.25">
      <c r="A1" s="176" t="s">
        <v>246</v>
      </c>
    </row>
    <row r="2" spans="1:6" ht="20.25" customHeight="1" x14ac:dyDescent="0.25">
      <c r="A2" s="176"/>
    </row>
    <row r="3" spans="1:6" ht="12.75" customHeight="1" x14ac:dyDescent="0.2">
      <c r="A3" s="234" t="s">
        <v>113</v>
      </c>
      <c r="B3" s="202"/>
      <c r="C3" s="236" t="s">
        <v>203</v>
      </c>
      <c r="D3" s="236"/>
      <c r="E3" s="236"/>
      <c r="F3" s="237" t="s">
        <v>4</v>
      </c>
    </row>
    <row r="4" spans="1:6" ht="16.5" customHeight="1" x14ac:dyDescent="0.2">
      <c r="A4" s="235"/>
      <c r="B4" s="209"/>
      <c r="C4" s="209" t="s">
        <v>204</v>
      </c>
      <c r="D4" s="209" t="s">
        <v>257</v>
      </c>
      <c r="E4" s="209" t="s">
        <v>206</v>
      </c>
      <c r="F4" s="238"/>
    </row>
    <row r="5" spans="1:6" ht="3" customHeight="1" x14ac:dyDescent="0.2">
      <c r="A5" s="210"/>
      <c r="B5" s="211"/>
      <c r="C5" s="211"/>
      <c r="D5" s="211"/>
      <c r="E5" s="211"/>
      <c r="F5" s="211"/>
    </row>
    <row r="6" spans="1:6" x14ac:dyDescent="0.2">
      <c r="A6" s="203"/>
      <c r="B6" s="203"/>
      <c r="C6" s="233" t="s">
        <v>209</v>
      </c>
      <c r="D6" s="233"/>
      <c r="E6" s="233"/>
      <c r="F6" s="233"/>
    </row>
    <row r="7" spans="1:6" ht="4.5" customHeight="1" x14ac:dyDescent="0.2">
      <c r="A7" s="203"/>
      <c r="B7" s="203"/>
      <c r="C7" s="212"/>
      <c r="D7" s="212"/>
      <c r="E7" s="212"/>
      <c r="F7" s="212"/>
    </row>
    <row r="8" spans="1:6" x14ac:dyDescent="0.2">
      <c r="A8" s="203" t="s">
        <v>48</v>
      </c>
      <c r="B8" s="203"/>
      <c r="C8" s="192">
        <v>15709.1</v>
      </c>
      <c r="D8" s="192">
        <v>29409.65</v>
      </c>
      <c r="E8" s="192">
        <v>24545.249999999996</v>
      </c>
      <c r="F8" s="192">
        <v>69664</v>
      </c>
    </row>
    <row r="9" spans="1:6" x14ac:dyDescent="0.2">
      <c r="A9" s="203" t="s">
        <v>1</v>
      </c>
      <c r="B9" s="203"/>
      <c r="C9" s="192">
        <v>3957.7999999999997</v>
      </c>
      <c r="D9" s="192">
        <v>6523.9</v>
      </c>
      <c r="E9" s="192">
        <v>4951.95</v>
      </c>
      <c r="F9" s="192">
        <v>15433.649999999998</v>
      </c>
    </row>
    <row r="10" spans="1:6" x14ac:dyDescent="0.2">
      <c r="A10" s="203" t="s">
        <v>115</v>
      </c>
      <c r="B10" s="203"/>
      <c r="C10" s="192">
        <v>15644.75</v>
      </c>
      <c r="D10" s="192">
        <v>20645.199999999997</v>
      </c>
      <c r="E10" s="192">
        <v>20818.599999999999</v>
      </c>
      <c r="F10" s="192">
        <v>57108.549999999996</v>
      </c>
    </row>
    <row r="11" spans="1:6" x14ac:dyDescent="0.2">
      <c r="A11" s="203" t="s">
        <v>114</v>
      </c>
      <c r="B11" s="203"/>
      <c r="C11" s="192">
        <v>23107.9</v>
      </c>
      <c r="D11" s="192">
        <v>35007.400000000009</v>
      </c>
      <c r="E11" s="192">
        <v>29068.199999999993</v>
      </c>
      <c r="F11" s="192">
        <v>87183.5</v>
      </c>
    </row>
    <row r="12" spans="1:6" x14ac:dyDescent="0.2">
      <c r="A12" s="203" t="s">
        <v>0</v>
      </c>
      <c r="B12" s="203"/>
      <c r="C12" s="192">
        <v>8929.65</v>
      </c>
      <c r="D12" s="192">
        <v>11423.050000000001</v>
      </c>
      <c r="E12" s="192">
        <v>6898.4999999999991</v>
      </c>
      <c r="F12" s="192">
        <v>27251.200000000001</v>
      </c>
    </row>
    <row r="13" spans="1:6" x14ac:dyDescent="0.2">
      <c r="A13" s="213" t="s">
        <v>14</v>
      </c>
      <c r="B13" s="213"/>
      <c r="C13" s="194">
        <v>67349.2</v>
      </c>
      <c r="D13" s="194">
        <v>103009.20000000001</v>
      </c>
      <c r="E13" s="194">
        <v>86282.499999999985</v>
      </c>
      <c r="F13" s="194">
        <v>256640.9</v>
      </c>
    </row>
    <row r="14" spans="1:6" x14ac:dyDescent="0.2">
      <c r="A14" s="203"/>
      <c r="B14" s="203"/>
      <c r="C14" s="192"/>
      <c r="D14" s="192"/>
      <c r="E14" s="192"/>
      <c r="F14" s="192"/>
    </row>
    <row r="15" spans="1:6" x14ac:dyDescent="0.2">
      <c r="A15" s="203"/>
      <c r="B15" s="203"/>
      <c r="C15" s="233" t="s">
        <v>74</v>
      </c>
      <c r="D15" s="233"/>
      <c r="E15" s="233"/>
      <c r="F15" s="233"/>
    </row>
    <row r="16" spans="1:6" ht="5.25" customHeight="1" x14ac:dyDescent="0.2">
      <c r="A16" s="203"/>
      <c r="B16" s="203"/>
      <c r="C16" s="212"/>
      <c r="D16" s="212"/>
      <c r="E16" s="212"/>
      <c r="F16" s="212"/>
    </row>
    <row r="17" spans="1:6" x14ac:dyDescent="0.2">
      <c r="A17" s="203" t="s">
        <v>48</v>
      </c>
      <c r="B17" s="203"/>
      <c r="C17" s="192">
        <v>20840.099999999999</v>
      </c>
      <c r="D17" s="192">
        <v>34326.050000000003</v>
      </c>
      <c r="E17" s="192">
        <v>37466.600000000006</v>
      </c>
      <c r="F17" s="192">
        <v>92632.75</v>
      </c>
    </row>
    <row r="18" spans="1:6" x14ac:dyDescent="0.2">
      <c r="A18" s="203" t="s">
        <v>1</v>
      </c>
      <c r="B18" s="203"/>
      <c r="C18" s="192">
        <v>3562.15</v>
      </c>
      <c r="D18" s="192">
        <v>10467.199999999997</v>
      </c>
      <c r="E18" s="192">
        <v>7209.4</v>
      </c>
      <c r="F18" s="192">
        <v>21238.749999999996</v>
      </c>
    </row>
    <row r="19" spans="1:6" x14ac:dyDescent="0.2">
      <c r="A19" s="203" t="s">
        <v>115</v>
      </c>
      <c r="B19" s="203"/>
      <c r="C19" s="192">
        <v>19771.150000000001</v>
      </c>
      <c r="D19" s="192">
        <v>24821.699999999997</v>
      </c>
      <c r="E19" s="192">
        <v>28963.1</v>
      </c>
      <c r="F19" s="192">
        <v>73555.95</v>
      </c>
    </row>
    <row r="20" spans="1:6" x14ac:dyDescent="0.2">
      <c r="A20" s="203" t="s">
        <v>114</v>
      </c>
      <c r="B20" s="203"/>
      <c r="C20" s="192">
        <v>27968.3</v>
      </c>
      <c r="D20" s="192">
        <v>43686.2</v>
      </c>
      <c r="E20" s="192">
        <v>37606.449999999997</v>
      </c>
      <c r="F20" s="192">
        <v>109260.95</v>
      </c>
    </row>
    <row r="21" spans="1:6" x14ac:dyDescent="0.2">
      <c r="A21" s="203" t="s">
        <v>0</v>
      </c>
      <c r="B21" s="203"/>
      <c r="C21" s="192">
        <v>9854.0499999999993</v>
      </c>
      <c r="D21" s="192">
        <v>17257</v>
      </c>
      <c r="E21" s="192">
        <v>19209.200000000004</v>
      </c>
      <c r="F21" s="192">
        <v>46320.25</v>
      </c>
    </row>
    <row r="22" spans="1:6" x14ac:dyDescent="0.2">
      <c r="A22" s="213" t="s">
        <v>14</v>
      </c>
      <c r="B22" s="213"/>
      <c r="C22" s="194">
        <v>81995.75</v>
      </c>
      <c r="D22" s="194">
        <v>130558.15</v>
      </c>
      <c r="E22" s="194">
        <v>130454.75</v>
      </c>
      <c r="F22" s="194">
        <v>343008.65</v>
      </c>
    </row>
    <row r="23" spans="1:6" x14ac:dyDescent="0.2">
      <c r="A23" s="203"/>
      <c r="B23" s="203"/>
      <c r="C23" s="203"/>
      <c r="D23" s="203"/>
      <c r="E23" s="203"/>
      <c r="F23" s="203"/>
    </row>
    <row r="24" spans="1:6" x14ac:dyDescent="0.2">
      <c r="A24" s="203"/>
      <c r="B24" s="203"/>
      <c r="C24" s="233" t="s">
        <v>210</v>
      </c>
      <c r="D24" s="233"/>
      <c r="E24" s="233"/>
      <c r="F24" s="233"/>
    </row>
    <row r="25" spans="1:6" ht="5.25" customHeight="1" x14ac:dyDescent="0.2">
      <c r="A25" s="203"/>
      <c r="B25" s="203"/>
      <c r="C25" s="212"/>
      <c r="D25" s="212"/>
      <c r="E25" s="212"/>
      <c r="F25" s="212"/>
    </row>
    <row r="26" spans="1:6" x14ac:dyDescent="0.2">
      <c r="A26" s="203" t="s">
        <v>48</v>
      </c>
      <c r="B26" s="203"/>
      <c r="C26" s="192">
        <f>C8+C17</f>
        <v>36549.199999999997</v>
      </c>
      <c r="D26" s="192">
        <f>D8+D17</f>
        <v>63735.700000000004</v>
      </c>
      <c r="E26" s="192">
        <f>E8+E17</f>
        <v>62011.850000000006</v>
      </c>
      <c r="F26" s="192">
        <f>F8+F17</f>
        <v>162296.75</v>
      </c>
    </row>
    <row r="27" spans="1:6" x14ac:dyDescent="0.2">
      <c r="A27" s="203" t="s">
        <v>1</v>
      </c>
      <c r="B27" s="203"/>
      <c r="C27" s="192">
        <f t="shared" ref="C27:F30" si="0">C9+C18</f>
        <v>7519.95</v>
      </c>
      <c r="D27" s="192">
        <f t="shared" si="0"/>
        <v>16991.099999999999</v>
      </c>
      <c r="E27" s="192">
        <f t="shared" si="0"/>
        <v>12161.349999999999</v>
      </c>
      <c r="F27" s="192">
        <f t="shared" si="0"/>
        <v>36672.399999999994</v>
      </c>
    </row>
    <row r="28" spans="1:6" x14ac:dyDescent="0.2">
      <c r="A28" s="203" t="s">
        <v>115</v>
      </c>
      <c r="B28" s="203"/>
      <c r="C28" s="192">
        <f t="shared" si="0"/>
        <v>35415.9</v>
      </c>
      <c r="D28" s="192">
        <f t="shared" si="0"/>
        <v>45466.899999999994</v>
      </c>
      <c r="E28" s="192">
        <f t="shared" si="0"/>
        <v>49781.7</v>
      </c>
      <c r="F28" s="192">
        <f t="shared" si="0"/>
        <v>130664.5</v>
      </c>
    </row>
    <row r="29" spans="1:6" x14ac:dyDescent="0.2">
      <c r="A29" s="203" t="s">
        <v>114</v>
      </c>
      <c r="B29" s="203"/>
      <c r="C29" s="192">
        <f t="shared" si="0"/>
        <v>51076.2</v>
      </c>
      <c r="D29" s="192">
        <f t="shared" si="0"/>
        <v>78693.600000000006</v>
      </c>
      <c r="E29" s="192">
        <f t="shared" si="0"/>
        <v>66674.649999999994</v>
      </c>
      <c r="F29" s="192">
        <f t="shared" si="0"/>
        <v>196444.45</v>
      </c>
    </row>
    <row r="30" spans="1:6" x14ac:dyDescent="0.2">
      <c r="A30" s="203" t="s">
        <v>0</v>
      </c>
      <c r="B30" s="203"/>
      <c r="C30" s="192">
        <f t="shared" si="0"/>
        <v>18783.699999999997</v>
      </c>
      <c r="D30" s="192">
        <f t="shared" si="0"/>
        <v>28680.050000000003</v>
      </c>
      <c r="E30" s="192">
        <f t="shared" si="0"/>
        <v>26107.700000000004</v>
      </c>
      <c r="F30" s="192">
        <f t="shared" si="0"/>
        <v>73571.45</v>
      </c>
    </row>
    <row r="31" spans="1:6" x14ac:dyDescent="0.2">
      <c r="A31" s="213" t="s">
        <v>14</v>
      </c>
      <c r="B31" s="213"/>
      <c r="C31" s="194">
        <f>SUM(C26:C30)</f>
        <v>149344.94999999998</v>
      </c>
      <c r="D31" s="194">
        <f>SUM(D26:D30)</f>
        <v>233567.34999999998</v>
      </c>
      <c r="E31" s="194">
        <f>SUM(E26:E30)</f>
        <v>216737.25</v>
      </c>
      <c r="F31" s="194">
        <f>SUM(F26:F30)</f>
        <v>599649.55000000005</v>
      </c>
    </row>
    <row r="32" spans="1:6" x14ac:dyDescent="0.2">
      <c r="A32" s="188"/>
      <c r="B32" s="188"/>
      <c r="C32" s="188"/>
      <c r="D32" s="188"/>
      <c r="E32" s="188"/>
      <c r="F32" s="188"/>
    </row>
    <row r="34" spans="1:6" x14ac:dyDescent="0.2">
      <c r="A34" s="203" t="s">
        <v>256</v>
      </c>
      <c r="B34" s="203"/>
      <c r="C34" s="203"/>
      <c r="D34" s="203"/>
      <c r="E34" s="203"/>
      <c r="F34" s="203"/>
    </row>
    <row r="35" spans="1:6" x14ac:dyDescent="0.2">
      <c r="A35" s="203" t="s">
        <v>196</v>
      </c>
      <c r="B35" s="203"/>
      <c r="C35" s="203"/>
      <c r="D35" s="203"/>
      <c r="E35" s="203"/>
      <c r="F35" s="203"/>
    </row>
  </sheetData>
  <mergeCells count="6">
    <mergeCell ref="C24:F24"/>
    <mergeCell ref="A3:A4"/>
    <mergeCell ref="C3:E3"/>
    <mergeCell ref="F3:F4"/>
    <mergeCell ref="C6:F6"/>
    <mergeCell ref="C15:F1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T52" sqref="T52"/>
    </sheetView>
  </sheetViews>
  <sheetFormatPr defaultColWidth="9.109375" defaultRowHeight="10.199999999999999" x14ac:dyDescent="0.2"/>
  <cols>
    <col min="1" max="1" width="13.88671875" style="177" customWidth="1"/>
    <col min="2" max="2" width="1.33203125" style="177" customWidth="1"/>
    <col min="3" max="7" width="13.109375" style="177" customWidth="1"/>
    <col min="8" max="16384" width="9.109375" style="177"/>
  </cols>
  <sheetData>
    <row r="1" spans="1:6" ht="12" x14ac:dyDescent="0.25">
      <c r="A1" s="176" t="s">
        <v>247</v>
      </c>
    </row>
    <row r="2" spans="1:6" ht="18.75" customHeight="1" x14ac:dyDescent="0.25">
      <c r="A2" s="176"/>
    </row>
    <row r="3" spans="1:6" ht="12.75" customHeight="1" x14ac:dyDescent="0.2">
      <c r="A3" s="234" t="s">
        <v>113</v>
      </c>
      <c r="B3" s="202"/>
      <c r="C3" s="236" t="s">
        <v>203</v>
      </c>
      <c r="D3" s="236"/>
      <c r="E3" s="236"/>
      <c r="F3" s="237" t="s">
        <v>4</v>
      </c>
    </row>
    <row r="4" spans="1:6" ht="16.5" customHeight="1" x14ac:dyDescent="0.2">
      <c r="A4" s="235"/>
      <c r="B4" s="209"/>
      <c r="C4" s="209" t="s">
        <v>207</v>
      </c>
      <c r="D4" s="209" t="s">
        <v>208</v>
      </c>
      <c r="E4" s="209" t="s">
        <v>206</v>
      </c>
      <c r="F4" s="238"/>
    </row>
    <row r="5" spans="1:6" ht="3" customHeight="1" x14ac:dyDescent="0.2">
      <c r="A5" s="210"/>
      <c r="B5" s="211"/>
      <c r="C5" s="211"/>
      <c r="D5" s="211"/>
      <c r="E5" s="211"/>
      <c r="F5" s="211"/>
    </row>
    <row r="6" spans="1:6" x14ac:dyDescent="0.2">
      <c r="A6" s="203"/>
      <c r="B6" s="203"/>
      <c r="C6" s="233" t="s">
        <v>209</v>
      </c>
      <c r="D6" s="233"/>
      <c r="E6" s="233"/>
      <c r="F6" s="233"/>
    </row>
    <row r="7" spans="1:6" ht="4.5" customHeight="1" x14ac:dyDescent="0.2">
      <c r="A7" s="203"/>
      <c r="B7" s="203"/>
      <c r="C7" s="212"/>
      <c r="D7" s="212"/>
      <c r="E7" s="212"/>
      <c r="F7" s="212"/>
    </row>
    <row r="8" spans="1:6" x14ac:dyDescent="0.2">
      <c r="A8" s="203" t="s">
        <v>48</v>
      </c>
      <c r="B8" s="203"/>
      <c r="C8" s="196">
        <v>2.6197114983740515</v>
      </c>
      <c r="D8" s="196">
        <v>4.9044692737430173</v>
      </c>
      <c r="E8" s="196">
        <v>4.0932627365963477</v>
      </c>
      <c r="F8" s="196">
        <v>11.617443508713416</v>
      </c>
    </row>
    <row r="9" spans="1:6" x14ac:dyDescent="0.2">
      <c r="A9" s="203" t="s">
        <v>1</v>
      </c>
      <c r="B9" s="203"/>
      <c r="C9" s="196">
        <v>0.66001834403401982</v>
      </c>
      <c r="D9" s="196">
        <v>1.0879513049278744</v>
      </c>
      <c r="E9" s="196">
        <v>0.8258067205870091</v>
      </c>
      <c r="F9" s="196">
        <v>2.5737763695489031</v>
      </c>
    </row>
    <row r="10" spans="1:6" x14ac:dyDescent="0.2">
      <c r="A10" s="203" t="s">
        <v>115</v>
      </c>
      <c r="B10" s="203"/>
      <c r="C10" s="196">
        <v>2.6089802384724421</v>
      </c>
      <c r="D10" s="196">
        <v>3.4428750104227461</v>
      </c>
      <c r="E10" s="196">
        <v>3.4717918785958473</v>
      </c>
      <c r="F10" s="196">
        <v>9.5236471274910368</v>
      </c>
    </row>
    <row r="11" spans="1:6" x14ac:dyDescent="0.2">
      <c r="A11" s="203" t="s">
        <v>114</v>
      </c>
      <c r="B11" s="203"/>
      <c r="C11" s="196">
        <v>3.8535645793379474</v>
      </c>
      <c r="D11" s="196">
        <v>5.8379721504210806</v>
      </c>
      <c r="E11" s="196">
        <v>4.8475277245059605</v>
      </c>
      <c r="F11" s="196">
        <v>14.539064454264988</v>
      </c>
    </row>
    <row r="12" spans="1:6" x14ac:dyDescent="0.2">
      <c r="A12" s="203" t="s">
        <v>0</v>
      </c>
      <c r="B12" s="203"/>
      <c r="C12" s="196">
        <v>1.4891436671391645</v>
      </c>
      <c r="D12" s="196">
        <v>1.9049528891853584</v>
      </c>
      <c r="E12" s="196">
        <v>1.150421078962728</v>
      </c>
      <c r="F12" s="196">
        <v>4.5445176352872512</v>
      </c>
    </row>
    <row r="13" spans="1:6" x14ac:dyDescent="0.2">
      <c r="A13" s="213" t="s">
        <v>14</v>
      </c>
      <c r="B13" s="213"/>
      <c r="C13" s="197">
        <v>11.231418327357625</v>
      </c>
      <c r="D13" s="197">
        <v>17.178220628700078</v>
      </c>
      <c r="E13" s="197">
        <v>14.388810139247893</v>
      </c>
      <c r="F13" s="197">
        <v>42.7984490953056</v>
      </c>
    </row>
    <row r="14" spans="1:6" x14ac:dyDescent="0.2">
      <c r="A14" s="203"/>
      <c r="B14" s="203"/>
      <c r="C14" s="192"/>
      <c r="D14" s="192"/>
      <c r="E14" s="192"/>
      <c r="F14" s="192"/>
    </row>
    <row r="15" spans="1:6" x14ac:dyDescent="0.2">
      <c r="A15" s="203"/>
      <c r="B15" s="203"/>
      <c r="C15" s="233" t="s">
        <v>74</v>
      </c>
      <c r="D15" s="233"/>
      <c r="E15" s="233"/>
      <c r="F15" s="233"/>
    </row>
    <row r="16" spans="1:6" ht="5.25" customHeight="1" x14ac:dyDescent="0.2">
      <c r="A16" s="203"/>
      <c r="B16" s="203"/>
      <c r="C16" s="212"/>
      <c r="D16" s="212"/>
      <c r="E16" s="212"/>
      <c r="F16" s="212"/>
    </row>
    <row r="17" spans="1:6" x14ac:dyDescent="0.2">
      <c r="A17" s="203" t="s">
        <v>48</v>
      </c>
      <c r="B17" s="203"/>
      <c r="C17" s="196">
        <v>3.475377303426999</v>
      </c>
      <c r="D17" s="196">
        <v>5.7243475360627034</v>
      </c>
      <c r="E17" s="196">
        <v>6.2480780455265581</v>
      </c>
      <c r="F17" s="196">
        <v>15.447802885016259</v>
      </c>
    </row>
    <row r="18" spans="1:6" x14ac:dyDescent="0.2">
      <c r="A18" s="203" t="s">
        <v>1</v>
      </c>
      <c r="B18" s="203"/>
      <c r="C18" s="196">
        <v>0.59403818894355043</v>
      </c>
      <c r="D18" s="196">
        <v>1.7455515717501873</v>
      </c>
      <c r="E18" s="196">
        <v>1.2022679896606352</v>
      </c>
      <c r="F18" s="196">
        <v>3.5418577503543727</v>
      </c>
    </row>
    <row r="19" spans="1:6" x14ac:dyDescent="0.2">
      <c r="A19" s="203" t="s">
        <v>115</v>
      </c>
      <c r="B19" s="203"/>
      <c r="C19" s="196">
        <v>3.2971149837405158</v>
      </c>
      <c r="D19" s="196">
        <v>4.1393646293671305</v>
      </c>
      <c r="E19" s="196">
        <v>4.830000833819728</v>
      </c>
      <c r="F19" s="196">
        <v>12.266480446927373</v>
      </c>
    </row>
    <row r="20" spans="1:6" x14ac:dyDescent="0.2">
      <c r="A20" s="203" t="s">
        <v>114</v>
      </c>
      <c r="B20" s="203"/>
      <c r="C20" s="196">
        <v>4.6641040607020763</v>
      </c>
      <c r="D20" s="196">
        <v>7.285283081797715</v>
      </c>
      <c r="E20" s="196">
        <v>6.2713999833236054</v>
      </c>
      <c r="F20" s="196">
        <v>18.220787125823396</v>
      </c>
    </row>
    <row r="21" spans="1:6" x14ac:dyDescent="0.2">
      <c r="A21" s="203" t="s">
        <v>0</v>
      </c>
      <c r="B21" s="203"/>
      <c r="C21" s="196">
        <v>1.6433002584841157</v>
      </c>
      <c r="D21" s="196">
        <v>2.8778454098223967</v>
      </c>
      <c r="E21" s="196">
        <v>3.2034019844909536</v>
      </c>
      <c r="F21" s="196">
        <v>7.7245476527974661</v>
      </c>
    </row>
    <row r="22" spans="1:6" x14ac:dyDescent="0.2">
      <c r="A22" s="213" t="s">
        <v>14</v>
      </c>
      <c r="B22" s="213"/>
      <c r="C22" s="197">
        <v>13.673934795297257</v>
      </c>
      <c r="D22" s="197">
        <v>21.772392228800133</v>
      </c>
      <c r="E22" s="197">
        <v>21.755148836821476</v>
      </c>
      <c r="F22" s="197">
        <v>57.201475860918869</v>
      </c>
    </row>
    <row r="23" spans="1:6" x14ac:dyDescent="0.2">
      <c r="A23" s="203"/>
      <c r="B23" s="203"/>
      <c r="C23" s="203"/>
      <c r="D23" s="203"/>
      <c r="E23" s="203"/>
      <c r="F23" s="203"/>
    </row>
    <row r="24" spans="1:6" x14ac:dyDescent="0.2">
      <c r="A24" s="203"/>
      <c r="B24" s="203"/>
      <c r="C24" s="233" t="s">
        <v>210</v>
      </c>
      <c r="D24" s="233"/>
      <c r="E24" s="233"/>
      <c r="F24" s="233"/>
    </row>
    <row r="25" spans="1:6" ht="5.25" customHeight="1" x14ac:dyDescent="0.2">
      <c r="A25" s="203"/>
      <c r="B25" s="203"/>
      <c r="C25" s="212"/>
      <c r="D25" s="212"/>
      <c r="E25" s="212"/>
      <c r="F25" s="212"/>
    </row>
    <row r="26" spans="1:6" x14ac:dyDescent="0.2">
      <c r="A26" s="203" t="s">
        <v>48</v>
      </c>
      <c r="B26" s="203"/>
      <c r="C26" s="196">
        <v>6.0950888018010501</v>
      </c>
      <c r="D26" s="196">
        <v>10.62881680980572</v>
      </c>
      <c r="E26" s="196">
        <v>10.341340782122906</v>
      </c>
      <c r="F26" s="196">
        <v>27.065246393729677</v>
      </c>
    </row>
    <row r="27" spans="1:6" x14ac:dyDescent="0.2">
      <c r="A27" s="203" t="s">
        <v>1</v>
      </c>
      <c r="B27" s="203"/>
      <c r="C27" s="196">
        <v>1.2540565329775701</v>
      </c>
      <c r="D27" s="196">
        <v>2.8335028766780619</v>
      </c>
      <c r="E27" s="196">
        <v>2.0280747102476444</v>
      </c>
      <c r="F27" s="196">
        <v>6.1156341199032758</v>
      </c>
    </row>
    <row r="28" spans="1:6" x14ac:dyDescent="0.2">
      <c r="A28" s="203" t="s">
        <v>115</v>
      </c>
      <c r="B28" s="203"/>
      <c r="C28" s="196">
        <v>5.9060952222129579</v>
      </c>
      <c r="D28" s="196">
        <v>7.5822396397898766</v>
      </c>
      <c r="E28" s="196">
        <v>8.3017927124155744</v>
      </c>
      <c r="F28" s="196">
        <v>21.79012757441841</v>
      </c>
    </row>
    <row r="29" spans="1:6" x14ac:dyDescent="0.2">
      <c r="A29" s="203" t="s">
        <v>114</v>
      </c>
      <c r="B29" s="203"/>
      <c r="C29" s="196">
        <v>8.5176686400400232</v>
      </c>
      <c r="D29" s="196">
        <v>13.123255232218794</v>
      </c>
      <c r="E29" s="196">
        <v>11.118927707829567</v>
      </c>
      <c r="F29" s="196">
        <v>32.759851580088387</v>
      </c>
    </row>
    <row r="30" spans="1:6" x14ac:dyDescent="0.2">
      <c r="A30" s="203" t="s">
        <v>0</v>
      </c>
      <c r="B30" s="203"/>
      <c r="C30" s="196">
        <v>3.1324439256232797</v>
      </c>
      <c r="D30" s="196">
        <v>4.7827982990077551</v>
      </c>
      <c r="E30" s="196">
        <v>4.3538230634536825</v>
      </c>
      <c r="F30" s="196">
        <v>12.269065288084716</v>
      </c>
    </row>
    <row r="31" spans="1:6" x14ac:dyDescent="0.2">
      <c r="A31" s="213" t="s">
        <v>14</v>
      </c>
      <c r="B31" s="213"/>
      <c r="C31" s="197">
        <v>24.90535312265488</v>
      </c>
      <c r="D31" s="197">
        <v>38.950612857500204</v>
      </c>
      <c r="E31" s="197">
        <v>36.143958976069371</v>
      </c>
      <c r="F31" s="197">
        <v>99.999924956224476</v>
      </c>
    </row>
    <row r="32" spans="1:6" x14ac:dyDescent="0.2">
      <c r="A32" s="188"/>
      <c r="B32" s="188"/>
      <c r="C32" s="188"/>
      <c r="D32" s="188"/>
      <c r="E32" s="188"/>
      <c r="F32" s="188"/>
    </row>
    <row r="33" spans="1:6" x14ac:dyDescent="0.2">
      <c r="A33" s="203"/>
      <c r="B33" s="203"/>
      <c r="C33" s="203"/>
      <c r="D33" s="203"/>
      <c r="E33" s="203"/>
      <c r="F33" s="203"/>
    </row>
    <row r="34" spans="1:6" x14ac:dyDescent="0.2">
      <c r="A34" s="203" t="s">
        <v>256</v>
      </c>
      <c r="B34" s="203"/>
      <c r="C34" s="203"/>
      <c r="D34" s="203"/>
      <c r="E34" s="203"/>
      <c r="F34" s="203"/>
    </row>
    <row r="35" spans="1:6" x14ac:dyDescent="0.2">
      <c r="A35" s="203" t="s">
        <v>196</v>
      </c>
      <c r="B35" s="203"/>
      <c r="C35" s="203"/>
      <c r="D35" s="203"/>
      <c r="E35" s="203"/>
      <c r="F35" s="203"/>
    </row>
  </sheetData>
  <mergeCells count="6">
    <mergeCell ref="C24:F24"/>
    <mergeCell ref="A3:A4"/>
    <mergeCell ref="C3:E3"/>
    <mergeCell ref="F3:F4"/>
    <mergeCell ref="C6:F6"/>
    <mergeCell ref="C15:F1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opLeftCell="A2" zoomScaleNormal="100" workbookViewId="0">
      <selection activeCell="T52" sqref="T52"/>
    </sheetView>
  </sheetViews>
  <sheetFormatPr defaultColWidth="9.109375" defaultRowHeight="13.2" x14ac:dyDescent="0.25"/>
  <cols>
    <col min="1" max="1" width="5.6640625" style="11" customWidth="1"/>
    <col min="2" max="2" width="1.6640625" style="11" customWidth="1"/>
    <col min="3" max="3" width="11.5546875" style="11" customWidth="1"/>
    <col min="4" max="4" width="13.109375" style="11" customWidth="1"/>
    <col min="5" max="5" width="15.5546875" style="11" customWidth="1"/>
    <col min="6" max="6" width="17" style="11" customWidth="1"/>
    <col min="7" max="7" width="10.44140625" style="11" bestFit="1" customWidth="1"/>
    <col min="8" max="8" width="7.33203125" style="11" customWidth="1"/>
    <col min="9" max="9" width="11.88671875" style="11" customWidth="1"/>
    <col min="10" max="10" width="8" style="11" customWidth="1"/>
    <col min="11" max="11" width="9.5546875" style="11" customWidth="1"/>
    <col min="12" max="12" width="1.44140625" style="11" customWidth="1"/>
    <col min="13" max="13" width="11.44140625" style="11" customWidth="1"/>
    <col min="14" max="15" width="8" style="11" bestFit="1" customWidth="1"/>
    <col min="16" max="17" width="8.44140625" style="11" bestFit="1" customWidth="1"/>
    <col min="18" max="19" width="8" style="11" bestFit="1" customWidth="1"/>
    <col min="20" max="20" width="8.6640625" style="11" bestFit="1" customWidth="1"/>
    <col min="21" max="21" width="8.44140625" style="11" bestFit="1" customWidth="1"/>
    <col min="22" max="16384" width="9.109375" style="11"/>
  </cols>
  <sheetData>
    <row r="1" spans="1:22" hidden="1" x14ac:dyDescent="0.25">
      <c r="A1" s="41"/>
    </row>
    <row r="2" spans="1:22" s="16" customFormat="1" x14ac:dyDescent="0.25">
      <c r="A2" s="42" t="s">
        <v>248</v>
      </c>
    </row>
    <row r="3" spans="1:22" s="35" customFormat="1" ht="17.25" customHeight="1" x14ac:dyDescent="0.2"/>
    <row r="4" spans="1:22" ht="13.5" customHeight="1" x14ac:dyDescent="0.25">
      <c r="A4" s="242" t="s">
        <v>49</v>
      </c>
      <c r="B4" s="43"/>
      <c r="C4" s="239" t="s">
        <v>56</v>
      </c>
      <c r="D4" s="239"/>
      <c r="E4" s="239"/>
      <c r="F4" s="239"/>
      <c r="G4" s="239"/>
      <c r="H4" s="239"/>
      <c r="I4" s="239"/>
      <c r="J4" s="239"/>
      <c r="K4" s="239"/>
      <c r="L4" s="43"/>
      <c r="M4" s="240" t="s">
        <v>50</v>
      </c>
    </row>
    <row r="5" spans="1:22" ht="48" customHeight="1" x14ac:dyDescent="0.25">
      <c r="A5" s="243"/>
      <c r="B5" s="89"/>
      <c r="C5" s="90" t="s">
        <v>51</v>
      </c>
      <c r="D5" s="90" t="s">
        <v>52</v>
      </c>
      <c r="E5" s="90" t="s">
        <v>53</v>
      </c>
      <c r="F5" s="90" t="s">
        <v>59</v>
      </c>
      <c r="G5" s="90" t="s">
        <v>54</v>
      </c>
      <c r="H5" s="90" t="s">
        <v>55</v>
      </c>
      <c r="I5" s="90" t="s">
        <v>124</v>
      </c>
      <c r="J5" s="90" t="s">
        <v>125</v>
      </c>
      <c r="K5" s="169" t="s">
        <v>4</v>
      </c>
      <c r="L5" s="32"/>
      <c r="M5" s="241"/>
    </row>
    <row r="6" spans="1:22" ht="6.75" customHeight="1" x14ac:dyDescent="0.25">
      <c r="A6" s="91"/>
      <c r="B6" s="92"/>
      <c r="C6" s="93" t="s">
        <v>3</v>
      </c>
      <c r="D6" s="93" t="s">
        <v>3</v>
      </c>
      <c r="E6" s="93" t="s">
        <v>3</v>
      </c>
      <c r="F6" s="93" t="s">
        <v>3</v>
      </c>
      <c r="G6" s="93" t="s">
        <v>3</v>
      </c>
      <c r="H6" s="93" t="s">
        <v>3</v>
      </c>
      <c r="I6" s="93"/>
      <c r="J6" s="93"/>
      <c r="K6" s="93"/>
      <c r="M6" s="170" t="s">
        <v>3</v>
      </c>
    </row>
    <row r="7" spans="1:22" ht="10.5" customHeight="1" x14ac:dyDescent="0.25">
      <c r="A7" s="168">
        <v>2000</v>
      </c>
      <c r="B7" s="92"/>
      <c r="C7" s="96">
        <v>7650.2</v>
      </c>
      <c r="D7" s="96">
        <v>3687.2</v>
      </c>
      <c r="E7" s="96">
        <v>4557.3</v>
      </c>
      <c r="F7" s="96">
        <v>7165.1</v>
      </c>
      <c r="G7" s="96">
        <v>17225.900000000001</v>
      </c>
      <c r="H7" s="96">
        <v>3831</v>
      </c>
      <c r="I7" s="96">
        <v>7592.1</v>
      </c>
      <c r="J7" s="96">
        <v>4361.2</v>
      </c>
      <c r="K7" s="97">
        <v>56070</v>
      </c>
      <c r="L7" s="45"/>
      <c r="M7" s="171">
        <v>763200.7</v>
      </c>
      <c r="N7" s="106"/>
      <c r="O7" s="106"/>
      <c r="P7" s="106"/>
      <c r="Q7" s="106"/>
      <c r="R7" s="106"/>
      <c r="S7" s="106"/>
      <c r="T7" s="106"/>
      <c r="U7" s="106"/>
      <c r="V7" s="106"/>
    </row>
    <row r="8" spans="1:22" ht="10.5" customHeight="1" x14ac:dyDescent="0.25">
      <c r="A8" s="168">
        <v>2001</v>
      </c>
      <c r="B8" s="92"/>
      <c r="C8" s="96">
        <v>7817.5</v>
      </c>
      <c r="D8" s="96">
        <v>3788.7</v>
      </c>
      <c r="E8" s="96">
        <v>4656.7</v>
      </c>
      <c r="F8" s="96">
        <v>7243.2</v>
      </c>
      <c r="G8" s="96">
        <v>17477.099999999999</v>
      </c>
      <c r="H8" s="96">
        <v>3881.9</v>
      </c>
      <c r="I8" s="96">
        <v>7671.8</v>
      </c>
      <c r="J8" s="96">
        <v>4601.2</v>
      </c>
      <c r="K8" s="97">
        <v>57138.2</v>
      </c>
      <c r="L8" s="45"/>
      <c r="M8" s="171">
        <v>786077.1</v>
      </c>
      <c r="N8" s="106"/>
      <c r="O8" s="106"/>
      <c r="P8" s="106"/>
      <c r="Q8" s="106"/>
      <c r="R8" s="106"/>
      <c r="S8" s="106"/>
      <c r="T8" s="106"/>
      <c r="U8" s="106"/>
      <c r="V8" s="106"/>
    </row>
    <row r="9" spans="1:22" ht="10.5" customHeight="1" x14ac:dyDescent="0.25">
      <c r="A9" s="168">
        <v>2002</v>
      </c>
      <c r="B9" s="92"/>
      <c r="C9" s="96">
        <v>7715</v>
      </c>
      <c r="D9" s="96">
        <v>3702.5</v>
      </c>
      <c r="E9" s="96">
        <v>4861.7</v>
      </c>
      <c r="F9" s="96">
        <v>7229.4</v>
      </c>
      <c r="G9" s="96">
        <v>18519.599999999999</v>
      </c>
      <c r="H9" s="96">
        <v>3893.6</v>
      </c>
      <c r="I9" s="96">
        <v>7718.2</v>
      </c>
      <c r="J9" s="96">
        <v>4850.8</v>
      </c>
      <c r="K9" s="97">
        <v>58490.8</v>
      </c>
      <c r="L9" s="45"/>
      <c r="M9" s="171">
        <v>806593.4</v>
      </c>
      <c r="N9" s="106"/>
      <c r="O9" s="106"/>
      <c r="P9" s="106"/>
      <c r="Q9" s="106"/>
      <c r="R9" s="106"/>
      <c r="S9" s="106"/>
      <c r="T9" s="106"/>
      <c r="U9" s="106"/>
      <c r="V9" s="106"/>
    </row>
    <row r="10" spans="1:22" ht="10.5" customHeight="1" x14ac:dyDescent="0.25">
      <c r="A10" s="168">
        <v>2003</v>
      </c>
      <c r="B10" s="92"/>
      <c r="C10" s="96">
        <v>7743.5</v>
      </c>
      <c r="D10" s="96">
        <v>3541.3</v>
      </c>
      <c r="E10" s="96">
        <v>4964.2</v>
      </c>
      <c r="F10" s="96">
        <v>7343.7</v>
      </c>
      <c r="G10" s="96">
        <v>18668.599999999999</v>
      </c>
      <c r="H10" s="96">
        <v>3957.1</v>
      </c>
      <c r="I10" s="96">
        <v>7912</v>
      </c>
      <c r="J10" s="96">
        <v>4867.8</v>
      </c>
      <c r="K10" s="97">
        <v>58998.2</v>
      </c>
      <c r="L10" s="45"/>
      <c r="M10" s="171">
        <v>835347</v>
      </c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ht="10.5" customHeight="1" x14ac:dyDescent="0.25">
      <c r="A11" s="168">
        <v>2004</v>
      </c>
      <c r="B11" s="92"/>
      <c r="C11" s="96">
        <v>8184.5</v>
      </c>
      <c r="D11" s="96">
        <v>3593.3</v>
      </c>
      <c r="E11" s="96">
        <v>5098.8</v>
      </c>
      <c r="F11" s="96">
        <v>7700</v>
      </c>
      <c r="G11" s="96">
        <v>21185.9</v>
      </c>
      <c r="H11" s="96">
        <v>3905.7</v>
      </c>
      <c r="I11" s="96">
        <v>8157.7</v>
      </c>
      <c r="J11" s="96">
        <v>4730.6000000000004</v>
      </c>
      <c r="K11" s="97">
        <v>62556.4</v>
      </c>
      <c r="L11" s="45"/>
      <c r="M11" s="171">
        <v>865503.4</v>
      </c>
      <c r="N11" s="106"/>
      <c r="O11" s="106"/>
      <c r="P11" s="106"/>
      <c r="Q11" s="106"/>
      <c r="R11" s="106"/>
      <c r="S11" s="106"/>
      <c r="T11" s="106"/>
      <c r="U11" s="106"/>
      <c r="V11" s="106"/>
    </row>
    <row r="12" spans="1:22" ht="10.5" customHeight="1" x14ac:dyDescent="0.25">
      <c r="A12" s="168">
        <v>2005</v>
      </c>
      <c r="B12" s="92"/>
      <c r="C12" s="96">
        <v>8332.2000000000007</v>
      </c>
      <c r="D12" s="96">
        <v>3681.5</v>
      </c>
      <c r="E12" s="96">
        <v>5208.8</v>
      </c>
      <c r="F12" s="96">
        <v>7811.3</v>
      </c>
      <c r="G12" s="96">
        <v>19738.7</v>
      </c>
      <c r="H12" s="96">
        <v>3919.6</v>
      </c>
      <c r="I12" s="96">
        <v>8100.7</v>
      </c>
      <c r="J12" s="96">
        <v>5046.5</v>
      </c>
      <c r="K12" s="97">
        <v>61839.4</v>
      </c>
      <c r="L12" s="45"/>
      <c r="M12" s="171">
        <v>893027.6</v>
      </c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ht="10.5" customHeight="1" x14ac:dyDescent="0.25">
      <c r="A13" s="168">
        <v>2006</v>
      </c>
      <c r="B13" s="92"/>
      <c r="C13" s="96">
        <v>8877</v>
      </c>
      <c r="D13" s="96">
        <v>3856.1</v>
      </c>
      <c r="E13" s="96">
        <v>5271.6</v>
      </c>
      <c r="F13" s="96">
        <v>7863.2</v>
      </c>
      <c r="G13" s="96">
        <v>21122.6</v>
      </c>
      <c r="H13" s="96">
        <v>4025.9</v>
      </c>
      <c r="I13" s="96">
        <v>8275.2000000000007</v>
      </c>
      <c r="J13" s="96">
        <v>5497.1</v>
      </c>
      <c r="K13" s="97">
        <v>64788.7</v>
      </c>
      <c r="L13" s="45"/>
      <c r="M13" s="171">
        <v>929831.3</v>
      </c>
      <c r="N13" s="106"/>
      <c r="O13" s="106"/>
      <c r="P13" s="106"/>
      <c r="Q13" s="106"/>
      <c r="R13" s="106"/>
      <c r="S13" s="106"/>
      <c r="T13" s="106"/>
      <c r="U13" s="106"/>
      <c r="V13" s="106"/>
    </row>
    <row r="14" spans="1:22" ht="10.5" customHeight="1" x14ac:dyDescent="0.25">
      <c r="A14" s="168">
        <v>2007</v>
      </c>
      <c r="B14" s="92"/>
      <c r="C14" s="96">
        <v>8647.4</v>
      </c>
      <c r="D14" s="96">
        <v>4041.6</v>
      </c>
      <c r="E14" s="96">
        <v>5394.4</v>
      </c>
      <c r="F14" s="96">
        <v>8017</v>
      </c>
      <c r="G14" s="96">
        <v>23179.200000000001</v>
      </c>
      <c r="H14" s="96">
        <v>4144.5</v>
      </c>
      <c r="I14" s="96">
        <v>8498.6</v>
      </c>
      <c r="J14" s="96">
        <v>5621.6</v>
      </c>
      <c r="K14" s="97">
        <v>67544.399999999994</v>
      </c>
      <c r="L14" s="45"/>
      <c r="M14" s="171">
        <v>961082.8</v>
      </c>
      <c r="N14" s="106"/>
      <c r="O14" s="106"/>
      <c r="P14" s="106"/>
      <c r="Q14" s="106"/>
      <c r="R14" s="106"/>
      <c r="S14" s="106"/>
      <c r="T14" s="106"/>
      <c r="U14" s="106"/>
      <c r="V14" s="106"/>
    </row>
    <row r="15" spans="1:22" ht="10.5" customHeight="1" x14ac:dyDescent="0.25">
      <c r="A15" s="168">
        <v>2008</v>
      </c>
      <c r="B15" s="92"/>
      <c r="C15" s="96">
        <v>8273.4</v>
      </c>
      <c r="D15" s="96">
        <v>3828.8</v>
      </c>
      <c r="E15" s="96">
        <v>5266.5</v>
      </c>
      <c r="F15" s="96">
        <v>8173.2</v>
      </c>
      <c r="G15" s="96">
        <v>24045.200000000001</v>
      </c>
      <c r="H15" s="96">
        <v>4068.3</v>
      </c>
      <c r="I15" s="96">
        <v>8002.3</v>
      </c>
      <c r="J15" s="96">
        <v>5697.3</v>
      </c>
      <c r="K15" s="97">
        <v>67355</v>
      </c>
      <c r="L15" s="45"/>
      <c r="M15" s="171">
        <v>979822.6</v>
      </c>
      <c r="N15" s="106"/>
      <c r="O15" s="106"/>
      <c r="P15" s="106"/>
      <c r="Q15" s="106"/>
      <c r="R15" s="106"/>
      <c r="S15" s="106"/>
      <c r="T15" s="106"/>
      <c r="U15" s="106"/>
      <c r="V15" s="106"/>
    </row>
    <row r="16" spans="1:22" ht="10.5" customHeight="1" x14ac:dyDescent="0.25">
      <c r="A16" s="168">
        <v>2009</v>
      </c>
      <c r="B16" s="92"/>
      <c r="C16" s="96">
        <v>8281.1</v>
      </c>
      <c r="D16" s="96">
        <v>3476.3</v>
      </c>
      <c r="E16" s="96">
        <v>4990</v>
      </c>
      <c r="F16" s="96">
        <v>8068.8</v>
      </c>
      <c r="G16" s="96">
        <v>25972.1</v>
      </c>
      <c r="H16" s="96">
        <v>3982</v>
      </c>
      <c r="I16" s="96">
        <v>6965.3</v>
      </c>
      <c r="J16" s="96">
        <v>5534.8</v>
      </c>
      <c r="K16" s="97">
        <v>67270.399999999994</v>
      </c>
      <c r="L16" s="45"/>
      <c r="M16" s="171">
        <v>957430.7</v>
      </c>
      <c r="N16" s="106"/>
      <c r="O16" s="106"/>
      <c r="P16" s="106"/>
      <c r="Q16" s="106"/>
      <c r="R16" s="106"/>
      <c r="S16" s="106"/>
      <c r="T16" s="106"/>
      <c r="U16" s="106"/>
      <c r="V16" s="106"/>
    </row>
    <row r="17" spans="1:22" ht="10.5" customHeight="1" x14ac:dyDescent="0.25">
      <c r="A17" s="168">
        <v>2010</v>
      </c>
      <c r="B17" s="92"/>
      <c r="C17" s="96">
        <v>8801.9</v>
      </c>
      <c r="D17" s="96">
        <v>3567.1</v>
      </c>
      <c r="E17" s="96">
        <v>5466</v>
      </c>
      <c r="F17" s="96">
        <v>8576.9</v>
      </c>
      <c r="G17" s="96">
        <v>27422.400000000001</v>
      </c>
      <c r="H17" s="96">
        <v>4001.7</v>
      </c>
      <c r="I17" s="96">
        <v>7338.4</v>
      </c>
      <c r="J17" s="96">
        <v>5623.4</v>
      </c>
      <c r="K17" s="97">
        <v>70797.8</v>
      </c>
      <c r="L17" s="45"/>
      <c r="M17" s="171">
        <v>982604</v>
      </c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0.5" customHeight="1" x14ac:dyDescent="0.25">
      <c r="A18" s="168">
        <v>2011</v>
      </c>
      <c r="B18" s="92"/>
      <c r="C18" s="96">
        <v>8673.7000000000007</v>
      </c>
      <c r="D18" s="96">
        <v>3576.1</v>
      </c>
      <c r="E18" s="96">
        <v>5478.3</v>
      </c>
      <c r="F18" s="96">
        <v>8870.2999999999993</v>
      </c>
      <c r="G18" s="96">
        <v>28664.9</v>
      </c>
      <c r="H18" s="96">
        <v>3959.6</v>
      </c>
      <c r="I18" s="96">
        <v>7192.4</v>
      </c>
      <c r="J18" s="96">
        <v>5885</v>
      </c>
      <c r="K18" s="97">
        <v>72300.399999999994</v>
      </c>
      <c r="L18" s="45"/>
      <c r="M18" s="171">
        <v>1013276.4</v>
      </c>
      <c r="N18" s="106"/>
      <c r="O18" s="106"/>
      <c r="P18" s="106"/>
      <c r="Q18" s="106"/>
      <c r="R18" s="106"/>
      <c r="S18" s="106"/>
      <c r="T18" s="106"/>
      <c r="U18" s="106"/>
      <c r="V18" s="106"/>
    </row>
    <row r="19" spans="1:22" ht="10.5" customHeight="1" x14ac:dyDescent="0.25">
      <c r="A19" s="168">
        <v>2012</v>
      </c>
      <c r="B19" s="92"/>
      <c r="C19" s="96">
        <v>8080.1</v>
      </c>
      <c r="D19" s="96">
        <v>2900.6</v>
      </c>
      <c r="E19" s="96">
        <v>5304.8</v>
      </c>
      <c r="F19" s="96">
        <v>8932.4</v>
      </c>
      <c r="G19" s="96">
        <v>27961.4</v>
      </c>
      <c r="H19" s="96">
        <v>3414</v>
      </c>
      <c r="I19" s="96">
        <v>6373.4</v>
      </c>
      <c r="J19" s="96">
        <v>5716.2</v>
      </c>
      <c r="K19" s="97">
        <v>68682.8</v>
      </c>
      <c r="L19" s="45"/>
      <c r="M19" s="171">
        <v>1003045</v>
      </c>
      <c r="N19" s="106"/>
      <c r="O19" s="106"/>
      <c r="P19" s="106"/>
      <c r="Q19" s="106"/>
      <c r="R19" s="106"/>
      <c r="S19" s="106"/>
      <c r="T19" s="106"/>
      <c r="U19" s="106"/>
      <c r="V19" s="106"/>
    </row>
    <row r="20" spans="1:22" ht="10.5" customHeight="1" x14ac:dyDescent="0.25">
      <c r="A20" s="168">
        <v>2013</v>
      </c>
      <c r="B20" s="92"/>
      <c r="C20" s="96">
        <v>7364.1</v>
      </c>
      <c r="D20" s="96">
        <v>2677.6</v>
      </c>
      <c r="E20" s="96">
        <v>4984.2</v>
      </c>
      <c r="F20" s="96">
        <v>8021.6</v>
      </c>
      <c r="G20" s="96">
        <v>26637.8</v>
      </c>
      <c r="H20" s="96">
        <v>3112.8</v>
      </c>
      <c r="I20" s="96">
        <v>5790.1</v>
      </c>
      <c r="J20" s="96">
        <v>5524.9</v>
      </c>
      <c r="K20" s="97">
        <v>64113.2</v>
      </c>
      <c r="L20" s="45"/>
      <c r="M20" s="171">
        <v>990599.5</v>
      </c>
      <c r="N20" s="106"/>
      <c r="O20" s="106"/>
      <c r="P20" s="106"/>
      <c r="Q20" s="106"/>
      <c r="R20" s="106"/>
      <c r="S20" s="106"/>
      <c r="T20" s="106"/>
      <c r="U20" s="106"/>
      <c r="V20" s="106"/>
    </row>
    <row r="21" spans="1:22" ht="10.5" customHeight="1" x14ac:dyDescent="0.25">
      <c r="A21" s="168">
        <v>2014</v>
      </c>
      <c r="B21" s="92"/>
      <c r="C21" s="96">
        <v>7472.2</v>
      </c>
      <c r="D21" s="96">
        <v>2569.1999999999998</v>
      </c>
      <c r="E21" s="96">
        <v>4916.3</v>
      </c>
      <c r="F21" s="96">
        <v>8279.7000000000007</v>
      </c>
      <c r="G21" s="96">
        <v>26719</v>
      </c>
      <c r="H21" s="96">
        <v>3038.2</v>
      </c>
      <c r="I21" s="96">
        <v>5772.9</v>
      </c>
      <c r="J21" s="96">
        <v>6024.8</v>
      </c>
      <c r="K21" s="97">
        <v>64792.4</v>
      </c>
      <c r="L21" s="45"/>
      <c r="M21" s="171">
        <v>994358.3</v>
      </c>
      <c r="N21" s="106"/>
      <c r="O21" s="106"/>
      <c r="P21" s="106"/>
      <c r="Q21" s="106"/>
      <c r="R21" s="106"/>
      <c r="S21" s="106"/>
      <c r="T21" s="106"/>
      <c r="U21" s="106"/>
      <c r="V21" s="106"/>
    </row>
    <row r="22" spans="1:22" ht="10.5" customHeight="1" x14ac:dyDescent="0.25">
      <c r="A22" s="168">
        <v>2015</v>
      </c>
      <c r="B22" s="92"/>
      <c r="C22" s="96">
        <v>7544.3</v>
      </c>
      <c r="D22" s="96">
        <v>2754.7</v>
      </c>
      <c r="E22" s="96">
        <v>5320</v>
      </c>
      <c r="F22" s="96">
        <v>8399.9</v>
      </c>
      <c r="G22" s="96">
        <v>27784.5</v>
      </c>
      <c r="H22" s="96">
        <v>3251</v>
      </c>
      <c r="I22" s="96">
        <v>5854.7</v>
      </c>
      <c r="J22" s="96">
        <v>6363.4</v>
      </c>
      <c r="K22" s="97">
        <v>67272.600000000006</v>
      </c>
      <c r="L22" s="45"/>
      <c r="M22" s="171">
        <v>1015428.2</v>
      </c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2" ht="10.5" customHeight="1" x14ac:dyDescent="0.25">
      <c r="A23" s="168">
        <v>2016</v>
      </c>
      <c r="B23" s="92"/>
      <c r="C23" s="96">
        <v>7680.6</v>
      </c>
      <c r="D23" s="96">
        <v>2719.3</v>
      </c>
      <c r="E23" s="96">
        <v>5528.1</v>
      </c>
      <c r="F23" s="96">
        <v>8483.6</v>
      </c>
      <c r="G23" s="96">
        <v>29144.6</v>
      </c>
      <c r="H23" s="96">
        <v>3347.8</v>
      </c>
      <c r="I23" s="96">
        <v>5694.2</v>
      </c>
      <c r="J23" s="96">
        <v>6725.3</v>
      </c>
      <c r="K23" s="97">
        <v>69323.5</v>
      </c>
      <c r="L23" s="45"/>
      <c r="M23" s="171">
        <v>1029343.2</v>
      </c>
      <c r="N23" s="106"/>
      <c r="O23" s="106"/>
      <c r="P23" s="106"/>
      <c r="Q23" s="106"/>
      <c r="R23" s="106"/>
      <c r="S23" s="106"/>
      <c r="T23" s="106"/>
      <c r="U23" s="106"/>
      <c r="V23" s="106"/>
    </row>
    <row r="24" spans="1:22" ht="10.5" customHeight="1" x14ac:dyDescent="0.25">
      <c r="A24" s="95">
        <v>2017</v>
      </c>
      <c r="B24" s="92"/>
      <c r="C24" s="96">
        <v>8260.4</v>
      </c>
      <c r="D24" s="96">
        <v>2816.4</v>
      </c>
      <c r="E24" s="96">
        <v>5595.4</v>
      </c>
      <c r="F24" s="96">
        <v>8856.6</v>
      </c>
      <c r="G24" s="96">
        <v>29438.3</v>
      </c>
      <c r="H24" s="96">
        <v>3384.7</v>
      </c>
      <c r="I24" s="96">
        <v>5695.2</v>
      </c>
      <c r="J24" s="96">
        <v>6840.7</v>
      </c>
      <c r="K24" s="97">
        <v>70887.7</v>
      </c>
      <c r="L24" s="45"/>
      <c r="M24" s="171">
        <v>1056495.3</v>
      </c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2" ht="10.5" customHeight="1" x14ac:dyDescent="0.25">
      <c r="A25" s="95">
        <v>2018</v>
      </c>
      <c r="B25" s="92"/>
      <c r="C25" s="96">
        <v>8375.2999999999993</v>
      </c>
      <c r="D25" s="96">
        <v>2949.9</v>
      </c>
      <c r="E25" s="96">
        <v>5778.5</v>
      </c>
      <c r="F25" s="96">
        <v>9217.4</v>
      </c>
      <c r="G25" s="96">
        <v>29674.1</v>
      </c>
      <c r="H25" s="96">
        <v>3481.2</v>
      </c>
      <c r="I25" s="96">
        <v>5637.6</v>
      </c>
      <c r="J25" s="96">
        <v>6915.2</v>
      </c>
      <c r="K25" s="97">
        <v>72029.2</v>
      </c>
      <c r="L25" s="45"/>
      <c r="M25" s="171">
        <v>1077803.3</v>
      </c>
      <c r="N25" s="106"/>
      <c r="O25" s="106"/>
      <c r="P25" s="106"/>
      <c r="Q25" s="106"/>
      <c r="R25" s="106"/>
      <c r="S25" s="106"/>
      <c r="T25" s="106"/>
      <c r="U25" s="106"/>
      <c r="V25" s="106"/>
    </row>
    <row r="26" spans="1:22" ht="10.5" customHeight="1" x14ac:dyDescent="0.25">
      <c r="A26" s="95">
        <v>2019</v>
      </c>
      <c r="B26" s="92"/>
      <c r="C26" s="96">
        <v>8445.6</v>
      </c>
      <c r="D26" s="96">
        <v>2907.7</v>
      </c>
      <c r="E26" s="96">
        <v>5641.4</v>
      </c>
      <c r="F26" s="96">
        <v>9163.2999999999993</v>
      </c>
      <c r="G26" s="96">
        <v>30459.599999999999</v>
      </c>
      <c r="H26" s="96">
        <v>3411.9</v>
      </c>
      <c r="I26" s="96">
        <v>5808.2</v>
      </c>
      <c r="J26" s="96">
        <v>7146.3</v>
      </c>
      <c r="K26" s="97">
        <v>72984</v>
      </c>
      <c r="L26" s="45"/>
      <c r="M26" s="171">
        <v>1087379.3999999999</v>
      </c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2" ht="10.5" customHeight="1" x14ac:dyDescent="0.25">
      <c r="A27" s="95">
        <v>2020</v>
      </c>
      <c r="B27" s="92"/>
      <c r="C27" s="96">
        <v>9337.2000000000007</v>
      </c>
      <c r="D27" s="96">
        <v>3049.7</v>
      </c>
      <c r="E27" s="96">
        <v>6012.6</v>
      </c>
      <c r="F27" s="96">
        <v>9020.4</v>
      </c>
      <c r="G27" s="96">
        <v>20267.2</v>
      </c>
      <c r="H27" s="96">
        <v>3124</v>
      </c>
      <c r="I27" s="96">
        <v>5697.9</v>
      </c>
      <c r="J27" s="96">
        <v>2391.5</v>
      </c>
      <c r="K27" s="97">
        <v>58900.4</v>
      </c>
      <c r="L27" s="45"/>
      <c r="M27" s="171">
        <v>965541.9</v>
      </c>
      <c r="N27" s="106"/>
      <c r="O27" s="106"/>
      <c r="P27" s="106"/>
      <c r="Q27" s="106"/>
      <c r="R27" s="106"/>
      <c r="S27" s="106"/>
      <c r="T27" s="106"/>
      <c r="U27" s="106"/>
      <c r="V27" s="106"/>
    </row>
    <row r="28" spans="1:22" ht="10.5" customHeight="1" x14ac:dyDescent="0.25">
      <c r="A28" s="95">
        <v>2021</v>
      </c>
      <c r="B28" s="92"/>
      <c r="C28" s="96">
        <v>10632</v>
      </c>
      <c r="D28" s="96">
        <v>3461.9</v>
      </c>
      <c r="E28" s="96">
        <v>6822.2</v>
      </c>
      <c r="F28" s="96">
        <v>9979</v>
      </c>
      <c r="G28" s="96">
        <v>21813.1</v>
      </c>
      <c r="H28" s="96">
        <v>3539.6</v>
      </c>
      <c r="I28" s="96">
        <v>6355.2</v>
      </c>
      <c r="J28" s="96">
        <v>2544.6999999999998</v>
      </c>
      <c r="K28" s="97">
        <v>65147.7</v>
      </c>
      <c r="L28" s="45"/>
      <c r="M28" s="171">
        <v>1033123.5</v>
      </c>
      <c r="N28" s="106"/>
      <c r="O28" s="106"/>
      <c r="P28" s="106"/>
      <c r="Q28" s="106"/>
      <c r="R28" s="106"/>
      <c r="S28" s="106"/>
      <c r="T28" s="106"/>
      <c r="U28" s="106"/>
      <c r="V28" s="106"/>
    </row>
    <row r="29" spans="1:22" ht="5.2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172"/>
    </row>
    <row r="30" spans="1:22" s="35" customFormat="1" ht="6" customHeight="1" x14ac:dyDescent="0.2"/>
    <row r="31" spans="1:22" s="35" customFormat="1" ht="10.199999999999999" x14ac:dyDescent="0.2">
      <c r="A31" s="98" t="s">
        <v>126</v>
      </c>
    </row>
    <row r="48" spans="1:1" x14ac:dyDescent="0.25">
      <c r="A48" s="87"/>
    </row>
  </sheetData>
  <mergeCells count="3">
    <mergeCell ref="C4:K4"/>
    <mergeCell ref="M4:M5"/>
    <mergeCell ref="A4:A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2" zoomScaleNormal="100" workbookViewId="0">
      <selection activeCell="T52" sqref="T52"/>
    </sheetView>
  </sheetViews>
  <sheetFormatPr defaultColWidth="9.109375" defaultRowHeight="13.2" x14ac:dyDescent="0.25"/>
  <cols>
    <col min="1" max="1" width="6.5546875" style="11" customWidth="1"/>
    <col min="2" max="2" width="1.6640625" style="11" customWidth="1"/>
    <col min="3" max="3" width="11.5546875" style="11" bestFit="1" customWidth="1"/>
    <col min="4" max="4" width="14.44140625" style="11" customWidth="1"/>
    <col min="5" max="5" width="15.5546875" style="11" customWidth="1"/>
    <col min="6" max="6" width="19" style="11" customWidth="1"/>
    <col min="7" max="8" width="8" style="11" bestFit="1" customWidth="1"/>
    <col min="9" max="9" width="12.5546875" style="11" customWidth="1"/>
    <col min="10" max="10" width="8" style="11" customWidth="1"/>
    <col min="11" max="11" width="8" style="11" bestFit="1" customWidth="1"/>
    <col min="12" max="12" width="1.44140625" style="11" customWidth="1"/>
    <col min="13" max="13" width="8.6640625" style="11" customWidth="1"/>
    <col min="14" max="15" width="8" style="11" bestFit="1" customWidth="1"/>
    <col min="16" max="17" width="8.44140625" style="11" bestFit="1" customWidth="1"/>
    <col min="18" max="19" width="8" style="11" bestFit="1" customWidth="1"/>
    <col min="20" max="20" width="8.6640625" style="11" bestFit="1" customWidth="1"/>
    <col min="21" max="21" width="8.44140625" style="11" bestFit="1" customWidth="1"/>
    <col min="22" max="16384" width="9.109375" style="11"/>
  </cols>
  <sheetData>
    <row r="1" spans="1:13" hidden="1" x14ac:dyDescent="0.25">
      <c r="A1" s="41"/>
    </row>
    <row r="2" spans="1:13" s="16" customFormat="1" x14ac:dyDescent="0.25">
      <c r="A2" s="42" t="s">
        <v>249</v>
      </c>
    </row>
    <row r="3" spans="1:13" s="35" customFormat="1" ht="17.25" customHeight="1" x14ac:dyDescent="0.2"/>
    <row r="4" spans="1:13" ht="16.5" customHeight="1" x14ac:dyDescent="0.25">
      <c r="A4" s="242" t="s">
        <v>49</v>
      </c>
      <c r="B4" s="43"/>
      <c r="C4" s="239" t="s">
        <v>56</v>
      </c>
      <c r="D4" s="239"/>
      <c r="E4" s="239"/>
      <c r="F4" s="239"/>
      <c r="G4" s="239"/>
      <c r="H4" s="239"/>
      <c r="I4" s="239"/>
      <c r="J4" s="239"/>
      <c r="K4" s="239"/>
      <c r="L4" s="43"/>
      <c r="M4" s="244" t="s">
        <v>57</v>
      </c>
    </row>
    <row r="5" spans="1:13" ht="48.75" customHeight="1" x14ac:dyDescent="0.25">
      <c r="A5" s="243"/>
      <c r="B5" s="89"/>
      <c r="C5" s="119" t="s">
        <v>51</v>
      </c>
      <c r="D5" s="119" t="s">
        <v>52</v>
      </c>
      <c r="E5" s="119" t="s">
        <v>53</v>
      </c>
      <c r="F5" s="119" t="s">
        <v>58</v>
      </c>
      <c r="G5" s="119" t="s">
        <v>54</v>
      </c>
      <c r="H5" s="119" t="s">
        <v>55</v>
      </c>
      <c r="I5" s="119" t="s">
        <v>124</v>
      </c>
      <c r="J5" s="119" t="s">
        <v>125</v>
      </c>
      <c r="K5" s="119" t="s">
        <v>4</v>
      </c>
      <c r="L5" s="143"/>
      <c r="M5" s="245"/>
    </row>
    <row r="6" spans="1:13" ht="6.75" customHeight="1" x14ac:dyDescent="0.25">
      <c r="A6" s="91"/>
      <c r="B6" s="92"/>
      <c r="C6" s="93" t="s">
        <v>3</v>
      </c>
      <c r="D6" s="93" t="s">
        <v>3</v>
      </c>
      <c r="E6" s="93" t="s">
        <v>3</v>
      </c>
      <c r="F6" s="93" t="s">
        <v>3</v>
      </c>
      <c r="G6" s="93" t="s">
        <v>3</v>
      </c>
      <c r="H6" s="93" t="s">
        <v>3</v>
      </c>
      <c r="I6" s="93"/>
      <c r="J6" s="93"/>
      <c r="K6" s="93"/>
      <c r="M6" s="94" t="s">
        <v>3</v>
      </c>
    </row>
    <row r="7" spans="1:13" ht="10.5" customHeight="1" x14ac:dyDescent="0.25">
      <c r="A7" s="168">
        <v>2000</v>
      </c>
      <c r="B7" s="92"/>
      <c r="C7" s="99">
        <v>13.644016408061352</v>
      </c>
      <c r="D7" s="99">
        <v>6.5760656322454079</v>
      </c>
      <c r="E7" s="99">
        <v>8.1278758694489035</v>
      </c>
      <c r="F7" s="99">
        <v>12.778847868735511</v>
      </c>
      <c r="G7" s="99">
        <v>30.722133047975746</v>
      </c>
      <c r="H7" s="99">
        <v>6.8325307651150347</v>
      </c>
      <c r="I7" s="99">
        <v>13.540395933654361</v>
      </c>
      <c r="J7" s="99">
        <v>7.7781344747636885</v>
      </c>
      <c r="K7" s="100">
        <v>100</v>
      </c>
      <c r="L7" s="46"/>
      <c r="M7" s="99">
        <v>7.3466913748899865</v>
      </c>
    </row>
    <row r="8" spans="1:13" ht="10.5" customHeight="1" x14ac:dyDescent="0.25">
      <c r="A8" s="168">
        <v>2001</v>
      </c>
      <c r="B8" s="92"/>
      <c r="C8" s="99">
        <v>13.68174006181504</v>
      </c>
      <c r="D8" s="99">
        <v>6.630765407380701</v>
      </c>
      <c r="E8" s="99">
        <v>8.1498892159711005</v>
      </c>
      <c r="F8" s="99">
        <v>12.676633145601368</v>
      </c>
      <c r="G8" s="99">
        <v>30.587417874556778</v>
      </c>
      <c r="H8" s="99">
        <v>6.7938787011141404</v>
      </c>
      <c r="I8" s="99">
        <v>13.426744279658791</v>
      </c>
      <c r="J8" s="99">
        <v>8.0527562996384212</v>
      </c>
      <c r="K8" s="100">
        <v>100</v>
      </c>
      <c r="L8" s="46"/>
      <c r="M8" s="99">
        <v>7.2687780880526853</v>
      </c>
    </row>
    <row r="9" spans="1:13" ht="10.5" customHeight="1" x14ac:dyDescent="0.25">
      <c r="A9" s="168">
        <v>2002</v>
      </c>
      <c r="B9" s="92"/>
      <c r="C9" s="99">
        <v>13.190108529888461</v>
      </c>
      <c r="D9" s="99">
        <v>6.3300553249399902</v>
      </c>
      <c r="E9" s="99">
        <v>8.3119054620555701</v>
      </c>
      <c r="F9" s="99">
        <v>12.359892495913886</v>
      </c>
      <c r="G9" s="99">
        <v>31.662415285822725</v>
      </c>
      <c r="H9" s="99">
        <v>6.6567733729065077</v>
      </c>
      <c r="I9" s="99">
        <v>13.195579475746614</v>
      </c>
      <c r="J9" s="99">
        <v>8.2932700527262408</v>
      </c>
      <c r="K9" s="100">
        <v>100</v>
      </c>
      <c r="L9" s="46"/>
      <c r="M9" s="99">
        <v>7.2515842554625412</v>
      </c>
    </row>
    <row r="10" spans="1:13" ht="10.5" customHeight="1" x14ac:dyDescent="0.25">
      <c r="A10" s="168">
        <v>2003</v>
      </c>
      <c r="B10" s="92"/>
      <c r="C10" s="99">
        <v>13.12497669420423</v>
      </c>
      <c r="D10" s="99">
        <v>6.0023865134868526</v>
      </c>
      <c r="E10" s="99">
        <v>8.4141550081188914</v>
      </c>
      <c r="F10" s="99">
        <v>12.447328901559709</v>
      </c>
      <c r="G10" s="99">
        <v>31.642660284551056</v>
      </c>
      <c r="H10" s="99">
        <v>6.7071537775728762</v>
      </c>
      <c r="I10" s="99">
        <v>13.410578627822545</v>
      </c>
      <c r="J10" s="99">
        <v>8.2507601926838454</v>
      </c>
      <c r="K10" s="100">
        <v>100</v>
      </c>
      <c r="L10" s="46"/>
      <c r="M10" s="99">
        <v>7.0627176490727805</v>
      </c>
    </row>
    <row r="11" spans="1:13" ht="10.5" customHeight="1" x14ac:dyDescent="0.25">
      <c r="A11" s="168">
        <v>2004</v>
      </c>
      <c r="B11" s="92"/>
      <c r="C11" s="99">
        <v>13.083393545664393</v>
      </c>
      <c r="D11" s="99">
        <v>5.7440965272937703</v>
      </c>
      <c r="E11" s="99">
        <v>8.1507247859531553</v>
      </c>
      <c r="F11" s="99">
        <v>12.308892455448204</v>
      </c>
      <c r="G11" s="99">
        <v>33.866878528815597</v>
      </c>
      <c r="H11" s="99">
        <v>6.2434858783433826</v>
      </c>
      <c r="I11" s="99">
        <v>13.040552205689584</v>
      </c>
      <c r="J11" s="99">
        <v>7.5621359285380869</v>
      </c>
      <c r="K11" s="100">
        <v>100</v>
      </c>
      <c r="L11" s="46"/>
      <c r="M11" s="99">
        <v>7.2277474588776887</v>
      </c>
    </row>
    <row r="12" spans="1:13" ht="10.5" customHeight="1" x14ac:dyDescent="0.25">
      <c r="A12" s="168">
        <v>2005</v>
      </c>
      <c r="B12" s="92"/>
      <c r="C12" s="99">
        <v>13.473934093797807</v>
      </c>
      <c r="D12" s="99">
        <v>5.9533242560568178</v>
      </c>
      <c r="E12" s="99">
        <v>8.4231088917421584</v>
      </c>
      <c r="F12" s="99">
        <v>12.631590862783273</v>
      </c>
      <c r="G12" s="99">
        <v>31.91929417167696</v>
      </c>
      <c r="H12" s="99">
        <v>6.3383538650116273</v>
      </c>
      <c r="I12" s="99">
        <v>13.099577292147076</v>
      </c>
      <c r="J12" s="99">
        <v>8.1606548575827063</v>
      </c>
      <c r="K12" s="100">
        <v>100</v>
      </c>
      <c r="L12" s="46"/>
      <c r="M12" s="99">
        <v>6.9246907934312443</v>
      </c>
    </row>
    <row r="13" spans="1:13" ht="10.5" customHeight="1" x14ac:dyDescent="0.25">
      <c r="A13" s="168">
        <v>2006</v>
      </c>
      <c r="B13" s="92"/>
      <c r="C13" s="99">
        <v>13.701463372470817</v>
      </c>
      <c r="D13" s="99">
        <v>5.9518094976438789</v>
      </c>
      <c r="E13" s="99">
        <v>8.1366040683020344</v>
      </c>
      <c r="F13" s="99">
        <v>12.136684329211731</v>
      </c>
      <c r="G13" s="99">
        <v>32.602290214188585</v>
      </c>
      <c r="H13" s="99">
        <v>6.213892237380902</v>
      </c>
      <c r="I13" s="99">
        <v>12.772597690646673</v>
      </c>
      <c r="J13" s="99">
        <v>8.4846585901553837</v>
      </c>
      <c r="K13" s="100">
        <v>100</v>
      </c>
      <c r="L13" s="46"/>
      <c r="M13" s="99">
        <v>6.9677908239914057</v>
      </c>
    </row>
    <row r="14" spans="1:13" ht="10.5" customHeight="1" x14ac:dyDescent="0.25">
      <c r="A14" s="168">
        <v>2007</v>
      </c>
      <c r="B14" s="92"/>
      <c r="C14" s="99">
        <v>12.802541735510273</v>
      </c>
      <c r="D14" s="99">
        <v>5.9836196635102246</v>
      </c>
      <c r="E14" s="99">
        <v>7.9864503941111327</v>
      </c>
      <c r="F14" s="99">
        <v>11.869229721486905</v>
      </c>
      <c r="G14" s="99">
        <v>34.316982606996291</v>
      </c>
      <c r="H14" s="99">
        <v>6.1359638993017933</v>
      </c>
      <c r="I14" s="99">
        <v>12.582242199205265</v>
      </c>
      <c r="J14" s="99">
        <v>8.3228217291144801</v>
      </c>
      <c r="K14" s="100">
        <v>100</v>
      </c>
      <c r="L14" s="46"/>
      <c r="M14" s="99">
        <v>7.0279480602503748</v>
      </c>
    </row>
    <row r="15" spans="1:13" ht="10.5" customHeight="1" x14ac:dyDescent="0.25">
      <c r="A15" s="168">
        <v>2008</v>
      </c>
      <c r="B15" s="92"/>
      <c r="C15" s="99">
        <v>12.283275183728009</v>
      </c>
      <c r="D15" s="99">
        <v>5.6845074604706411</v>
      </c>
      <c r="E15" s="99">
        <v>7.8190186326182172</v>
      </c>
      <c r="F15" s="99">
        <v>12.134511172147576</v>
      </c>
      <c r="G15" s="99">
        <v>35.699205701135774</v>
      </c>
      <c r="H15" s="99">
        <v>6.0400861109049071</v>
      </c>
      <c r="I15" s="99">
        <v>11.880780936827259</v>
      </c>
      <c r="J15" s="99">
        <v>8.4586148021676202</v>
      </c>
      <c r="K15" s="100">
        <v>100</v>
      </c>
      <c r="L15" s="46"/>
      <c r="M15" s="99">
        <v>6.8742035548067584</v>
      </c>
    </row>
    <row r="16" spans="1:13" ht="10.5" customHeight="1" x14ac:dyDescent="0.25">
      <c r="A16" s="168">
        <v>2009</v>
      </c>
      <c r="B16" s="92"/>
      <c r="C16" s="99">
        <v>12.310169108552946</v>
      </c>
      <c r="D16" s="99">
        <v>5.1676517457901259</v>
      </c>
      <c r="E16" s="99">
        <v>7.4178241841879951</v>
      </c>
      <c r="F16" s="99">
        <v>11.994577109694607</v>
      </c>
      <c r="G16" s="99">
        <v>38.608511321472747</v>
      </c>
      <c r="H16" s="99">
        <v>5.9193939682237664</v>
      </c>
      <c r="I16" s="99">
        <v>10.354182523071069</v>
      </c>
      <c r="J16" s="99">
        <v>8.227690039006756</v>
      </c>
      <c r="K16" s="100">
        <v>100</v>
      </c>
      <c r="L16" s="46"/>
      <c r="M16" s="99">
        <v>7.0261377664200655</v>
      </c>
    </row>
    <row r="17" spans="1:13" ht="10.5" customHeight="1" x14ac:dyDescent="0.25">
      <c r="A17" s="168">
        <v>2010</v>
      </c>
      <c r="B17" s="92"/>
      <c r="C17" s="99">
        <v>12.432448465912781</v>
      </c>
      <c r="D17" s="99">
        <v>5.0384333976479487</v>
      </c>
      <c r="E17" s="99">
        <v>7.7205788880445434</v>
      </c>
      <c r="F17" s="99">
        <v>12.114641980400521</v>
      </c>
      <c r="G17" s="99">
        <v>38.733406970273087</v>
      </c>
      <c r="H17" s="99">
        <v>5.6522942803307439</v>
      </c>
      <c r="I17" s="99">
        <v>10.365293836814137</v>
      </c>
      <c r="J17" s="99">
        <v>7.9429021805762323</v>
      </c>
      <c r="K17" s="100">
        <v>100</v>
      </c>
      <c r="L17" s="46"/>
      <c r="M17" s="99">
        <v>7.2051202722561687</v>
      </c>
    </row>
    <row r="18" spans="1:13" ht="10.5" customHeight="1" x14ac:dyDescent="0.25">
      <c r="A18" s="168">
        <v>2011</v>
      </c>
      <c r="B18" s="92"/>
      <c r="C18" s="99">
        <v>11.996752438437412</v>
      </c>
      <c r="D18" s="99">
        <v>4.94616903917544</v>
      </c>
      <c r="E18" s="99">
        <v>7.5771365027026141</v>
      </c>
      <c r="F18" s="99">
        <v>12.268673478984903</v>
      </c>
      <c r="G18" s="99">
        <v>39.646945245116214</v>
      </c>
      <c r="H18" s="99">
        <v>5.476594873610658</v>
      </c>
      <c r="I18" s="99">
        <v>9.9479394304872439</v>
      </c>
      <c r="J18" s="99">
        <v>8.1396506796642889</v>
      </c>
      <c r="K18" s="100">
        <v>100</v>
      </c>
      <c r="L18" s="46"/>
      <c r="M18" s="99">
        <v>7.1353087864278688</v>
      </c>
    </row>
    <row r="19" spans="1:13" ht="10.5" customHeight="1" x14ac:dyDescent="0.25">
      <c r="A19" s="168">
        <v>2012</v>
      </c>
      <c r="B19" s="92"/>
      <c r="C19" s="99">
        <v>11.764371866027593</v>
      </c>
      <c r="D19" s="99">
        <v>4.2231825143995287</v>
      </c>
      <c r="E19" s="99">
        <v>7.7236222169160245</v>
      </c>
      <c r="F19" s="99">
        <v>13.005293901821124</v>
      </c>
      <c r="G19" s="99">
        <v>40.710920346869962</v>
      </c>
      <c r="H19" s="99">
        <v>4.9706767924429407</v>
      </c>
      <c r="I19" s="99">
        <v>9.2794702603854233</v>
      </c>
      <c r="J19" s="99">
        <v>8.322607697997169</v>
      </c>
      <c r="K19" s="100">
        <v>100</v>
      </c>
      <c r="L19" s="46"/>
      <c r="M19" s="99">
        <v>6.8474295769382225</v>
      </c>
    </row>
    <row r="20" spans="1:13" ht="10.5" customHeight="1" x14ac:dyDescent="0.25">
      <c r="A20" s="168">
        <v>2013</v>
      </c>
      <c r="B20" s="92"/>
      <c r="C20" s="99">
        <v>11.486090227909386</v>
      </c>
      <c r="D20" s="99">
        <v>4.176363057841443</v>
      </c>
      <c r="E20" s="99">
        <v>7.7740621276117858</v>
      </c>
      <c r="F20" s="99">
        <v>12.511620071997656</v>
      </c>
      <c r="G20" s="99">
        <v>41.548074343504929</v>
      </c>
      <c r="H20" s="99">
        <v>4.8551624314493749</v>
      </c>
      <c r="I20" s="99">
        <v>9.0310575669284958</v>
      </c>
      <c r="J20" s="99">
        <v>8.6174141986361619</v>
      </c>
      <c r="K20" s="100">
        <v>100</v>
      </c>
      <c r="L20" s="46"/>
      <c r="M20" s="99">
        <v>6.4721615546949094</v>
      </c>
    </row>
    <row r="21" spans="1:13" ht="10.5" customHeight="1" x14ac:dyDescent="0.25">
      <c r="A21" s="168">
        <v>2014</v>
      </c>
      <c r="B21" s="92"/>
      <c r="C21" s="99">
        <v>11.532525419647984</v>
      </c>
      <c r="D21" s="99">
        <v>3.9652798785042687</v>
      </c>
      <c r="E21" s="99">
        <v>7.5877726400009875</v>
      </c>
      <c r="F21" s="99">
        <v>12.778813564553868</v>
      </c>
      <c r="G21" s="99">
        <v>41.23786123063816</v>
      </c>
      <c r="H21" s="99">
        <v>4.6891302066291729</v>
      </c>
      <c r="I21" s="99">
        <v>8.9098412776807141</v>
      </c>
      <c r="J21" s="99">
        <v>9.2986214432556906</v>
      </c>
      <c r="K21" s="100">
        <v>100</v>
      </c>
      <c r="L21" s="46"/>
      <c r="M21" s="99">
        <v>6.5160013246734092</v>
      </c>
    </row>
    <row r="22" spans="1:13" ht="10.5" customHeight="1" x14ac:dyDescent="0.25">
      <c r="A22" s="168">
        <v>2015</v>
      </c>
      <c r="B22" s="92"/>
      <c r="C22" s="99">
        <v>11.21452121666176</v>
      </c>
      <c r="D22" s="99">
        <v>4.0948320713039177</v>
      </c>
      <c r="E22" s="99">
        <v>7.9081230694220226</v>
      </c>
      <c r="F22" s="99">
        <v>12.486361460683842</v>
      </c>
      <c r="G22" s="99">
        <v>41.30136192149552</v>
      </c>
      <c r="H22" s="99">
        <v>4.8325767102802626</v>
      </c>
      <c r="I22" s="99">
        <v>8.7029488974708862</v>
      </c>
      <c r="J22" s="99">
        <v>9.4591260037518978</v>
      </c>
      <c r="K22" s="100">
        <v>100</v>
      </c>
      <c r="L22" s="46"/>
      <c r="M22" s="99">
        <v>6.6250474430393016</v>
      </c>
    </row>
    <row r="23" spans="1:13" ht="10.5" customHeight="1" x14ac:dyDescent="0.25">
      <c r="A23" s="168">
        <v>2016</v>
      </c>
      <c r="B23" s="92"/>
      <c r="C23" s="99">
        <v>11.079359813050409</v>
      </c>
      <c r="D23" s="99">
        <v>3.9226236413337472</v>
      </c>
      <c r="E23" s="99">
        <v>7.9743521316725214</v>
      </c>
      <c r="F23" s="99">
        <v>12.237697173397189</v>
      </c>
      <c r="G23" s="99">
        <v>42.041443377786756</v>
      </c>
      <c r="H23" s="99">
        <v>4.829242608927709</v>
      </c>
      <c r="I23" s="99">
        <v>8.2139534212784984</v>
      </c>
      <c r="J23" s="99">
        <v>9.7013278325531758</v>
      </c>
      <c r="K23" s="100">
        <v>100</v>
      </c>
      <c r="L23" s="46"/>
      <c r="M23" s="99">
        <v>6.7347314287401909</v>
      </c>
    </row>
    <row r="24" spans="1:13" ht="10.5" customHeight="1" x14ac:dyDescent="0.25">
      <c r="A24" s="95">
        <v>2017</v>
      </c>
      <c r="B24" s="92"/>
      <c r="C24" s="99">
        <v>11.652797311804445</v>
      </c>
      <c r="D24" s="99">
        <v>3.9730446889940008</v>
      </c>
      <c r="E24" s="99">
        <v>7.8933298724602432</v>
      </c>
      <c r="F24" s="99">
        <v>12.4938458999234</v>
      </c>
      <c r="G24" s="99">
        <v>41.528078919191906</v>
      </c>
      <c r="H24" s="99">
        <v>4.7747352502620339</v>
      </c>
      <c r="I24" s="99">
        <v>8.034115932665328</v>
      </c>
      <c r="J24" s="99">
        <v>9.650052124698643</v>
      </c>
      <c r="K24" s="100">
        <v>100</v>
      </c>
      <c r="L24" s="99"/>
      <c r="M24" s="99">
        <v>6.7097032992006671</v>
      </c>
    </row>
    <row r="25" spans="1:13" ht="10.5" customHeight="1" x14ac:dyDescent="0.25">
      <c r="A25" s="95">
        <v>2018</v>
      </c>
      <c r="B25" s="92"/>
      <c r="C25" s="99">
        <v>11.627645454898847</v>
      </c>
      <c r="D25" s="99">
        <v>4.0954224120217919</v>
      </c>
      <c r="E25" s="99">
        <v>8.0224408989687532</v>
      </c>
      <c r="F25" s="99">
        <v>12.796754649503256</v>
      </c>
      <c r="G25" s="99">
        <v>41.1973199757876</v>
      </c>
      <c r="H25" s="99">
        <v>4.8330399338046233</v>
      </c>
      <c r="I25" s="99">
        <v>7.8268257873195886</v>
      </c>
      <c r="J25" s="99">
        <v>9.6005508876955457</v>
      </c>
      <c r="K25" s="100">
        <v>100</v>
      </c>
      <c r="L25" s="46"/>
      <c r="M25" s="99">
        <v>6.6829633941555011</v>
      </c>
    </row>
    <row r="26" spans="1:13" ht="10.5" customHeight="1" x14ac:dyDescent="0.25">
      <c r="A26" s="95">
        <v>2019</v>
      </c>
      <c r="B26" s="92"/>
      <c r="C26" s="99">
        <v>11.57185136468267</v>
      </c>
      <c r="D26" s="99">
        <v>3.9840238956483609</v>
      </c>
      <c r="E26" s="99">
        <v>7.7296393730132626</v>
      </c>
      <c r="F26" s="99">
        <v>12.555217581935766</v>
      </c>
      <c r="G26" s="99">
        <v>41.734626767510683</v>
      </c>
      <c r="H26" s="99">
        <v>4.6748602433410067</v>
      </c>
      <c r="I26" s="99">
        <v>7.9581826153677513</v>
      </c>
      <c r="J26" s="99">
        <v>9.7915981585004932</v>
      </c>
      <c r="K26" s="100">
        <v>100</v>
      </c>
      <c r="L26" s="46"/>
      <c r="M26" s="99">
        <v>6.7119167422152755</v>
      </c>
    </row>
    <row r="27" spans="1:13" ht="10.5" customHeight="1" x14ac:dyDescent="0.25">
      <c r="A27" s="95">
        <v>2020</v>
      </c>
      <c r="B27" s="92"/>
      <c r="C27" s="99">
        <v>15.852523921739072</v>
      </c>
      <c r="D27" s="99">
        <v>5.1777237506027118</v>
      </c>
      <c r="E27" s="99">
        <v>10.208080080950214</v>
      </c>
      <c r="F27" s="99">
        <v>15.314666793434339</v>
      </c>
      <c r="G27" s="99">
        <v>34.409273960788042</v>
      </c>
      <c r="H27" s="99">
        <v>5.3038689041161016</v>
      </c>
      <c r="I27" s="99">
        <v>9.6737882934581076</v>
      </c>
      <c r="J27" s="99">
        <v>4.0602440730453448</v>
      </c>
      <c r="K27" s="100">
        <v>100</v>
      </c>
      <c r="L27" s="46"/>
      <c r="M27" s="99">
        <v>6.1002427755853992</v>
      </c>
    </row>
    <row r="28" spans="1:13" ht="10.5" customHeight="1" x14ac:dyDescent="0.25">
      <c r="A28" s="95">
        <v>2021</v>
      </c>
      <c r="B28" s="92"/>
      <c r="C28" s="99">
        <v>16.319839380361856</v>
      </c>
      <c r="D28" s="99">
        <v>5.3139251270574412</v>
      </c>
      <c r="E28" s="99">
        <v>10.47189693573219</v>
      </c>
      <c r="F28" s="99">
        <v>15.317501615559721</v>
      </c>
      <c r="G28" s="99">
        <v>33.482532767849058</v>
      </c>
      <c r="H28" s="99">
        <v>5.4331925762536519</v>
      </c>
      <c r="I28" s="99">
        <v>9.7550642616700216</v>
      </c>
      <c r="J28" s="99">
        <v>3.9060473355160656</v>
      </c>
      <c r="K28" s="100">
        <v>100</v>
      </c>
      <c r="L28" s="46"/>
      <c r="M28" s="99">
        <v>6.3058966328807742</v>
      </c>
    </row>
    <row r="29" spans="1:13" ht="5.25" customHeight="1" x14ac:dyDescent="0.25">
      <c r="A29" s="107"/>
      <c r="B29" s="108"/>
      <c r="C29" s="109"/>
      <c r="D29" s="109"/>
      <c r="E29" s="109"/>
      <c r="F29" s="109"/>
      <c r="G29" s="109"/>
      <c r="H29" s="109"/>
      <c r="I29" s="109"/>
      <c r="J29" s="109"/>
      <c r="K29" s="110"/>
      <c r="L29" s="111"/>
      <c r="M29" s="109"/>
    </row>
    <row r="30" spans="1:13" s="35" customFormat="1" ht="6" customHeight="1" x14ac:dyDescent="0.2"/>
    <row r="31" spans="1:13" s="35" customFormat="1" ht="10.199999999999999" x14ac:dyDescent="0.2">
      <c r="A31" s="98" t="s">
        <v>126</v>
      </c>
    </row>
    <row r="69" spans="1:1" x14ac:dyDescent="0.25">
      <c r="A69" s="87"/>
    </row>
  </sheetData>
  <mergeCells count="3">
    <mergeCell ref="A4:A5"/>
    <mergeCell ref="C4:K4"/>
    <mergeCell ref="M4:M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Normal="100" workbookViewId="0">
      <selection activeCell="T52" sqref="T52"/>
    </sheetView>
  </sheetViews>
  <sheetFormatPr defaultColWidth="9.33203125" defaultRowHeight="13.8" x14ac:dyDescent="0.25"/>
  <cols>
    <col min="1" max="1" width="24.109375" style="121" customWidth="1"/>
    <col min="2" max="11" width="9.109375" style="121" customWidth="1"/>
    <col min="12" max="12" width="9.109375" style="101" customWidth="1"/>
    <col min="13" max="13" width="25.109375" style="101" customWidth="1"/>
    <col min="14" max="250" width="9.109375" style="101" customWidth="1"/>
    <col min="251" max="251" width="27.44140625" style="101" customWidth="1"/>
    <col min="252" max="254" width="9.6640625" style="101" customWidth="1"/>
    <col min="255" max="255" width="24.109375" style="101" customWidth="1"/>
    <col min="256" max="16384" width="9.33203125" style="101"/>
  </cols>
  <sheetData>
    <row r="1" spans="1:13" x14ac:dyDescent="0.25">
      <c r="A1" s="120" t="s">
        <v>250</v>
      </c>
    </row>
    <row r="2" spans="1:13" ht="17.25" customHeight="1" x14ac:dyDescent="0.25">
      <c r="A2" s="122"/>
    </row>
    <row r="3" spans="1:13" ht="20.25" customHeight="1" x14ac:dyDescent="0.25">
      <c r="A3" s="123" t="s">
        <v>142</v>
      </c>
      <c r="B3" s="124">
        <v>2010</v>
      </c>
      <c r="C3" s="124">
        <v>2011</v>
      </c>
      <c r="D3" s="124">
        <v>2012</v>
      </c>
      <c r="E3" s="124">
        <v>2013</v>
      </c>
      <c r="F3" s="124">
        <v>2014</v>
      </c>
      <c r="G3" s="124">
        <v>2015</v>
      </c>
      <c r="H3" s="124">
        <v>2016</v>
      </c>
      <c r="I3" s="124">
        <v>2017</v>
      </c>
      <c r="J3" s="124">
        <v>2018</v>
      </c>
      <c r="K3" s="124">
        <v>2019</v>
      </c>
      <c r="L3" s="124">
        <v>2020</v>
      </c>
    </row>
    <row r="4" spans="1:13" ht="6" customHeight="1" x14ac:dyDescent="0.25">
      <c r="A4" s="125"/>
      <c r="B4" s="125"/>
      <c r="C4" s="125"/>
      <c r="D4" s="125"/>
      <c r="E4" s="125"/>
      <c r="F4" s="125"/>
    </row>
    <row r="5" spans="1:13" ht="9" customHeight="1" x14ac:dyDescent="0.25">
      <c r="A5" s="125" t="s">
        <v>44</v>
      </c>
      <c r="B5" s="126">
        <v>20.100000000000001</v>
      </c>
      <c r="C5" s="126">
        <v>19.3</v>
      </c>
      <c r="D5" s="126">
        <v>18.2</v>
      </c>
      <c r="E5" s="126">
        <v>16.7</v>
      </c>
      <c r="F5" s="126">
        <v>17.100000000000001</v>
      </c>
      <c r="G5" s="126">
        <v>16.899999999999999</v>
      </c>
      <c r="H5" s="126">
        <v>16.600000000000001</v>
      </c>
      <c r="I5" s="126">
        <v>16.5</v>
      </c>
      <c r="J5" s="126">
        <v>17.600000000000001</v>
      </c>
      <c r="K5" s="126">
        <v>18.281692725903195</v>
      </c>
      <c r="L5" s="126">
        <v>16.296293891028913</v>
      </c>
      <c r="M5" s="126"/>
    </row>
    <row r="6" spans="1:13" ht="9" customHeight="1" x14ac:dyDescent="0.25">
      <c r="A6" s="125" t="s">
        <v>143</v>
      </c>
      <c r="B6" s="214" t="s">
        <v>173</v>
      </c>
      <c r="C6" s="214" t="s">
        <v>173</v>
      </c>
      <c r="D6" s="214" t="s">
        <v>173</v>
      </c>
      <c r="E6" s="214" t="s">
        <v>173</v>
      </c>
      <c r="F6" s="214" t="s">
        <v>173</v>
      </c>
      <c r="G6" s="214" t="s">
        <v>173</v>
      </c>
      <c r="H6" s="161">
        <v>20.5</v>
      </c>
      <c r="I6" s="161">
        <v>19.899999999999999</v>
      </c>
      <c r="J6" s="161">
        <v>23.7</v>
      </c>
      <c r="K6" s="161">
        <v>24.205103262998822</v>
      </c>
      <c r="L6" s="161">
        <v>21.388061567253704</v>
      </c>
      <c r="M6" s="126"/>
    </row>
    <row r="7" spans="1:13" ht="9" customHeight="1" x14ac:dyDescent="0.25">
      <c r="A7" s="125" t="s">
        <v>144</v>
      </c>
      <c r="B7" s="127">
        <v>27.1</v>
      </c>
      <c r="C7" s="127">
        <v>25.3</v>
      </c>
      <c r="D7" s="127">
        <v>26</v>
      </c>
      <c r="E7" s="127">
        <v>24.6</v>
      </c>
      <c r="F7" s="127">
        <v>24.9</v>
      </c>
      <c r="G7" s="127">
        <v>25.7</v>
      </c>
      <c r="H7" s="127">
        <v>25.2</v>
      </c>
      <c r="I7" s="127">
        <v>25.6</v>
      </c>
      <c r="J7" s="127">
        <v>27</v>
      </c>
      <c r="K7" s="127">
        <v>26.418072723266647</v>
      </c>
      <c r="L7" s="127">
        <v>22.790771117491438</v>
      </c>
      <c r="M7" s="126"/>
    </row>
    <row r="8" spans="1:13" ht="9" customHeight="1" x14ac:dyDescent="0.25">
      <c r="A8" s="125" t="s">
        <v>145</v>
      </c>
      <c r="B8" s="127">
        <v>25.1</v>
      </c>
      <c r="C8" s="127">
        <v>23.9</v>
      </c>
      <c r="D8" s="127">
        <v>22.5</v>
      </c>
      <c r="E8" s="127">
        <v>21.4</v>
      </c>
      <c r="F8" s="127">
        <v>21</v>
      </c>
      <c r="G8" s="127">
        <v>22.5</v>
      </c>
      <c r="H8" s="127">
        <v>21.9</v>
      </c>
      <c r="I8" s="127">
        <v>21.8</v>
      </c>
      <c r="J8" s="127">
        <v>22.7</v>
      </c>
      <c r="K8" s="127">
        <v>23.169709532789323</v>
      </c>
      <c r="L8" s="127">
        <v>20.106437023527661</v>
      </c>
      <c r="M8" s="126"/>
    </row>
    <row r="9" spans="1:13" ht="9" customHeight="1" x14ac:dyDescent="0.25">
      <c r="A9" s="125" t="s">
        <v>146</v>
      </c>
      <c r="B9" s="127">
        <v>55.6</v>
      </c>
      <c r="C9" s="127">
        <v>51.6</v>
      </c>
      <c r="D9" s="127">
        <v>53.7</v>
      </c>
      <c r="E9" s="127">
        <v>52</v>
      </c>
      <c r="F9" s="127">
        <v>50.5</v>
      </c>
      <c r="G9" s="127">
        <v>48.3</v>
      </c>
      <c r="H9" s="127">
        <v>49.6</v>
      </c>
      <c r="I9" s="127">
        <v>48.4</v>
      </c>
      <c r="J9" s="127">
        <v>52.5</v>
      </c>
      <c r="K9" s="127">
        <v>52.104393882000394</v>
      </c>
      <c r="L9" s="127">
        <v>46.880577801606393</v>
      </c>
      <c r="M9" s="126"/>
    </row>
    <row r="10" spans="1:13" ht="9" customHeight="1" x14ac:dyDescent="0.25">
      <c r="A10" s="128" t="s">
        <v>147</v>
      </c>
      <c r="B10" s="129">
        <v>59.8</v>
      </c>
      <c r="C10" s="129">
        <v>58.2</v>
      </c>
      <c r="D10" s="129">
        <v>58.4</v>
      </c>
      <c r="E10" s="129">
        <v>55.5</v>
      </c>
      <c r="F10" s="129">
        <v>54.3</v>
      </c>
      <c r="G10" s="129">
        <v>54</v>
      </c>
      <c r="H10" s="129">
        <v>55.1</v>
      </c>
      <c r="I10" s="129">
        <v>57</v>
      </c>
      <c r="J10" s="129">
        <v>60.2</v>
      </c>
      <c r="K10" s="129">
        <v>58.796671356612627</v>
      </c>
      <c r="L10" s="129">
        <v>55.048697873251179</v>
      </c>
      <c r="M10" s="126"/>
    </row>
    <row r="11" spans="1:13" ht="9" customHeight="1" x14ac:dyDescent="0.25">
      <c r="A11" s="128" t="s">
        <v>45</v>
      </c>
      <c r="B11" s="129">
        <v>51.6</v>
      </c>
      <c r="C11" s="129">
        <v>45.2</v>
      </c>
      <c r="D11" s="129">
        <v>49.2</v>
      </c>
      <c r="E11" s="129">
        <v>48.7</v>
      </c>
      <c r="F11" s="129">
        <v>46.9</v>
      </c>
      <c r="G11" s="129">
        <v>42.7</v>
      </c>
      <c r="H11" s="129">
        <v>44.2</v>
      </c>
      <c r="I11" s="129">
        <v>40.1</v>
      </c>
      <c r="J11" s="129">
        <v>45</v>
      </c>
      <c r="K11" s="129">
        <v>45.573146359583959</v>
      </c>
      <c r="L11" s="129">
        <v>38.903862125865153</v>
      </c>
      <c r="M11" s="126"/>
    </row>
    <row r="12" spans="1:13" ht="9" customHeight="1" x14ac:dyDescent="0.25">
      <c r="A12" s="125" t="s">
        <v>148</v>
      </c>
      <c r="B12" s="127">
        <v>22.6</v>
      </c>
      <c r="C12" s="127">
        <v>20.8</v>
      </c>
      <c r="D12" s="127">
        <v>19.5</v>
      </c>
      <c r="E12" s="127">
        <v>19.600000000000001</v>
      </c>
      <c r="F12" s="127">
        <v>19.100000000000001</v>
      </c>
      <c r="G12" s="127">
        <v>18.899999999999999</v>
      </c>
      <c r="H12" s="127">
        <v>19.8</v>
      </c>
      <c r="I12" s="127">
        <v>19.899999999999999</v>
      </c>
      <c r="J12" s="127">
        <v>21.2</v>
      </c>
      <c r="K12" s="127">
        <v>22.057405613562693</v>
      </c>
      <c r="L12" s="127">
        <v>19.234640808110782</v>
      </c>
      <c r="M12" s="126"/>
    </row>
    <row r="13" spans="1:13" ht="9" customHeight="1" x14ac:dyDescent="0.25">
      <c r="A13" s="125" t="s">
        <v>46</v>
      </c>
      <c r="B13" s="127">
        <v>38</v>
      </c>
      <c r="C13" s="127">
        <v>39.299999999999997</v>
      </c>
      <c r="D13" s="127">
        <v>38.700000000000003</v>
      </c>
      <c r="E13" s="127">
        <v>34.9</v>
      </c>
      <c r="F13" s="127">
        <v>34.1</v>
      </c>
      <c r="G13" s="127">
        <v>36.1</v>
      </c>
      <c r="H13" s="127">
        <v>35.1</v>
      </c>
      <c r="I13" s="127">
        <v>36.4</v>
      </c>
      <c r="J13" s="127">
        <v>37.9</v>
      </c>
      <c r="K13" s="127">
        <v>38.756337433314187</v>
      </c>
      <c r="L13" s="127">
        <v>32.503597722132689</v>
      </c>
      <c r="M13" s="126"/>
    </row>
    <row r="14" spans="1:13" ht="9" customHeight="1" x14ac:dyDescent="0.25">
      <c r="A14" s="125" t="s">
        <v>47</v>
      </c>
      <c r="B14" s="127">
        <v>37.5</v>
      </c>
      <c r="C14" s="127">
        <v>35.299999999999997</v>
      </c>
      <c r="D14" s="127">
        <v>33.1</v>
      </c>
      <c r="E14" s="127">
        <v>32.700000000000003</v>
      </c>
      <c r="F14" s="127">
        <v>32.6</v>
      </c>
      <c r="G14" s="127">
        <v>32.299999999999997</v>
      </c>
      <c r="H14" s="127">
        <v>31.8</v>
      </c>
      <c r="I14" s="127">
        <v>33.5</v>
      </c>
      <c r="J14" s="127">
        <v>33.1</v>
      </c>
      <c r="K14" s="127">
        <v>33.360127871753484</v>
      </c>
      <c r="L14" s="127">
        <v>31.122356032623685</v>
      </c>
      <c r="M14" s="126"/>
    </row>
    <row r="15" spans="1:13" ht="9" customHeight="1" x14ac:dyDescent="0.25">
      <c r="A15" s="125" t="s">
        <v>149</v>
      </c>
      <c r="B15" s="127">
        <v>32</v>
      </c>
      <c r="C15" s="127">
        <v>30.9</v>
      </c>
      <c r="D15" s="127">
        <v>29.5</v>
      </c>
      <c r="E15" s="127">
        <v>29.6</v>
      </c>
      <c r="F15" s="127">
        <v>29.6</v>
      </c>
      <c r="G15" s="127">
        <v>29.5</v>
      </c>
      <c r="H15" s="127">
        <v>28.1</v>
      </c>
      <c r="I15" s="127">
        <v>29.5</v>
      </c>
      <c r="J15" s="127">
        <v>31.2</v>
      </c>
      <c r="K15" s="127">
        <v>33.244226369424929</v>
      </c>
      <c r="L15" s="127">
        <v>26.014037015020765</v>
      </c>
      <c r="M15" s="126"/>
    </row>
    <row r="16" spans="1:13" ht="9" customHeight="1" x14ac:dyDescent="0.25">
      <c r="A16" s="125" t="s">
        <v>150</v>
      </c>
      <c r="B16" s="127">
        <v>23.9</v>
      </c>
      <c r="C16" s="127">
        <v>21.4</v>
      </c>
      <c r="D16" s="127">
        <v>19.399999999999999</v>
      </c>
      <c r="E16" s="127">
        <v>18.8</v>
      </c>
      <c r="F16" s="127">
        <v>17.899999999999999</v>
      </c>
      <c r="G16" s="127">
        <v>18</v>
      </c>
      <c r="H16" s="127">
        <v>16.899999999999999</v>
      </c>
      <c r="I16" s="127">
        <v>17.5</v>
      </c>
      <c r="J16" s="127">
        <v>18.399999999999999</v>
      </c>
      <c r="K16" s="127">
        <v>18.484685808371914</v>
      </c>
      <c r="L16" s="127">
        <v>15.460704360667231</v>
      </c>
      <c r="M16" s="126"/>
    </row>
    <row r="17" spans="1:13" ht="9" customHeight="1" x14ac:dyDescent="0.25">
      <c r="A17" s="125" t="s">
        <v>151</v>
      </c>
      <c r="B17" s="127">
        <v>25.6</v>
      </c>
      <c r="C17" s="127">
        <v>24</v>
      </c>
      <c r="D17" s="127">
        <v>22.6</v>
      </c>
      <c r="E17" s="127">
        <v>22</v>
      </c>
      <c r="F17" s="127">
        <v>21</v>
      </c>
      <c r="G17" s="127">
        <v>20.3</v>
      </c>
      <c r="H17" s="127">
        <v>19.100000000000001</v>
      </c>
      <c r="I17" s="127">
        <v>20</v>
      </c>
      <c r="J17" s="127">
        <v>22.7</v>
      </c>
      <c r="K17" s="127">
        <v>23.739314259296631</v>
      </c>
      <c r="L17" s="127">
        <v>20.252157486884137</v>
      </c>
      <c r="M17" s="126"/>
    </row>
    <row r="18" spans="1:13" ht="9" customHeight="1" x14ac:dyDescent="0.25">
      <c r="A18" s="125" t="s">
        <v>152</v>
      </c>
      <c r="B18" s="127">
        <v>28.9</v>
      </c>
      <c r="C18" s="127">
        <v>27.9</v>
      </c>
      <c r="D18" s="127">
        <v>26.9</v>
      </c>
      <c r="E18" s="127">
        <v>26.2</v>
      </c>
      <c r="F18" s="127">
        <v>23.3</v>
      </c>
      <c r="G18" s="127">
        <v>24</v>
      </c>
      <c r="H18" s="127">
        <v>22</v>
      </c>
      <c r="I18" s="127">
        <v>21.2</v>
      </c>
      <c r="J18" s="127">
        <v>20.6</v>
      </c>
      <c r="K18" s="127">
        <v>18.971156012308231</v>
      </c>
      <c r="L18" s="127">
        <v>19.881979992007921</v>
      </c>
      <c r="M18" s="126"/>
    </row>
    <row r="19" spans="1:13" ht="9" customHeight="1" x14ac:dyDescent="0.25">
      <c r="A19" s="125" t="s">
        <v>153</v>
      </c>
      <c r="B19" s="127">
        <v>12.2</v>
      </c>
      <c r="C19" s="127">
        <v>10.8</v>
      </c>
      <c r="D19" s="127">
        <v>10.4</v>
      </c>
      <c r="E19" s="127">
        <v>10.1</v>
      </c>
      <c r="F19" s="127">
        <v>9.1</v>
      </c>
      <c r="G19" s="127">
        <v>9</v>
      </c>
      <c r="H19" s="127">
        <v>9.1</v>
      </c>
      <c r="I19" s="127">
        <v>8.1</v>
      </c>
      <c r="J19" s="127">
        <v>8.9</v>
      </c>
      <c r="K19" s="127">
        <v>9.3867912647130201</v>
      </c>
      <c r="L19" s="127">
        <v>7.4170177465587699</v>
      </c>
      <c r="M19" s="126"/>
    </row>
    <row r="20" spans="1:13" ht="9" customHeight="1" x14ac:dyDescent="0.25">
      <c r="A20" s="125" t="s">
        <v>154</v>
      </c>
      <c r="B20" s="127">
        <v>11.3</v>
      </c>
      <c r="C20" s="127">
        <v>9.9</v>
      </c>
      <c r="D20" s="127">
        <v>8.6</v>
      </c>
      <c r="E20" s="127">
        <v>7.3</v>
      </c>
      <c r="F20" s="127">
        <v>6.9</v>
      </c>
      <c r="G20" s="127">
        <v>7.5</v>
      </c>
      <c r="H20" s="127">
        <v>6.5</v>
      </c>
      <c r="I20" s="127">
        <v>7.3</v>
      </c>
      <c r="J20" s="127">
        <v>7.7</v>
      </c>
      <c r="K20" s="127">
        <v>8.0667820953933962</v>
      </c>
      <c r="L20" s="127">
        <v>5.3222792130868246</v>
      </c>
      <c r="M20" s="126"/>
    </row>
    <row r="21" spans="1:13" ht="9" customHeight="1" x14ac:dyDescent="0.25">
      <c r="A21" s="125" t="s">
        <v>155</v>
      </c>
      <c r="B21" s="127">
        <v>7.1</v>
      </c>
      <c r="C21" s="127">
        <v>6.3</v>
      </c>
      <c r="D21" s="127">
        <v>5.4</v>
      </c>
      <c r="E21" s="127">
        <v>4.7</v>
      </c>
      <c r="F21" s="127">
        <v>5.4</v>
      </c>
      <c r="G21" s="127">
        <v>5.7</v>
      </c>
      <c r="H21" s="127">
        <v>4.9000000000000004</v>
      </c>
      <c r="I21" s="127">
        <v>4.5999999999999996</v>
      </c>
      <c r="J21" s="127">
        <v>4.5999999999999996</v>
      </c>
      <c r="K21" s="127">
        <v>4.1382819464358658</v>
      </c>
      <c r="L21" s="127">
        <v>2.6897359782484433</v>
      </c>
      <c r="M21" s="126"/>
    </row>
    <row r="22" spans="1:13" ht="9" customHeight="1" x14ac:dyDescent="0.25">
      <c r="A22" s="125" t="s">
        <v>156</v>
      </c>
      <c r="B22" s="127">
        <v>10.7</v>
      </c>
      <c r="C22" s="127">
        <v>9.1999999999999993</v>
      </c>
      <c r="D22" s="127">
        <v>8.1999999999999993</v>
      </c>
      <c r="E22" s="127">
        <v>7.2</v>
      </c>
      <c r="F22" s="127">
        <v>8</v>
      </c>
      <c r="G22" s="127">
        <v>8</v>
      </c>
      <c r="H22" s="127">
        <v>7.3</v>
      </c>
      <c r="I22" s="127">
        <v>8</v>
      </c>
      <c r="J22" s="127">
        <v>7.4</v>
      </c>
      <c r="K22" s="127">
        <v>8.1465564628000049</v>
      </c>
      <c r="L22" s="127">
        <v>6.0852334818588494</v>
      </c>
      <c r="M22" s="126"/>
    </row>
    <row r="23" spans="1:13" ht="9" customHeight="1" x14ac:dyDescent="0.25">
      <c r="A23" s="125" t="s">
        <v>157</v>
      </c>
      <c r="B23" s="127">
        <v>10.8</v>
      </c>
      <c r="C23" s="127">
        <v>10.1</v>
      </c>
      <c r="D23" s="127">
        <v>8.4</v>
      </c>
      <c r="E23" s="127">
        <v>8</v>
      </c>
      <c r="F23" s="127">
        <v>8</v>
      </c>
      <c r="G23" s="127">
        <v>9.4</v>
      </c>
      <c r="H23" s="127">
        <v>8.5</v>
      </c>
      <c r="I23" s="127">
        <v>9.4</v>
      </c>
      <c r="J23" s="127">
        <v>11</v>
      </c>
      <c r="K23" s="127">
        <v>11.850715621142168</v>
      </c>
      <c r="L23" s="127">
        <v>6.8120015580547086</v>
      </c>
      <c r="M23" s="126"/>
    </row>
    <row r="24" spans="1:13" ht="9" customHeight="1" x14ac:dyDescent="0.25">
      <c r="A24" s="125" t="s">
        <v>158</v>
      </c>
      <c r="B24" s="127">
        <v>11.1</v>
      </c>
      <c r="C24" s="127">
        <v>9.1999999999999993</v>
      </c>
      <c r="D24" s="127">
        <v>8.8000000000000007</v>
      </c>
      <c r="E24" s="127">
        <v>8.8000000000000007</v>
      </c>
      <c r="F24" s="127">
        <v>7.6</v>
      </c>
      <c r="G24" s="127">
        <v>8.6</v>
      </c>
      <c r="H24" s="127">
        <v>8.1</v>
      </c>
      <c r="I24" s="127">
        <v>7.2</v>
      </c>
      <c r="J24" s="127">
        <v>8.1</v>
      </c>
      <c r="K24" s="127">
        <v>7.8457244118800817</v>
      </c>
      <c r="L24" s="127">
        <v>5.0897009413392036</v>
      </c>
      <c r="M24" s="126"/>
    </row>
    <row r="25" spans="1:13" ht="9" customHeight="1" x14ac:dyDescent="0.25">
      <c r="A25" s="125" t="s">
        <v>159</v>
      </c>
      <c r="B25" s="127">
        <v>12.3</v>
      </c>
      <c r="C25" s="127">
        <v>11.3</v>
      </c>
      <c r="D25" s="127">
        <v>10.4</v>
      </c>
      <c r="E25" s="127">
        <v>9.6999999999999993</v>
      </c>
      <c r="F25" s="127">
        <v>9.6</v>
      </c>
      <c r="G25" s="127">
        <v>9.3000000000000007</v>
      </c>
      <c r="H25" s="127">
        <v>9.5</v>
      </c>
      <c r="I25" s="127">
        <v>9.4</v>
      </c>
      <c r="J25" s="127">
        <v>8.6999999999999993</v>
      </c>
      <c r="K25" s="127">
        <v>9.2568273590720107</v>
      </c>
      <c r="L25" s="127">
        <v>7.8153422750236397</v>
      </c>
      <c r="M25" s="126"/>
    </row>
    <row r="26" spans="1:13" ht="9" customHeight="1" x14ac:dyDescent="0.25">
      <c r="A26" s="125" t="s">
        <v>160</v>
      </c>
      <c r="B26" s="127">
        <v>27.7</v>
      </c>
      <c r="C26" s="127">
        <v>26.6</v>
      </c>
      <c r="D26" s="127">
        <v>24.8</v>
      </c>
      <c r="E26" s="127">
        <v>23.3</v>
      </c>
      <c r="F26" s="127">
        <v>24.1</v>
      </c>
      <c r="G26" s="127">
        <v>27.2</v>
      </c>
      <c r="H26" s="127">
        <v>26.8</v>
      </c>
      <c r="I26" s="127">
        <v>27</v>
      </c>
      <c r="J26" s="127">
        <v>27.7</v>
      </c>
      <c r="K26" s="127">
        <v>29.298246828114952</v>
      </c>
      <c r="L26" s="127">
        <v>26.11155079264914</v>
      </c>
      <c r="M26" s="126"/>
    </row>
    <row r="27" spans="1:13" ht="9" customHeight="1" x14ac:dyDescent="0.25">
      <c r="A27" s="125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26"/>
    </row>
    <row r="28" spans="1:13" ht="9" customHeight="1" x14ac:dyDescent="0.25">
      <c r="A28" s="131" t="s">
        <v>161</v>
      </c>
      <c r="B28" s="127">
        <v>27.7</v>
      </c>
      <c r="C28" s="127">
        <v>26.2</v>
      </c>
      <c r="D28" s="127">
        <v>25.1</v>
      </c>
      <c r="E28" s="127">
        <v>24.1</v>
      </c>
      <c r="F28" s="127">
        <v>23.8</v>
      </c>
      <c r="G28" s="127">
        <v>24.3</v>
      </c>
      <c r="H28" s="127">
        <v>24.1</v>
      </c>
      <c r="I28" s="127">
        <v>24.4</v>
      </c>
      <c r="J28" s="127">
        <v>25.4</v>
      </c>
      <c r="K28" s="127">
        <v>25.831020046040361</v>
      </c>
      <c r="L28" s="127">
        <v>22.879004548631862</v>
      </c>
      <c r="M28" s="126"/>
    </row>
    <row r="29" spans="1:13" ht="9" customHeight="1" x14ac:dyDescent="0.25">
      <c r="A29" s="131" t="s">
        <v>48</v>
      </c>
      <c r="B29" s="127">
        <v>29.1</v>
      </c>
      <c r="C29" s="127">
        <v>27.8</v>
      </c>
      <c r="D29" s="127">
        <v>26.6</v>
      </c>
      <c r="E29" s="127">
        <v>26.1</v>
      </c>
      <c r="F29" s="127">
        <v>24.6</v>
      </c>
      <c r="G29" s="127">
        <v>24.8</v>
      </c>
      <c r="H29" s="127">
        <v>23.1</v>
      </c>
      <c r="I29" s="127">
        <v>23.3</v>
      </c>
      <c r="J29" s="127">
        <v>24</v>
      </c>
      <c r="K29" s="127">
        <v>23.967172053326063</v>
      </c>
      <c r="L29" s="127">
        <v>21.517980763736769</v>
      </c>
      <c r="M29" s="126"/>
    </row>
    <row r="30" spans="1:13" ht="9" customHeight="1" x14ac:dyDescent="0.25">
      <c r="A30" s="131" t="s">
        <v>162</v>
      </c>
      <c r="B30" s="127">
        <v>11.6</v>
      </c>
      <c r="C30" s="127">
        <v>10.4</v>
      </c>
      <c r="D30" s="127">
        <v>9.5</v>
      </c>
      <c r="E30" s="127">
        <v>8.6999999999999993</v>
      </c>
      <c r="F30" s="127">
        <v>9</v>
      </c>
      <c r="G30" s="127">
        <v>9.4</v>
      </c>
      <c r="H30" s="127">
        <v>8.9</v>
      </c>
      <c r="I30" s="127">
        <v>8.8000000000000007</v>
      </c>
      <c r="J30" s="127">
        <v>8.8000000000000007</v>
      </c>
      <c r="K30" s="127">
        <v>9.1311384545143142</v>
      </c>
      <c r="L30" s="127">
        <v>7.1412039562883951</v>
      </c>
      <c r="M30" s="126"/>
    </row>
    <row r="31" spans="1:13" ht="9" customHeight="1" x14ac:dyDescent="0.25">
      <c r="A31" s="125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26"/>
    </row>
    <row r="32" spans="1:13" ht="9" customHeight="1" x14ac:dyDescent="0.25">
      <c r="A32" s="132" t="s">
        <v>258</v>
      </c>
      <c r="B32" s="130">
        <v>22.3</v>
      </c>
      <c r="C32" s="130">
        <v>21</v>
      </c>
      <c r="D32" s="130">
        <v>19.899999999999999</v>
      </c>
      <c r="E32" s="130">
        <v>19.2</v>
      </c>
      <c r="F32" s="130">
        <v>18.8</v>
      </c>
      <c r="G32" s="130">
        <v>19.2</v>
      </c>
      <c r="H32" s="130">
        <v>18.7</v>
      </c>
      <c r="I32" s="130">
        <v>18.8</v>
      </c>
      <c r="J32" s="130">
        <v>19.399999999999999</v>
      </c>
      <c r="K32" s="130">
        <v>19.8</v>
      </c>
      <c r="L32" s="174">
        <v>17.280311645812727</v>
      </c>
      <c r="M32" s="126"/>
    </row>
    <row r="33" spans="1:13" ht="6.75" customHeight="1" x14ac:dyDescent="0.25">
      <c r="A33" s="133"/>
      <c r="B33" s="134"/>
      <c r="C33" s="134"/>
      <c r="D33" s="135"/>
      <c r="E33" s="136"/>
      <c r="F33" s="136"/>
      <c r="G33" s="137"/>
      <c r="H33" s="138"/>
      <c r="I33" s="138"/>
      <c r="J33" s="138"/>
      <c r="K33" s="138"/>
      <c r="L33" s="138"/>
      <c r="M33" s="126"/>
    </row>
    <row r="34" spans="1:13" ht="7.5" customHeight="1" x14ac:dyDescent="0.25">
      <c r="A34" s="125"/>
      <c r="B34" s="125"/>
      <c r="C34" s="125"/>
      <c r="D34" s="125"/>
      <c r="E34" s="125"/>
      <c r="F34" s="127"/>
      <c r="L34" s="127"/>
    </row>
    <row r="35" spans="1:13" ht="17.25" customHeight="1" x14ac:dyDescent="0.25">
      <c r="A35" s="139" t="s">
        <v>176</v>
      </c>
      <c r="B35" s="125"/>
      <c r="C35" s="125"/>
      <c r="D35" s="125"/>
      <c r="E35" s="125"/>
      <c r="F35" s="127"/>
    </row>
    <row r="36" spans="1:13" ht="12.75" customHeight="1" x14ac:dyDescent="0.25">
      <c r="A36" s="125" t="s">
        <v>171</v>
      </c>
    </row>
    <row r="37" spans="1:13" ht="21" customHeight="1" x14ac:dyDescent="0.25">
      <c r="A37" s="125" t="s">
        <v>163</v>
      </c>
    </row>
    <row r="40" spans="1:13" x14ac:dyDescent="0.25">
      <c r="A40" s="175"/>
    </row>
    <row r="66" spans="1:1" x14ac:dyDescent="0.25">
      <c r="A66" s="140" t="s">
        <v>89</v>
      </c>
    </row>
    <row r="69" spans="1:1" x14ac:dyDescent="0.25">
      <c r="A69" s="121" t="s">
        <v>91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72"/>
  <sheetViews>
    <sheetView showGridLines="0" workbookViewId="0">
      <selection activeCell="T52" sqref="T52"/>
    </sheetView>
  </sheetViews>
  <sheetFormatPr defaultColWidth="9.109375" defaultRowHeight="8.4" x14ac:dyDescent="0.15"/>
  <cols>
    <col min="1" max="1" width="11.33203125" style="55" customWidth="1"/>
    <col min="2" max="9" width="9.109375" style="55"/>
    <col min="10" max="10" width="1.44140625" style="55" customWidth="1"/>
    <col min="11" max="11" width="9.109375" style="55"/>
    <col min="12" max="12" width="7.33203125" style="55" customWidth="1"/>
    <col min="13" max="13" width="11.109375" style="55" customWidth="1"/>
    <col min="14" max="241" width="9.109375" style="55"/>
    <col min="242" max="242" width="11" style="55" customWidth="1"/>
    <col min="243" max="243" width="5.6640625" style="55" bestFit="1" customWidth="1"/>
    <col min="244" max="244" width="11.109375" style="55" customWidth="1"/>
    <col min="245" max="245" width="11.33203125" style="55" customWidth="1"/>
    <col min="246" max="246" width="7.5546875" style="55" customWidth="1"/>
    <col min="247" max="247" width="5" style="55" bestFit="1" customWidth="1"/>
    <col min="248" max="248" width="5.5546875" style="55" bestFit="1" customWidth="1"/>
    <col min="249" max="249" width="7" style="55" bestFit="1" customWidth="1"/>
    <col min="250" max="250" width="8.33203125" style="55" customWidth="1"/>
    <col min="251" max="251" width="0.6640625" style="55" customWidth="1"/>
    <col min="252" max="252" width="7" style="55" bestFit="1" customWidth="1"/>
    <col min="253" max="253" width="6.33203125" style="55" customWidth="1"/>
    <col min="254" max="254" width="1.5546875" style="55" customWidth="1"/>
    <col min="255" max="255" width="11.6640625" style="55" customWidth="1"/>
    <col min="256" max="16384" width="9.109375" style="55"/>
  </cols>
  <sheetData>
    <row r="1" spans="1:241" ht="12" customHeight="1" x14ac:dyDescent="0.15">
      <c r="A1" s="5" t="s">
        <v>251</v>
      </c>
      <c r="B1" s="47"/>
      <c r="C1" s="47"/>
      <c r="D1" s="47"/>
      <c r="E1" s="47"/>
      <c r="F1" s="47"/>
      <c r="G1" s="47"/>
      <c r="H1" s="47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</row>
    <row r="2" spans="1:241" ht="12" customHeight="1" x14ac:dyDescent="0.15">
      <c r="A2" s="47"/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</row>
    <row r="3" spans="1:241" ht="7.5" customHeight="1" x14ac:dyDescent="0.15">
      <c r="A3" s="216"/>
      <c r="B3" s="216"/>
      <c r="C3" s="216"/>
      <c r="D3" s="216"/>
      <c r="E3" s="216"/>
      <c r="F3" s="216"/>
      <c r="G3" s="216"/>
      <c r="H3" s="216"/>
      <c r="I3" s="217"/>
      <c r="J3" s="217"/>
      <c r="K3" s="217"/>
      <c r="L3" s="217"/>
      <c r="M3" s="217"/>
      <c r="N3" s="56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</row>
    <row r="4" spans="1:241" ht="15.75" customHeight="1" x14ac:dyDescent="0.15">
      <c r="A4" s="247" t="s">
        <v>62</v>
      </c>
      <c r="B4" s="249" t="s">
        <v>63</v>
      </c>
      <c r="C4" s="249"/>
      <c r="D4" s="249"/>
      <c r="E4" s="249"/>
      <c r="F4" s="249"/>
      <c r="G4" s="249"/>
      <c r="H4" s="249"/>
      <c r="I4" s="249"/>
      <c r="J4" s="218"/>
      <c r="K4" s="250" t="s">
        <v>64</v>
      </c>
      <c r="L4" s="250"/>
      <c r="M4" s="251" t="s">
        <v>65</v>
      </c>
      <c r="N4" s="56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</row>
    <row r="5" spans="1:241" ht="30.75" customHeight="1" x14ac:dyDescent="0.15">
      <c r="A5" s="248"/>
      <c r="B5" s="219" t="s">
        <v>165</v>
      </c>
      <c r="C5" s="219" t="s">
        <v>166</v>
      </c>
      <c r="D5" s="219" t="s">
        <v>167</v>
      </c>
      <c r="E5" s="219" t="s">
        <v>168</v>
      </c>
      <c r="F5" s="219" t="s">
        <v>70</v>
      </c>
      <c r="G5" s="219" t="s">
        <v>71</v>
      </c>
      <c r="H5" s="219" t="s">
        <v>72</v>
      </c>
      <c r="I5" s="219" t="s">
        <v>169</v>
      </c>
      <c r="J5" s="220"/>
      <c r="K5" s="219" t="s">
        <v>170</v>
      </c>
      <c r="L5" s="219" t="s">
        <v>177</v>
      </c>
      <c r="M5" s="252"/>
      <c r="N5" s="56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</row>
    <row r="6" spans="1:241" x14ac:dyDescent="0.15">
      <c r="A6" s="221"/>
      <c r="B6" s="222"/>
      <c r="C6" s="223"/>
      <c r="D6" s="223"/>
      <c r="E6" s="223"/>
      <c r="F6" s="222"/>
      <c r="G6" s="223"/>
      <c r="H6" s="222"/>
      <c r="I6" s="224"/>
      <c r="J6" s="224"/>
      <c r="K6" s="224"/>
      <c r="L6" s="224"/>
      <c r="M6" s="225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</row>
    <row r="7" spans="1:241" x14ac:dyDescent="0.15">
      <c r="A7" s="149">
        <v>2011</v>
      </c>
      <c r="B7" s="147">
        <v>67.8</v>
      </c>
      <c r="C7" s="147">
        <v>74.8</v>
      </c>
      <c r="D7" s="147">
        <v>87.4</v>
      </c>
      <c r="E7" s="147">
        <v>76.7</v>
      </c>
      <c r="F7" s="147">
        <v>75.7</v>
      </c>
      <c r="G7" s="147">
        <v>44.2</v>
      </c>
      <c r="H7" s="147">
        <v>69.2</v>
      </c>
      <c r="I7" s="147">
        <v>75.099999999999994</v>
      </c>
      <c r="J7" s="147"/>
      <c r="K7" s="147">
        <v>44</v>
      </c>
      <c r="L7" s="147">
        <v>52.5</v>
      </c>
      <c r="M7" s="147">
        <v>15.9</v>
      </c>
      <c r="N7" s="56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</row>
    <row r="8" spans="1:241" x14ac:dyDescent="0.15">
      <c r="A8" s="149">
        <v>2012</v>
      </c>
      <c r="B8" s="147">
        <v>70.2</v>
      </c>
      <c r="C8" s="147">
        <v>77.099999999999994</v>
      </c>
      <c r="D8" s="147">
        <v>90.4</v>
      </c>
      <c r="E8" s="147">
        <v>79.099999999999994</v>
      </c>
      <c r="F8" s="147">
        <v>78.099999999999994</v>
      </c>
      <c r="G8" s="147">
        <v>48.6</v>
      </c>
      <c r="H8" s="147">
        <v>72.8</v>
      </c>
      <c r="I8" s="147">
        <v>77.7</v>
      </c>
      <c r="J8" s="147"/>
      <c r="K8" s="147">
        <v>46.6</v>
      </c>
      <c r="L8" s="147">
        <v>52.4</v>
      </c>
      <c r="M8" s="147">
        <v>17.8</v>
      </c>
      <c r="N8" s="56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</row>
    <row r="9" spans="1:241" x14ac:dyDescent="0.15">
      <c r="A9" s="149">
        <v>2013</v>
      </c>
      <c r="B9" s="147">
        <v>71.900000000000006</v>
      </c>
      <c r="C9" s="147">
        <v>77</v>
      </c>
      <c r="D9" s="147">
        <v>87.5</v>
      </c>
      <c r="E9" s="147">
        <v>79.599999999999994</v>
      </c>
      <c r="F9" s="147">
        <v>79.7</v>
      </c>
      <c r="G9" s="147">
        <v>51.3</v>
      </c>
      <c r="H9" s="147">
        <v>73.2</v>
      </c>
      <c r="I9" s="147">
        <v>78.099999999999994</v>
      </c>
      <c r="J9" s="147"/>
      <c r="K9" s="147">
        <v>49.2</v>
      </c>
      <c r="L9" s="147">
        <v>55.2</v>
      </c>
      <c r="M9" s="147">
        <v>19.600000000000001</v>
      </c>
      <c r="N9" s="56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</row>
    <row r="10" spans="1:241" x14ac:dyDescent="0.15">
      <c r="A10" s="149">
        <v>2014</v>
      </c>
      <c r="B10" s="147">
        <v>69.599999999999994</v>
      </c>
      <c r="C10" s="147">
        <v>75.7</v>
      </c>
      <c r="D10" s="147">
        <v>88.2</v>
      </c>
      <c r="E10" s="147">
        <v>79.099999999999994</v>
      </c>
      <c r="F10" s="147">
        <v>78.7</v>
      </c>
      <c r="G10" s="147">
        <v>49.8</v>
      </c>
      <c r="H10" s="147">
        <v>72.3</v>
      </c>
      <c r="I10" s="147">
        <v>78.099999999999994</v>
      </c>
      <c r="J10" s="147"/>
      <c r="K10" s="147">
        <v>51.2</v>
      </c>
      <c r="L10" s="147">
        <v>56.5</v>
      </c>
      <c r="M10" s="147">
        <v>19.2</v>
      </c>
      <c r="N10" s="56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</row>
    <row r="11" spans="1:241" x14ac:dyDescent="0.15">
      <c r="A11" s="149">
        <v>2015</v>
      </c>
      <c r="B11" s="147">
        <v>68.3</v>
      </c>
      <c r="C11" s="147">
        <v>74.7</v>
      </c>
      <c r="D11" s="147">
        <v>88.3</v>
      </c>
      <c r="E11" s="147">
        <v>78.8</v>
      </c>
      <c r="F11" s="147">
        <v>78.8</v>
      </c>
      <c r="G11" s="147">
        <v>48.9</v>
      </c>
      <c r="H11" s="147">
        <v>72.5</v>
      </c>
      <c r="I11" s="147">
        <v>78.2</v>
      </c>
      <c r="J11" s="147"/>
      <c r="K11" s="147">
        <v>51.9</v>
      </c>
      <c r="L11" s="147">
        <v>56.5</v>
      </c>
      <c r="M11" s="147">
        <v>18.5</v>
      </c>
      <c r="N11" s="56"/>
    </row>
    <row r="12" spans="1:241" x14ac:dyDescent="0.15">
      <c r="A12" s="150">
        <v>2016</v>
      </c>
      <c r="B12" s="147">
        <v>67</v>
      </c>
      <c r="C12" s="147">
        <v>73.2</v>
      </c>
      <c r="D12" s="147">
        <v>89.7</v>
      </c>
      <c r="E12" s="147">
        <v>77.2</v>
      </c>
      <c r="F12" s="147">
        <v>78.099999999999994</v>
      </c>
      <c r="G12" s="147">
        <v>46.1</v>
      </c>
      <c r="H12" s="147">
        <v>71.599999999999994</v>
      </c>
      <c r="I12" s="147">
        <v>77.599999999999994</v>
      </c>
      <c r="J12" s="147"/>
      <c r="K12" s="147">
        <v>54.7</v>
      </c>
      <c r="L12" s="147">
        <v>57.6</v>
      </c>
      <c r="M12" s="147">
        <v>18.600000000000001</v>
      </c>
      <c r="N12" s="56"/>
    </row>
    <row r="13" spans="1:241" x14ac:dyDescent="0.15">
      <c r="A13" s="150">
        <v>2017</v>
      </c>
      <c r="B13" s="151">
        <v>67.5</v>
      </c>
      <c r="C13" s="151">
        <v>72.900000000000006</v>
      </c>
      <c r="D13" s="151">
        <v>88.9</v>
      </c>
      <c r="E13" s="151">
        <v>79.099999999999994</v>
      </c>
      <c r="F13" s="151">
        <v>79.099999999999994</v>
      </c>
      <c r="G13" s="151">
        <v>48.9</v>
      </c>
      <c r="H13" s="151">
        <v>73.2</v>
      </c>
      <c r="I13" s="151">
        <v>78.900000000000006</v>
      </c>
      <c r="J13" s="151"/>
      <c r="K13" s="151">
        <v>58.3</v>
      </c>
      <c r="L13" s="151">
        <v>57.7</v>
      </c>
      <c r="M13" s="151">
        <v>20.2</v>
      </c>
      <c r="N13" s="56"/>
    </row>
    <row r="14" spans="1:241" x14ac:dyDescent="0.15">
      <c r="A14" s="150">
        <v>2018</v>
      </c>
      <c r="B14" s="151">
        <v>66.8</v>
      </c>
      <c r="C14" s="151">
        <v>71.2</v>
      </c>
      <c r="D14" s="151">
        <v>89.1</v>
      </c>
      <c r="E14" s="151">
        <v>78.400000000000006</v>
      </c>
      <c r="F14" s="151">
        <v>79.400000000000006</v>
      </c>
      <c r="G14" s="151">
        <v>49.9</v>
      </c>
      <c r="H14" s="151">
        <v>73.099999999999994</v>
      </c>
      <c r="I14" s="151">
        <v>79.5</v>
      </c>
      <c r="J14" s="151"/>
      <c r="K14" s="151">
        <v>61</v>
      </c>
      <c r="L14" s="151">
        <v>58.2</v>
      </c>
      <c r="M14" s="151">
        <v>20.2</v>
      </c>
      <c r="N14" s="56"/>
    </row>
    <row r="15" spans="1:241" x14ac:dyDescent="0.15">
      <c r="A15" s="150">
        <v>2019</v>
      </c>
      <c r="B15" s="151">
        <v>66.099999999999994</v>
      </c>
      <c r="C15" s="151">
        <v>70.7</v>
      </c>
      <c r="D15" s="151">
        <v>88.1</v>
      </c>
      <c r="E15" s="151">
        <v>77.7</v>
      </c>
      <c r="F15" s="151">
        <v>77.900000000000006</v>
      </c>
      <c r="G15" s="151">
        <v>49.8</v>
      </c>
      <c r="H15" s="151">
        <v>73.5</v>
      </c>
      <c r="I15" s="151">
        <v>79</v>
      </c>
      <c r="J15" s="151"/>
      <c r="K15" s="151">
        <v>63.5</v>
      </c>
      <c r="L15" s="151">
        <v>58.4</v>
      </c>
      <c r="M15" s="151">
        <v>20.7</v>
      </c>
      <c r="N15" s="56"/>
    </row>
    <row r="16" spans="1:241" x14ac:dyDescent="0.15">
      <c r="A16" s="150" t="s">
        <v>259</v>
      </c>
      <c r="B16" s="151">
        <v>70.400000000000006</v>
      </c>
      <c r="C16" s="151">
        <v>72.599999999999994</v>
      </c>
      <c r="D16" s="151">
        <v>90.2</v>
      </c>
      <c r="E16" s="151">
        <v>80.7</v>
      </c>
      <c r="F16" s="151">
        <v>82.2</v>
      </c>
      <c r="G16" s="151">
        <v>52.9</v>
      </c>
      <c r="H16" s="151">
        <v>76.099999999999994</v>
      </c>
      <c r="I16" s="151">
        <v>81.099999999999994</v>
      </c>
      <c r="J16" s="151"/>
      <c r="K16" s="151">
        <v>66.3</v>
      </c>
      <c r="L16" s="151">
        <v>57.1</v>
      </c>
      <c r="M16" s="151">
        <v>23.5</v>
      </c>
      <c r="N16" s="56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</row>
    <row r="17" spans="1:241" x14ac:dyDescent="0.15">
      <c r="A17" s="14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</row>
    <row r="18" spans="1:241" x14ac:dyDescent="0.15">
      <c r="A18" s="151"/>
      <c r="B18" s="246" t="s">
        <v>260</v>
      </c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56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</row>
    <row r="19" spans="1:241" x14ac:dyDescent="0.15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48"/>
      <c r="L19" s="148"/>
      <c r="M19" s="148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</row>
    <row r="20" spans="1:241" x14ac:dyDescent="0.15">
      <c r="A20" s="151"/>
      <c r="B20" s="246" t="s">
        <v>74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56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</row>
    <row r="21" spans="1:241" x14ac:dyDescent="0.15">
      <c r="A21" s="152"/>
      <c r="B21" s="152"/>
      <c r="C21" s="152"/>
      <c r="D21" s="152"/>
      <c r="E21" s="152"/>
      <c r="F21" s="152"/>
      <c r="G21" s="152"/>
      <c r="H21" s="152"/>
      <c r="I21" s="148"/>
      <c r="J21" s="148"/>
      <c r="K21" s="148"/>
      <c r="L21" s="148"/>
      <c r="M21" s="148"/>
      <c r="N21" s="56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</row>
    <row r="22" spans="1:241" x14ac:dyDescent="0.15">
      <c r="A22" s="153" t="s">
        <v>75</v>
      </c>
      <c r="B22" s="147">
        <v>88.8</v>
      </c>
      <c r="C22" s="147">
        <v>86.3</v>
      </c>
      <c r="D22" s="147">
        <v>96.3</v>
      </c>
      <c r="E22" s="147">
        <v>96.5</v>
      </c>
      <c r="F22" s="147">
        <v>95.3</v>
      </c>
      <c r="G22" s="147">
        <v>87.7</v>
      </c>
      <c r="H22" s="147">
        <v>91.2</v>
      </c>
      <c r="I22" s="147">
        <v>96.4</v>
      </c>
      <c r="J22" s="147"/>
      <c r="K22" s="147">
        <v>92.7</v>
      </c>
      <c r="L22" s="147">
        <v>55.1</v>
      </c>
      <c r="M22" s="147">
        <v>43.6</v>
      </c>
      <c r="N22" s="56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</row>
    <row r="23" spans="1:241" x14ac:dyDescent="0.15">
      <c r="A23" s="153" t="s">
        <v>76</v>
      </c>
      <c r="B23" s="147">
        <v>90.5</v>
      </c>
      <c r="C23" s="147">
        <v>89.3</v>
      </c>
      <c r="D23" s="147">
        <v>96.7</v>
      </c>
      <c r="E23" s="147">
        <v>96.3</v>
      </c>
      <c r="F23" s="147">
        <v>95.3</v>
      </c>
      <c r="G23" s="147">
        <v>86.7</v>
      </c>
      <c r="H23" s="147">
        <v>91.7</v>
      </c>
      <c r="I23" s="147">
        <v>96.9</v>
      </c>
      <c r="J23" s="147"/>
      <c r="K23" s="147">
        <v>91.2</v>
      </c>
      <c r="L23" s="147">
        <v>48.6</v>
      </c>
      <c r="M23" s="147">
        <v>38.299999999999997</v>
      </c>
      <c r="N23" s="56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</row>
    <row r="24" spans="1:241" x14ac:dyDescent="0.15">
      <c r="A24" s="153" t="s">
        <v>77</v>
      </c>
      <c r="B24" s="147">
        <v>90</v>
      </c>
      <c r="C24" s="147">
        <v>89.2</v>
      </c>
      <c r="D24" s="147">
        <v>96.6</v>
      </c>
      <c r="E24" s="147">
        <v>94</v>
      </c>
      <c r="F24" s="147">
        <v>97</v>
      </c>
      <c r="G24" s="147">
        <v>83.6</v>
      </c>
      <c r="H24" s="147">
        <v>86.9</v>
      </c>
      <c r="I24" s="147">
        <v>89.1</v>
      </c>
      <c r="J24" s="147"/>
      <c r="K24" s="147">
        <v>91.2</v>
      </c>
      <c r="L24" s="147">
        <v>58.1</v>
      </c>
      <c r="M24" s="147">
        <v>42.3</v>
      </c>
      <c r="N24" s="56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</row>
    <row r="25" spans="1:241" x14ac:dyDescent="0.15">
      <c r="A25" s="153" t="s">
        <v>78</v>
      </c>
      <c r="B25" s="147">
        <v>87.3</v>
      </c>
      <c r="C25" s="147">
        <v>85.5</v>
      </c>
      <c r="D25" s="147">
        <v>94</v>
      </c>
      <c r="E25" s="147">
        <v>91.1</v>
      </c>
      <c r="F25" s="147">
        <v>93.4</v>
      </c>
      <c r="G25" s="147">
        <v>78.5</v>
      </c>
      <c r="H25" s="147">
        <v>82.5</v>
      </c>
      <c r="I25" s="147">
        <v>78.2</v>
      </c>
      <c r="J25" s="147"/>
      <c r="K25" s="147">
        <v>80.3</v>
      </c>
      <c r="L25" s="147">
        <v>53.7</v>
      </c>
      <c r="M25" s="147">
        <v>34.299999999999997</v>
      </c>
      <c r="N25" s="56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</row>
    <row r="26" spans="1:241" x14ac:dyDescent="0.15">
      <c r="A26" s="153" t="s">
        <v>79</v>
      </c>
      <c r="B26" s="147">
        <v>87.2</v>
      </c>
      <c r="C26" s="147">
        <v>87.1</v>
      </c>
      <c r="D26" s="147">
        <v>95.7</v>
      </c>
      <c r="E26" s="147">
        <v>91.7</v>
      </c>
      <c r="F26" s="147">
        <v>95.1</v>
      </c>
      <c r="G26" s="147">
        <v>80.3</v>
      </c>
      <c r="H26" s="147">
        <v>86.7</v>
      </c>
      <c r="I26" s="147">
        <v>83.8</v>
      </c>
      <c r="J26" s="147"/>
      <c r="K26" s="147">
        <v>79.599999999999994</v>
      </c>
      <c r="L26" s="147">
        <v>53.2</v>
      </c>
      <c r="M26" s="147">
        <v>36</v>
      </c>
      <c r="N26" s="56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</row>
    <row r="27" spans="1:241" x14ac:dyDescent="0.15">
      <c r="A27" s="153" t="s">
        <v>80</v>
      </c>
      <c r="B27" s="147">
        <v>86.3</v>
      </c>
      <c r="C27" s="147">
        <v>84.6</v>
      </c>
      <c r="D27" s="147">
        <v>95.4</v>
      </c>
      <c r="E27" s="147">
        <v>91.4</v>
      </c>
      <c r="F27" s="147">
        <v>94.8</v>
      </c>
      <c r="G27" s="147">
        <v>82.1</v>
      </c>
      <c r="H27" s="147">
        <v>87.9</v>
      </c>
      <c r="I27" s="147">
        <v>87.4</v>
      </c>
      <c r="J27" s="147"/>
      <c r="K27" s="147">
        <v>73.400000000000006</v>
      </c>
      <c r="L27" s="147">
        <v>57.8</v>
      </c>
      <c r="M27" s="147">
        <v>37.5</v>
      </c>
      <c r="N27" s="56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</row>
    <row r="28" spans="1:241" x14ac:dyDescent="0.15">
      <c r="A28" s="153" t="s">
        <v>81</v>
      </c>
      <c r="B28" s="147">
        <v>89.2</v>
      </c>
      <c r="C28" s="147">
        <v>87.7</v>
      </c>
      <c r="D28" s="147">
        <v>95.7</v>
      </c>
      <c r="E28" s="147">
        <v>93.6</v>
      </c>
      <c r="F28" s="147">
        <v>95.5</v>
      </c>
      <c r="G28" s="147">
        <v>89.2</v>
      </c>
      <c r="H28" s="147">
        <v>90.3</v>
      </c>
      <c r="I28" s="147">
        <v>93.3</v>
      </c>
      <c r="J28" s="147"/>
      <c r="K28" s="147">
        <v>69.2</v>
      </c>
      <c r="L28" s="147">
        <v>64</v>
      </c>
      <c r="M28" s="147">
        <v>42.5</v>
      </c>
      <c r="N28" s="56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</row>
    <row r="29" spans="1:241" x14ac:dyDescent="0.15">
      <c r="A29" s="153" t="s">
        <v>82</v>
      </c>
      <c r="B29" s="147">
        <v>89.3</v>
      </c>
      <c r="C29" s="147">
        <v>86.1</v>
      </c>
      <c r="D29" s="147">
        <v>95.8</v>
      </c>
      <c r="E29" s="147">
        <v>93.9</v>
      </c>
      <c r="F29" s="147">
        <v>95.6</v>
      </c>
      <c r="G29" s="147">
        <v>90.6</v>
      </c>
      <c r="H29" s="147">
        <v>89.5</v>
      </c>
      <c r="I29" s="147">
        <v>94.7</v>
      </c>
      <c r="J29" s="147"/>
      <c r="K29" s="147">
        <v>66.8</v>
      </c>
      <c r="L29" s="147">
        <v>62.2</v>
      </c>
      <c r="M29" s="147">
        <v>40.200000000000003</v>
      </c>
      <c r="N29" s="56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</row>
    <row r="30" spans="1:241" x14ac:dyDescent="0.15">
      <c r="A30" s="153" t="s">
        <v>83</v>
      </c>
      <c r="B30" s="147">
        <v>88.5</v>
      </c>
      <c r="C30" s="147">
        <v>84.9</v>
      </c>
      <c r="D30" s="147">
        <v>95.4</v>
      </c>
      <c r="E30" s="147">
        <v>92.7</v>
      </c>
      <c r="F30" s="147">
        <v>93.9</v>
      </c>
      <c r="G30" s="147">
        <v>88.6</v>
      </c>
      <c r="H30" s="147">
        <v>89.2</v>
      </c>
      <c r="I30" s="147">
        <v>94.4</v>
      </c>
      <c r="J30" s="147"/>
      <c r="K30" s="147">
        <v>65.7</v>
      </c>
      <c r="L30" s="147">
        <v>66.3</v>
      </c>
      <c r="M30" s="147">
        <v>42</v>
      </c>
      <c r="N30" s="56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</row>
    <row r="31" spans="1:241" x14ac:dyDescent="0.15">
      <c r="A31" s="153" t="s">
        <v>84</v>
      </c>
      <c r="B31" s="147">
        <v>87.1</v>
      </c>
      <c r="C31" s="147">
        <v>85.9</v>
      </c>
      <c r="D31" s="147">
        <v>95.5</v>
      </c>
      <c r="E31" s="147">
        <v>93.9</v>
      </c>
      <c r="F31" s="147">
        <v>95</v>
      </c>
      <c r="G31" s="147">
        <v>91.7</v>
      </c>
      <c r="H31" s="147">
        <v>91.2</v>
      </c>
      <c r="I31" s="147">
        <v>95.5</v>
      </c>
      <c r="J31" s="147"/>
      <c r="K31" s="147">
        <v>57.1</v>
      </c>
      <c r="L31" s="147">
        <v>61.3</v>
      </c>
      <c r="M31" s="147">
        <v>35.700000000000003</v>
      </c>
      <c r="N31" s="56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</row>
    <row r="32" spans="1:241" x14ac:dyDescent="0.15">
      <c r="A32" s="153" t="s">
        <v>85</v>
      </c>
      <c r="B32" s="147">
        <v>88.6</v>
      </c>
      <c r="C32" s="147">
        <v>87</v>
      </c>
      <c r="D32" s="147">
        <v>95.2</v>
      </c>
      <c r="E32" s="147">
        <v>94.7</v>
      </c>
      <c r="F32" s="147">
        <v>94.4</v>
      </c>
      <c r="G32" s="147">
        <v>91.8</v>
      </c>
      <c r="H32" s="147">
        <v>91.4</v>
      </c>
      <c r="I32" s="147">
        <v>95.9</v>
      </c>
      <c r="J32" s="147"/>
      <c r="K32" s="147">
        <v>55.2</v>
      </c>
      <c r="L32" s="147">
        <v>64.8</v>
      </c>
      <c r="M32" s="147">
        <v>37.4</v>
      </c>
      <c r="N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</row>
    <row r="33" spans="1:241" x14ac:dyDescent="0.15">
      <c r="A33" s="153" t="s">
        <v>86</v>
      </c>
      <c r="B33" s="147">
        <v>92.6</v>
      </c>
      <c r="C33" s="147">
        <v>92.2</v>
      </c>
      <c r="D33" s="147">
        <v>95</v>
      </c>
      <c r="E33" s="147">
        <v>95</v>
      </c>
      <c r="F33" s="147">
        <v>95.3</v>
      </c>
      <c r="G33" s="147">
        <v>94.4</v>
      </c>
      <c r="H33" s="147">
        <v>93.7</v>
      </c>
      <c r="I33" s="147">
        <v>95.5</v>
      </c>
      <c r="J33" s="147"/>
      <c r="K33" s="147">
        <v>53.3</v>
      </c>
      <c r="L33" s="147">
        <v>74.400000000000006</v>
      </c>
      <c r="M33" s="147">
        <v>43.8</v>
      </c>
      <c r="N33" s="56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</row>
    <row r="34" spans="1:241" x14ac:dyDescent="0.15">
      <c r="A34" s="154" t="s">
        <v>60</v>
      </c>
      <c r="B34" s="155">
        <v>88.9</v>
      </c>
      <c r="C34" s="155">
        <v>87</v>
      </c>
      <c r="D34" s="155">
        <v>95.6</v>
      </c>
      <c r="E34" s="155">
        <v>93.7</v>
      </c>
      <c r="F34" s="155">
        <v>95.1</v>
      </c>
      <c r="G34" s="155">
        <v>88.5</v>
      </c>
      <c r="H34" s="155">
        <v>89.9</v>
      </c>
      <c r="I34" s="155">
        <v>92.9</v>
      </c>
      <c r="J34" s="155"/>
      <c r="K34" s="155">
        <v>68.5</v>
      </c>
      <c r="L34" s="155">
        <v>62</v>
      </c>
      <c r="M34" s="155">
        <v>39.799999999999997</v>
      </c>
      <c r="N34" s="56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</row>
    <row r="35" spans="1:241" x14ac:dyDescent="0.15">
      <c r="A35" s="154"/>
      <c r="B35" s="156"/>
      <c r="C35" s="156"/>
      <c r="D35" s="156"/>
      <c r="E35" s="156"/>
      <c r="F35" s="156"/>
      <c r="G35" s="156"/>
      <c r="H35" s="156"/>
      <c r="I35" s="156"/>
      <c r="J35" s="156"/>
      <c r="K35" s="157"/>
      <c r="L35" s="157"/>
      <c r="M35" s="157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</row>
    <row r="36" spans="1:241" x14ac:dyDescent="0.15">
      <c r="A36" s="151"/>
      <c r="B36" s="246" t="s">
        <v>87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56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</row>
    <row r="37" spans="1:241" x14ac:dyDescent="0.15">
      <c r="A37" s="152"/>
      <c r="B37" s="158"/>
      <c r="C37" s="158"/>
      <c r="D37" s="158"/>
      <c r="E37" s="158"/>
      <c r="F37" s="158"/>
      <c r="G37" s="158"/>
      <c r="H37" s="158"/>
      <c r="I37" s="158"/>
      <c r="J37" s="158"/>
      <c r="K37" s="148"/>
      <c r="L37" s="148"/>
      <c r="M37" s="148"/>
      <c r="N37" s="56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</row>
    <row r="38" spans="1:241" x14ac:dyDescent="0.15">
      <c r="A38" s="153" t="s">
        <v>75</v>
      </c>
      <c r="B38" s="147">
        <v>89.9</v>
      </c>
      <c r="C38" s="147">
        <v>88.1</v>
      </c>
      <c r="D38" s="147">
        <v>96.7</v>
      </c>
      <c r="E38" s="147">
        <v>95.4</v>
      </c>
      <c r="F38" s="147">
        <v>95.2</v>
      </c>
      <c r="G38" s="147">
        <v>89.2</v>
      </c>
      <c r="H38" s="147">
        <v>94</v>
      </c>
      <c r="I38" s="147">
        <v>97.1</v>
      </c>
      <c r="J38" s="147"/>
      <c r="K38" s="147">
        <v>91.2</v>
      </c>
      <c r="L38" s="147">
        <v>46.5</v>
      </c>
      <c r="M38" s="147">
        <v>37</v>
      </c>
      <c r="N38" s="56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</row>
    <row r="39" spans="1:241" x14ac:dyDescent="0.15">
      <c r="A39" s="153" t="s">
        <v>76</v>
      </c>
      <c r="B39" s="147">
        <v>87.9</v>
      </c>
      <c r="C39" s="147">
        <v>86.4</v>
      </c>
      <c r="D39" s="147">
        <v>96.2</v>
      </c>
      <c r="E39" s="147">
        <v>94.6</v>
      </c>
      <c r="F39" s="147">
        <v>94.7</v>
      </c>
      <c r="G39" s="147">
        <v>86.2</v>
      </c>
      <c r="H39" s="147">
        <v>89.5</v>
      </c>
      <c r="I39" s="147">
        <v>96.5</v>
      </c>
      <c r="J39" s="147"/>
      <c r="K39" s="147">
        <v>88.6</v>
      </c>
      <c r="L39" s="147">
        <v>38</v>
      </c>
      <c r="M39" s="147">
        <v>30.6</v>
      </c>
      <c r="N39" s="56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</row>
    <row r="40" spans="1:241" x14ac:dyDescent="0.15">
      <c r="A40" s="153" t="s">
        <v>77</v>
      </c>
      <c r="B40" s="147">
        <v>90</v>
      </c>
      <c r="C40" s="147">
        <v>88.1</v>
      </c>
      <c r="D40" s="147">
        <v>97.4</v>
      </c>
      <c r="E40" s="147">
        <v>94.5</v>
      </c>
      <c r="F40" s="147">
        <v>97.7</v>
      </c>
      <c r="G40" s="147">
        <v>80.400000000000006</v>
      </c>
      <c r="H40" s="147">
        <v>92.2</v>
      </c>
      <c r="I40" s="147">
        <v>90.4</v>
      </c>
      <c r="J40" s="147"/>
      <c r="K40" s="147">
        <v>88.8</v>
      </c>
      <c r="L40" s="147">
        <v>37.299999999999997</v>
      </c>
      <c r="M40" s="147">
        <v>24.9</v>
      </c>
      <c r="N40" s="56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</row>
    <row r="41" spans="1:241" x14ac:dyDescent="0.15">
      <c r="A41" s="153" t="s">
        <v>78</v>
      </c>
      <c r="B41" s="147">
        <v>86.8</v>
      </c>
      <c r="C41" s="147">
        <v>85.8</v>
      </c>
      <c r="D41" s="147">
        <v>97.4</v>
      </c>
      <c r="E41" s="147">
        <v>94.9</v>
      </c>
      <c r="F41" s="147">
        <v>95</v>
      </c>
      <c r="G41" s="147">
        <v>78.599999999999994</v>
      </c>
      <c r="H41" s="147">
        <v>92.7</v>
      </c>
      <c r="I41" s="147">
        <v>80.5</v>
      </c>
      <c r="J41" s="147"/>
      <c r="K41" s="147">
        <v>82.8</v>
      </c>
      <c r="L41" s="147">
        <v>36.4</v>
      </c>
      <c r="M41" s="147">
        <v>23.6</v>
      </c>
      <c r="N41" s="56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</row>
    <row r="42" spans="1:241" x14ac:dyDescent="0.15">
      <c r="A42" s="153" t="s">
        <v>79</v>
      </c>
      <c r="B42" s="147">
        <v>81</v>
      </c>
      <c r="C42" s="147">
        <v>84.8</v>
      </c>
      <c r="D42" s="147">
        <v>95.1</v>
      </c>
      <c r="E42" s="147">
        <v>92.3</v>
      </c>
      <c r="F42" s="147">
        <v>94.3</v>
      </c>
      <c r="G42" s="147">
        <v>76.7</v>
      </c>
      <c r="H42" s="147">
        <v>92.8</v>
      </c>
      <c r="I42" s="147">
        <v>81.099999999999994</v>
      </c>
      <c r="J42" s="147"/>
      <c r="K42" s="147">
        <v>78.900000000000006</v>
      </c>
      <c r="L42" s="147">
        <v>38.299999999999997</v>
      </c>
      <c r="M42" s="147">
        <v>24.5</v>
      </c>
      <c r="N42" s="56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</row>
    <row r="43" spans="1:241" x14ac:dyDescent="0.15">
      <c r="A43" s="153" t="s">
        <v>80</v>
      </c>
      <c r="B43" s="147">
        <v>85.3</v>
      </c>
      <c r="C43" s="147">
        <v>84.1</v>
      </c>
      <c r="D43" s="147">
        <v>95</v>
      </c>
      <c r="E43" s="147">
        <v>92.6</v>
      </c>
      <c r="F43" s="147">
        <v>95</v>
      </c>
      <c r="G43" s="147">
        <v>85.7</v>
      </c>
      <c r="H43" s="147">
        <v>94.4</v>
      </c>
      <c r="I43" s="147">
        <v>90.8</v>
      </c>
      <c r="J43" s="147"/>
      <c r="K43" s="147">
        <v>76.8</v>
      </c>
      <c r="L43" s="147">
        <v>44.8</v>
      </c>
      <c r="M43" s="147">
        <v>33.200000000000003</v>
      </c>
      <c r="N43" s="56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</row>
    <row r="44" spans="1:241" x14ac:dyDescent="0.15">
      <c r="A44" s="153" t="s">
        <v>81</v>
      </c>
      <c r="B44" s="147">
        <v>90.3</v>
      </c>
      <c r="C44" s="147">
        <v>88.2</v>
      </c>
      <c r="D44" s="147">
        <v>97.1</v>
      </c>
      <c r="E44" s="147">
        <v>95.2</v>
      </c>
      <c r="F44" s="147">
        <v>96.1</v>
      </c>
      <c r="G44" s="147">
        <v>90.1</v>
      </c>
      <c r="H44" s="147">
        <v>94.6</v>
      </c>
      <c r="I44" s="147">
        <v>95.7</v>
      </c>
      <c r="J44" s="147"/>
      <c r="K44" s="147">
        <v>74.099999999999994</v>
      </c>
      <c r="L44" s="147">
        <v>50.5</v>
      </c>
      <c r="M44" s="147">
        <v>38</v>
      </c>
      <c r="N44" s="56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</row>
    <row r="45" spans="1:241" x14ac:dyDescent="0.15">
      <c r="A45" s="153" t="s">
        <v>82</v>
      </c>
      <c r="B45" s="147">
        <v>88</v>
      </c>
      <c r="C45" s="147">
        <v>86.4</v>
      </c>
      <c r="D45" s="147">
        <v>95.6</v>
      </c>
      <c r="E45" s="147">
        <v>94.5</v>
      </c>
      <c r="F45" s="147">
        <v>94.7</v>
      </c>
      <c r="G45" s="147">
        <v>90.3</v>
      </c>
      <c r="H45" s="147">
        <v>94</v>
      </c>
      <c r="I45" s="147">
        <v>95.8</v>
      </c>
      <c r="J45" s="147"/>
      <c r="K45" s="147">
        <v>72</v>
      </c>
      <c r="L45" s="147">
        <v>50.4</v>
      </c>
      <c r="M45" s="147">
        <v>36.1</v>
      </c>
      <c r="N45" s="56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</row>
    <row r="46" spans="1:241" x14ac:dyDescent="0.15">
      <c r="A46" s="153" t="s">
        <v>83</v>
      </c>
      <c r="B46" s="147">
        <v>88</v>
      </c>
      <c r="C46" s="147">
        <v>86.6</v>
      </c>
      <c r="D46" s="147">
        <v>94.7</v>
      </c>
      <c r="E46" s="147">
        <v>93.4</v>
      </c>
      <c r="F46" s="147">
        <v>93.8</v>
      </c>
      <c r="G46" s="147">
        <v>89.9</v>
      </c>
      <c r="H46" s="147">
        <v>94.9</v>
      </c>
      <c r="I46" s="147">
        <v>95.6</v>
      </c>
      <c r="J46" s="147"/>
      <c r="K46" s="147">
        <v>68.599999999999994</v>
      </c>
      <c r="L46" s="147">
        <v>50.9</v>
      </c>
      <c r="M46" s="147">
        <v>36</v>
      </c>
      <c r="N46" s="56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</row>
    <row r="47" spans="1:241" x14ac:dyDescent="0.15">
      <c r="A47" s="153" t="s">
        <v>84</v>
      </c>
      <c r="B47" s="147">
        <v>87.9</v>
      </c>
      <c r="C47" s="147">
        <v>86.9</v>
      </c>
      <c r="D47" s="147">
        <v>94.8</v>
      </c>
      <c r="E47" s="147">
        <v>94.7</v>
      </c>
      <c r="F47" s="147">
        <v>93.3</v>
      </c>
      <c r="G47" s="147">
        <v>89.7</v>
      </c>
      <c r="H47" s="147">
        <v>94.8</v>
      </c>
      <c r="I47" s="147">
        <v>96.1</v>
      </c>
      <c r="J47" s="147"/>
      <c r="K47" s="147">
        <v>65.7</v>
      </c>
      <c r="L47" s="147">
        <v>52.1</v>
      </c>
      <c r="M47" s="147">
        <v>36.799999999999997</v>
      </c>
      <c r="N47" s="56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</row>
    <row r="48" spans="1:241" x14ac:dyDescent="0.15">
      <c r="A48" s="153" t="s">
        <v>85</v>
      </c>
      <c r="B48" s="147">
        <v>90</v>
      </c>
      <c r="C48" s="147">
        <v>89.6</v>
      </c>
      <c r="D48" s="147">
        <v>95.4</v>
      </c>
      <c r="E48" s="147">
        <v>95.1</v>
      </c>
      <c r="F48" s="147">
        <v>94.7</v>
      </c>
      <c r="G48" s="147">
        <v>92.6</v>
      </c>
      <c r="H48" s="147">
        <v>95.2</v>
      </c>
      <c r="I48" s="147">
        <v>95.9</v>
      </c>
      <c r="J48" s="147"/>
      <c r="K48" s="147">
        <v>63.4</v>
      </c>
      <c r="L48" s="147">
        <v>57.5</v>
      </c>
      <c r="M48" s="147">
        <v>40.6</v>
      </c>
      <c r="N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</row>
    <row r="49" spans="1:241" x14ac:dyDescent="0.15">
      <c r="A49" s="153" t="s">
        <v>86</v>
      </c>
      <c r="B49" s="147">
        <v>94.6</v>
      </c>
      <c r="C49" s="147">
        <v>94.6</v>
      </c>
      <c r="D49" s="147">
        <v>95.9</v>
      </c>
      <c r="E49" s="147">
        <v>96.2</v>
      </c>
      <c r="F49" s="147">
        <v>95.1</v>
      </c>
      <c r="G49" s="147">
        <v>94.9</v>
      </c>
      <c r="H49" s="147">
        <v>96.3</v>
      </c>
      <c r="I49" s="147">
        <v>96.2</v>
      </c>
      <c r="J49" s="147"/>
      <c r="K49" s="147">
        <v>69.3</v>
      </c>
      <c r="L49" s="147">
        <v>71.900000000000006</v>
      </c>
      <c r="M49" s="147">
        <v>54.6</v>
      </c>
      <c r="N49" s="56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</row>
    <row r="50" spans="1:241" x14ac:dyDescent="0.15">
      <c r="A50" s="154" t="s">
        <v>60</v>
      </c>
      <c r="B50" s="155">
        <v>88.9</v>
      </c>
      <c r="C50" s="155">
        <v>88</v>
      </c>
      <c r="D50" s="155">
        <v>95.7</v>
      </c>
      <c r="E50" s="155">
        <v>94.6</v>
      </c>
      <c r="F50" s="155">
        <v>94.9</v>
      </c>
      <c r="G50" s="155">
        <v>89.3</v>
      </c>
      <c r="H50" s="155">
        <v>94.4</v>
      </c>
      <c r="I50" s="155">
        <v>94.3</v>
      </c>
      <c r="J50" s="155"/>
      <c r="K50" s="155">
        <v>73.099999999999994</v>
      </c>
      <c r="L50" s="155">
        <v>52</v>
      </c>
      <c r="M50" s="155">
        <v>37.9</v>
      </c>
      <c r="N50" s="56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</row>
    <row r="51" spans="1:241" x14ac:dyDescent="0.15">
      <c r="A51" s="154"/>
      <c r="B51" s="147"/>
      <c r="C51" s="147"/>
      <c r="D51" s="147"/>
      <c r="E51" s="147"/>
      <c r="F51" s="147"/>
      <c r="G51" s="147"/>
      <c r="H51" s="147"/>
      <c r="I51" s="147"/>
      <c r="J51" s="147"/>
      <c r="K51" s="157"/>
      <c r="L51" s="157"/>
      <c r="M51" s="157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</row>
    <row r="52" spans="1:241" x14ac:dyDescent="0.15">
      <c r="A52" s="151"/>
      <c r="B52" s="246" t="s">
        <v>88</v>
      </c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56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</row>
    <row r="53" spans="1:241" x14ac:dyDescent="0.15">
      <c r="A53" s="159"/>
      <c r="B53" s="158"/>
      <c r="C53" s="158"/>
      <c r="D53" s="158"/>
      <c r="E53" s="158"/>
      <c r="F53" s="158"/>
      <c r="G53" s="158"/>
      <c r="H53" s="158"/>
      <c r="I53" s="158"/>
      <c r="J53" s="158"/>
      <c r="K53" s="148"/>
      <c r="L53" s="148"/>
      <c r="M53" s="148"/>
      <c r="N53" s="56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8"/>
      <c r="HX53" s="58"/>
      <c r="HY53" s="58"/>
      <c r="HZ53" s="58"/>
      <c r="IA53" s="58"/>
      <c r="IB53" s="58"/>
      <c r="IC53" s="58"/>
      <c r="ID53" s="58"/>
      <c r="IE53" s="58"/>
      <c r="IF53" s="58"/>
      <c r="IG53" s="58"/>
    </row>
    <row r="54" spans="1:241" x14ac:dyDescent="0.15">
      <c r="A54" s="153" t="s">
        <v>75</v>
      </c>
      <c r="B54" s="147">
        <v>89.3</v>
      </c>
      <c r="C54" s="147">
        <v>87.2</v>
      </c>
      <c r="D54" s="147">
        <v>96.5</v>
      </c>
      <c r="E54" s="147">
        <v>96</v>
      </c>
      <c r="F54" s="147">
        <v>95.3</v>
      </c>
      <c r="G54" s="147">
        <v>88.5</v>
      </c>
      <c r="H54" s="147">
        <v>92.5</v>
      </c>
      <c r="I54" s="147">
        <v>96.8</v>
      </c>
      <c r="J54" s="147"/>
      <c r="K54" s="147">
        <v>92</v>
      </c>
      <c r="L54" s="147">
        <v>50.9</v>
      </c>
      <c r="M54" s="147">
        <v>40.4</v>
      </c>
      <c r="N54" s="56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  <c r="GL54" s="58"/>
      <c r="GM54" s="58"/>
      <c r="GN54" s="58"/>
      <c r="GO54" s="58"/>
      <c r="GP54" s="58"/>
      <c r="GQ54" s="58"/>
      <c r="GR54" s="58"/>
      <c r="GS54" s="58"/>
      <c r="GT54" s="58"/>
      <c r="GU54" s="58"/>
      <c r="GV54" s="58"/>
      <c r="GW54" s="58"/>
      <c r="GX54" s="58"/>
      <c r="GY54" s="58"/>
      <c r="GZ54" s="58"/>
      <c r="HA54" s="58"/>
      <c r="HB54" s="58"/>
      <c r="HC54" s="58"/>
      <c r="HD54" s="58"/>
      <c r="HE54" s="58"/>
      <c r="HF54" s="58"/>
      <c r="HG54" s="58"/>
      <c r="HH54" s="58"/>
      <c r="HI54" s="58"/>
      <c r="HJ54" s="58"/>
      <c r="HK54" s="58"/>
      <c r="HL54" s="58"/>
      <c r="HM54" s="58"/>
      <c r="HN54" s="58"/>
      <c r="HO54" s="58"/>
      <c r="HP54" s="58"/>
      <c r="HQ54" s="58"/>
      <c r="HR54" s="58"/>
      <c r="HS54" s="58"/>
      <c r="HT54" s="58"/>
      <c r="HU54" s="58"/>
      <c r="HV54" s="58"/>
      <c r="HW54" s="58"/>
      <c r="HX54" s="58"/>
      <c r="HY54" s="58"/>
      <c r="HZ54" s="58"/>
      <c r="IA54" s="58"/>
      <c r="IB54" s="58"/>
      <c r="IC54" s="58"/>
      <c r="ID54" s="58"/>
      <c r="IE54" s="58"/>
      <c r="IF54" s="58"/>
      <c r="IG54" s="58"/>
    </row>
    <row r="55" spans="1:241" x14ac:dyDescent="0.15">
      <c r="A55" s="153" t="s">
        <v>76</v>
      </c>
      <c r="B55" s="147">
        <v>89.2</v>
      </c>
      <c r="C55" s="147">
        <v>87.9</v>
      </c>
      <c r="D55" s="147">
        <v>96.4</v>
      </c>
      <c r="E55" s="147">
        <v>95.4</v>
      </c>
      <c r="F55" s="147">
        <v>95</v>
      </c>
      <c r="G55" s="147">
        <v>86.4</v>
      </c>
      <c r="H55" s="147">
        <v>90.6</v>
      </c>
      <c r="I55" s="147">
        <v>96.7</v>
      </c>
      <c r="J55" s="147"/>
      <c r="K55" s="147">
        <v>89.9</v>
      </c>
      <c r="L55" s="147">
        <v>43.3</v>
      </c>
      <c r="M55" s="147">
        <v>34.5</v>
      </c>
      <c r="N55" s="56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  <c r="FL55" s="58"/>
      <c r="FM55" s="58"/>
      <c r="FN55" s="58"/>
      <c r="FO55" s="58"/>
      <c r="FP55" s="58"/>
      <c r="FQ55" s="58"/>
      <c r="FR55" s="58"/>
      <c r="FS55" s="58"/>
      <c r="FT55" s="58"/>
      <c r="FU55" s="58"/>
      <c r="FV55" s="58"/>
      <c r="FW55" s="58"/>
      <c r="FX55" s="58"/>
      <c r="FY55" s="58"/>
      <c r="FZ55" s="58"/>
      <c r="GA55" s="58"/>
      <c r="GB55" s="58"/>
      <c r="GC55" s="58"/>
      <c r="GD55" s="58"/>
      <c r="GE55" s="58"/>
      <c r="GF55" s="58"/>
      <c r="GG55" s="58"/>
      <c r="GH55" s="58"/>
      <c r="GI55" s="58"/>
      <c r="GJ55" s="58"/>
      <c r="GK55" s="58"/>
      <c r="GL55" s="58"/>
      <c r="GM55" s="58"/>
      <c r="GN55" s="58"/>
      <c r="GO55" s="58"/>
      <c r="GP55" s="58"/>
      <c r="GQ55" s="58"/>
      <c r="GR55" s="58"/>
      <c r="GS55" s="58"/>
      <c r="GT55" s="58"/>
      <c r="GU55" s="58"/>
      <c r="GV55" s="58"/>
      <c r="GW55" s="58"/>
      <c r="GX55" s="58"/>
      <c r="GY55" s="58"/>
      <c r="GZ55" s="58"/>
      <c r="HA55" s="58"/>
      <c r="HB55" s="58"/>
      <c r="HC55" s="58"/>
      <c r="HD55" s="58"/>
      <c r="HE55" s="58"/>
      <c r="HF55" s="58"/>
      <c r="HG55" s="58"/>
      <c r="HH55" s="58"/>
      <c r="HI55" s="58"/>
      <c r="HJ55" s="58"/>
      <c r="HK55" s="58"/>
      <c r="HL55" s="58"/>
      <c r="HM55" s="58"/>
      <c r="HN55" s="58"/>
      <c r="HO55" s="58"/>
      <c r="HP55" s="58"/>
      <c r="HQ55" s="58"/>
      <c r="HR55" s="58"/>
      <c r="HS55" s="58"/>
      <c r="HT55" s="58"/>
      <c r="HU55" s="58"/>
      <c r="HV55" s="58"/>
      <c r="HW55" s="58"/>
      <c r="HX55" s="58"/>
      <c r="HY55" s="58"/>
      <c r="HZ55" s="58"/>
      <c r="IA55" s="58"/>
      <c r="IB55" s="58"/>
      <c r="IC55" s="58"/>
      <c r="ID55" s="58"/>
      <c r="IE55" s="58"/>
      <c r="IF55" s="58"/>
      <c r="IG55" s="58"/>
    </row>
    <row r="56" spans="1:241" x14ac:dyDescent="0.15">
      <c r="A56" s="153" t="s">
        <v>77</v>
      </c>
      <c r="B56" s="147">
        <v>90</v>
      </c>
      <c r="C56" s="147">
        <v>88.7</v>
      </c>
      <c r="D56" s="147">
        <v>97</v>
      </c>
      <c r="E56" s="147">
        <v>94.3</v>
      </c>
      <c r="F56" s="147">
        <v>97.3</v>
      </c>
      <c r="G56" s="147">
        <v>82</v>
      </c>
      <c r="H56" s="147">
        <v>89.5</v>
      </c>
      <c r="I56" s="147">
        <v>89.7</v>
      </c>
      <c r="J56" s="147"/>
      <c r="K56" s="147">
        <v>90</v>
      </c>
      <c r="L56" s="147">
        <v>47.9</v>
      </c>
      <c r="M56" s="147">
        <v>33.799999999999997</v>
      </c>
      <c r="N56" s="56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  <c r="FW56" s="58"/>
      <c r="FX56" s="58"/>
      <c r="FY56" s="58"/>
      <c r="FZ56" s="58"/>
      <c r="GA56" s="58"/>
      <c r="GB56" s="58"/>
      <c r="GC56" s="58"/>
      <c r="GD56" s="58"/>
      <c r="GE56" s="58"/>
      <c r="GF56" s="58"/>
      <c r="GG56" s="58"/>
      <c r="GH56" s="58"/>
      <c r="GI56" s="58"/>
      <c r="GJ56" s="58"/>
      <c r="GK56" s="58"/>
      <c r="GL56" s="58"/>
      <c r="GM56" s="58"/>
      <c r="GN56" s="58"/>
      <c r="GO56" s="58"/>
      <c r="GP56" s="58"/>
      <c r="GQ56" s="58"/>
      <c r="GR56" s="58"/>
      <c r="GS56" s="58"/>
      <c r="GT56" s="58"/>
      <c r="GU56" s="58"/>
      <c r="GV56" s="58"/>
      <c r="GW56" s="58"/>
      <c r="GX56" s="58"/>
      <c r="GY56" s="58"/>
      <c r="GZ56" s="58"/>
      <c r="HA56" s="58"/>
      <c r="HB56" s="58"/>
      <c r="HC56" s="58"/>
      <c r="HD56" s="58"/>
      <c r="HE56" s="58"/>
      <c r="HF56" s="58"/>
      <c r="HG56" s="58"/>
      <c r="HH56" s="58"/>
      <c r="HI56" s="58"/>
      <c r="HJ56" s="58"/>
      <c r="HK56" s="58"/>
      <c r="HL56" s="58"/>
      <c r="HM56" s="58"/>
      <c r="HN56" s="58"/>
      <c r="HO56" s="58"/>
      <c r="HP56" s="58"/>
      <c r="HQ56" s="58"/>
      <c r="HR56" s="58"/>
      <c r="HS56" s="58"/>
      <c r="HT56" s="58"/>
      <c r="HU56" s="58"/>
      <c r="HV56" s="58"/>
      <c r="HW56" s="58"/>
      <c r="HX56" s="58"/>
      <c r="HY56" s="58"/>
      <c r="HZ56" s="58"/>
      <c r="IA56" s="58"/>
      <c r="IB56" s="58"/>
      <c r="IC56" s="58"/>
      <c r="ID56" s="58"/>
      <c r="IE56" s="58"/>
      <c r="IF56" s="58"/>
      <c r="IG56" s="58"/>
    </row>
    <row r="57" spans="1:241" x14ac:dyDescent="0.15">
      <c r="A57" s="153" t="s">
        <v>78</v>
      </c>
      <c r="B57" s="147">
        <v>87</v>
      </c>
      <c r="C57" s="147">
        <v>85.7</v>
      </c>
      <c r="D57" s="147">
        <v>95.7</v>
      </c>
      <c r="E57" s="147">
        <v>93</v>
      </c>
      <c r="F57" s="147">
        <v>94.2</v>
      </c>
      <c r="G57" s="147">
        <v>78.5</v>
      </c>
      <c r="H57" s="147">
        <v>87.6</v>
      </c>
      <c r="I57" s="147">
        <v>79.400000000000006</v>
      </c>
      <c r="J57" s="147"/>
      <c r="K57" s="147">
        <v>81.5</v>
      </c>
      <c r="L57" s="147">
        <v>45</v>
      </c>
      <c r="M57" s="147">
        <v>29</v>
      </c>
      <c r="N57" s="56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  <c r="FW57" s="58"/>
      <c r="FX57" s="58"/>
      <c r="FY57" s="58"/>
      <c r="FZ57" s="58"/>
      <c r="GA57" s="58"/>
      <c r="GB57" s="58"/>
      <c r="GC57" s="58"/>
      <c r="GD57" s="58"/>
      <c r="GE57" s="58"/>
      <c r="GF57" s="58"/>
      <c r="GG57" s="58"/>
      <c r="GH57" s="58"/>
      <c r="GI57" s="58"/>
      <c r="GJ57" s="58"/>
      <c r="GK57" s="58"/>
      <c r="GL57" s="58"/>
      <c r="GM57" s="58"/>
      <c r="GN57" s="58"/>
      <c r="GO57" s="58"/>
      <c r="GP57" s="58"/>
      <c r="GQ57" s="58"/>
      <c r="GR57" s="58"/>
      <c r="GS57" s="58"/>
      <c r="GT57" s="58"/>
      <c r="GU57" s="58"/>
      <c r="GV57" s="58"/>
      <c r="GW57" s="58"/>
      <c r="GX57" s="58"/>
      <c r="GY57" s="58"/>
      <c r="GZ57" s="58"/>
      <c r="HA57" s="58"/>
      <c r="HB57" s="58"/>
      <c r="HC57" s="58"/>
      <c r="HD57" s="58"/>
      <c r="HE57" s="58"/>
      <c r="HF57" s="58"/>
      <c r="HG57" s="58"/>
      <c r="HH57" s="58"/>
      <c r="HI57" s="58"/>
      <c r="HJ57" s="58"/>
      <c r="HK57" s="58"/>
      <c r="HL57" s="58"/>
      <c r="HM57" s="58"/>
      <c r="HN57" s="58"/>
      <c r="HO57" s="58"/>
      <c r="HP57" s="58"/>
      <c r="HQ57" s="58"/>
      <c r="HR57" s="58"/>
      <c r="HS57" s="58"/>
      <c r="HT57" s="58"/>
      <c r="HU57" s="58"/>
      <c r="HV57" s="58"/>
      <c r="HW57" s="58"/>
      <c r="HX57" s="58"/>
      <c r="HY57" s="58"/>
      <c r="HZ57" s="58"/>
      <c r="IA57" s="58"/>
      <c r="IB57" s="58"/>
      <c r="IC57" s="58"/>
      <c r="ID57" s="58"/>
      <c r="IE57" s="58"/>
      <c r="IF57" s="58"/>
      <c r="IG57" s="58"/>
    </row>
    <row r="58" spans="1:241" x14ac:dyDescent="0.15">
      <c r="A58" s="153" t="s">
        <v>79</v>
      </c>
      <c r="B58" s="147">
        <v>84.3</v>
      </c>
      <c r="C58" s="147">
        <v>86</v>
      </c>
      <c r="D58" s="147">
        <v>95.4</v>
      </c>
      <c r="E58" s="147">
        <v>92</v>
      </c>
      <c r="F58" s="147">
        <v>94.7</v>
      </c>
      <c r="G58" s="147">
        <v>78.7</v>
      </c>
      <c r="H58" s="147">
        <v>89.5</v>
      </c>
      <c r="I58" s="147">
        <v>82.5</v>
      </c>
      <c r="J58" s="147"/>
      <c r="K58" s="147">
        <v>79.3</v>
      </c>
      <c r="L58" s="147">
        <v>46.3</v>
      </c>
      <c r="M58" s="147">
        <v>30.7</v>
      </c>
      <c r="N58" s="56"/>
      <c r="O58" s="56"/>
      <c r="P58" s="56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58"/>
      <c r="GO58" s="58"/>
      <c r="GP58" s="58"/>
      <c r="GQ58" s="58"/>
      <c r="GR58" s="58"/>
      <c r="GS58" s="58"/>
      <c r="GT58" s="58"/>
      <c r="GU58" s="58"/>
      <c r="GV58" s="58"/>
      <c r="GW58" s="58"/>
      <c r="GX58" s="58"/>
      <c r="GY58" s="58"/>
      <c r="GZ58" s="58"/>
      <c r="HA58" s="58"/>
      <c r="HB58" s="58"/>
      <c r="HC58" s="58"/>
      <c r="HD58" s="58"/>
      <c r="HE58" s="58"/>
      <c r="HF58" s="58"/>
      <c r="HG58" s="58"/>
      <c r="HH58" s="58"/>
      <c r="HI58" s="58"/>
      <c r="HJ58" s="58"/>
      <c r="HK58" s="58"/>
      <c r="HL58" s="58"/>
      <c r="HM58" s="58"/>
      <c r="HN58" s="58"/>
      <c r="HO58" s="58"/>
      <c r="HP58" s="58"/>
      <c r="HQ58" s="58"/>
      <c r="HR58" s="58"/>
      <c r="HS58" s="58"/>
      <c r="HT58" s="58"/>
      <c r="HU58" s="58"/>
      <c r="HV58" s="58"/>
      <c r="HW58" s="58"/>
      <c r="HX58" s="58"/>
      <c r="HY58" s="58"/>
      <c r="HZ58" s="58"/>
      <c r="IA58" s="58"/>
      <c r="IB58" s="58"/>
      <c r="IC58" s="58"/>
      <c r="ID58" s="58"/>
      <c r="IE58" s="58"/>
      <c r="IF58" s="58"/>
      <c r="IG58" s="58"/>
    </row>
    <row r="59" spans="1:241" x14ac:dyDescent="0.15">
      <c r="A59" s="153" t="s">
        <v>80</v>
      </c>
      <c r="B59" s="147">
        <v>85.8</v>
      </c>
      <c r="C59" s="147">
        <v>84.4</v>
      </c>
      <c r="D59" s="147">
        <v>95.2</v>
      </c>
      <c r="E59" s="147">
        <v>92</v>
      </c>
      <c r="F59" s="147">
        <v>94.9</v>
      </c>
      <c r="G59" s="147">
        <v>83.8</v>
      </c>
      <c r="H59" s="147">
        <v>91.1</v>
      </c>
      <c r="I59" s="147">
        <v>89</v>
      </c>
      <c r="J59" s="147"/>
      <c r="K59" s="147">
        <v>75</v>
      </c>
      <c r="L59" s="147">
        <v>51.4</v>
      </c>
      <c r="M59" s="147">
        <v>35.4</v>
      </c>
      <c r="N59" s="56"/>
      <c r="O59" s="56"/>
      <c r="P59" s="56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58"/>
      <c r="GO59" s="58"/>
      <c r="GP59" s="58"/>
      <c r="GQ59" s="58"/>
      <c r="GR59" s="58"/>
      <c r="GS59" s="58"/>
      <c r="GT59" s="58"/>
      <c r="GU59" s="58"/>
      <c r="GV59" s="58"/>
      <c r="GW59" s="58"/>
      <c r="GX59" s="58"/>
      <c r="GY59" s="58"/>
      <c r="GZ59" s="58"/>
      <c r="HA59" s="58"/>
      <c r="HB59" s="58"/>
      <c r="HC59" s="58"/>
      <c r="HD59" s="58"/>
      <c r="HE59" s="58"/>
      <c r="HF59" s="58"/>
      <c r="HG59" s="58"/>
      <c r="HH59" s="58"/>
      <c r="HI59" s="58"/>
      <c r="HJ59" s="58"/>
      <c r="HK59" s="58"/>
      <c r="HL59" s="58"/>
      <c r="HM59" s="58"/>
      <c r="HN59" s="58"/>
      <c r="HO59" s="58"/>
      <c r="HP59" s="58"/>
      <c r="HQ59" s="58"/>
      <c r="HR59" s="58"/>
      <c r="HS59" s="58"/>
      <c r="HT59" s="58"/>
      <c r="HU59" s="58"/>
      <c r="HV59" s="58"/>
      <c r="HW59" s="58"/>
      <c r="HX59" s="58"/>
      <c r="HY59" s="58"/>
      <c r="HZ59" s="58"/>
      <c r="IA59" s="58"/>
      <c r="IB59" s="58"/>
      <c r="IC59" s="58"/>
      <c r="ID59" s="58"/>
      <c r="IE59" s="58"/>
      <c r="IF59" s="58"/>
      <c r="IG59" s="58"/>
    </row>
    <row r="60" spans="1:241" x14ac:dyDescent="0.15">
      <c r="A60" s="153" t="s">
        <v>81</v>
      </c>
      <c r="B60" s="147">
        <v>89.7</v>
      </c>
      <c r="C60" s="147">
        <v>87.9</v>
      </c>
      <c r="D60" s="147">
        <v>96.4</v>
      </c>
      <c r="E60" s="147">
        <v>94.4</v>
      </c>
      <c r="F60" s="147">
        <v>95.8</v>
      </c>
      <c r="G60" s="147">
        <v>89.7</v>
      </c>
      <c r="H60" s="147">
        <v>92.5</v>
      </c>
      <c r="I60" s="147">
        <v>94.5</v>
      </c>
      <c r="J60" s="147"/>
      <c r="K60" s="147">
        <v>71.7</v>
      </c>
      <c r="L60" s="147">
        <v>57.2</v>
      </c>
      <c r="M60" s="147">
        <v>40.299999999999997</v>
      </c>
      <c r="N60" s="56"/>
      <c r="O60" s="56"/>
      <c r="P60" s="56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58"/>
      <c r="HC60" s="58"/>
      <c r="HD60" s="58"/>
      <c r="HE60" s="58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58"/>
      <c r="HQ60" s="58"/>
      <c r="HR60" s="58"/>
      <c r="HS60" s="58"/>
      <c r="HT60" s="58"/>
      <c r="HU60" s="58"/>
      <c r="HV60" s="58"/>
      <c r="HW60" s="58"/>
      <c r="HX60" s="58"/>
      <c r="HY60" s="58"/>
      <c r="HZ60" s="58"/>
      <c r="IA60" s="58"/>
      <c r="IB60" s="58"/>
      <c r="IC60" s="58"/>
      <c r="ID60" s="58"/>
      <c r="IE60" s="58"/>
      <c r="IF60" s="58"/>
      <c r="IG60" s="58"/>
    </row>
    <row r="61" spans="1:241" x14ac:dyDescent="0.15">
      <c r="A61" s="153" t="s">
        <v>82</v>
      </c>
      <c r="B61" s="147">
        <v>88.6</v>
      </c>
      <c r="C61" s="147">
        <v>86.2</v>
      </c>
      <c r="D61" s="147">
        <v>95.7</v>
      </c>
      <c r="E61" s="147">
        <v>94.2</v>
      </c>
      <c r="F61" s="147">
        <v>95.2</v>
      </c>
      <c r="G61" s="147">
        <v>90.5</v>
      </c>
      <c r="H61" s="147">
        <v>91.8</v>
      </c>
      <c r="I61" s="147">
        <v>95.2</v>
      </c>
      <c r="J61" s="147"/>
      <c r="K61" s="147">
        <v>69.5</v>
      </c>
      <c r="L61" s="147">
        <v>56.2</v>
      </c>
      <c r="M61" s="147">
        <v>38.1</v>
      </c>
      <c r="N61" s="56"/>
      <c r="O61" s="56"/>
      <c r="P61" s="56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58"/>
      <c r="HC61" s="58"/>
      <c r="HD61" s="58"/>
      <c r="HE61" s="58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58"/>
      <c r="HQ61" s="58"/>
      <c r="HR61" s="58"/>
      <c r="HS61" s="58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58"/>
      <c r="IE61" s="58"/>
      <c r="IF61" s="58"/>
      <c r="IG61" s="58"/>
    </row>
    <row r="62" spans="1:241" x14ac:dyDescent="0.15">
      <c r="A62" s="153" t="s">
        <v>83</v>
      </c>
      <c r="B62" s="147">
        <v>88.2</v>
      </c>
      <c r="C62" s="147">
        <v>85.7</v>
      </c>
      <c r="D62" s="147">
        <v>95.1</v>
      </c>
      <c r="E62" s="147">
        <v>93.1</v>
      </c>
      <c r="F62" s="147">
        <v>93.8</v>
      </c>
      <c r="G62" s="147">
        <v>89.3</v>
      </c>
      <c r="H62" s="147">
        <v>92.1</v>
      </c>
      <c r="I62" s="147">
        <v>95</v>
      </c>
      <c r="J62" s="147"/>
      <c r="K62" s="147">
        <v>67.2</v>
      </c>
      <c r="L62" s="147">
        <v>58.4</v>
      </c>
      <c r="M62" s="147">
        <v>38.9</v>
      </c>
      <c r="N62" s="56"/>
      <c r="O62" s="56"/>
      <c r="P62" s="56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8"/>
      <c r="GM62" s="58"/>
      <c r="GN62" s="58"/>
      <c r="GO62" s="58"/>
      <c r="GP62" s="58"/>
      <c r="GQ62" s="58"/>
      <c r="GR62" s="58"/>
      <c r="GS62" s="58"/>
      <c r="GT62" s="58"/>
      <c r="GU62" s="58"/>
      <c r="GV62" s="58"/>
      <c r="GW62" s="58"/>
      <c r="GX62" s="58"/>
      <c r="GY62" s="58"/>
      <c r="GZ62" s="58"/>
      <c r="HA62" s="58"/>
      <c r="HB62" s="58"/>
      <c r="HC62" s="58"/>
      <c r="HD62" s="58"/>
      <c r="HE62" s="58"/>
      <c r="HF62" s="58"/>
      <c r="HG62" s="58"/>
      <c r="HH62" s="58"/>
      <c r="HI62" s="58"/>
      <c r="HJ62" s="58"/>
      <c r="HK62" s="58"/>
      <c r="HL62" s="58"/>
      <c r="HM62" s="58"/>
      <c r="HN62" s="58"/>
      <c r="HO62" s="58"/>
      <c r="HP62" s="58"/>
      <c r="HQ62" s="58"/>
      <c r="HR62" s="58"/>
      <c r="HS62" s="58"/>
      <c r="HT62" s="58"/>
      <c r="HU62" s="58"/>
      <c r="HV62" s="58"/>
      <c r="HW62" s="58"/>
      <c r="HX62" s="58"/>
      <c r="HY62" s="58"/>
      <c r="HZ62" s="58"/>
      <c r="IA62" s="58"/>
      <c r="IB62" s="58"/>
      <c r="IC62" s="58"/>
      <c r="ID62" s="58"/>
      <c r="IE62" s="58"/>
      <c r="IF62" s="58"/>
      <c r="IG62" s="58"/>
    </row>
    <row r="63" spans="1:241" x14ac:dyDescent="0.15">
      <c r="A63" s="153" t="s">
        <v>84</v>
      </c>
      <c r="B63" s="147">
        <v>87.5</v>
      </c>
      <c r="C63" s="147">
        <v>86.4</v>
      </c>
      <c r="D63" s="147">
        <v>95.1</v>
      </c>
      <c r="E63" s="147">
        <v>94.3</v>
      </c>
      <c r="F63" s="147">
        <v>94.1</v>
      </c>
      <c r="G63" s="147">
        <v>90.7</v>
      </c>
      <c r="H63" s="147">
        <v>93.1</v>
      </c>
      <c r="I63" s="147">
        <v>95.8</v>
      </c>
      <c r="J63" s="147"/>
      <c r="K63" s="147">
        <v>61.5</v>
      </c>
      <c r="L63" s="147">
        <v>56.5</v>
      </c>
      <c r="M63" s="147">
        <v>36.200000000000003</v>
      </c>
      <c r="N63" s="56"/>
      <c r="O63" s="56"/>
      <c r="P63" s="56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8"/>
      <c r="GZ63" s="58"/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8"/>
      <c r="HL63" s="58"/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8"/>
      <c r="HX63" s="58"/>
      <c r="HY63" s="58"/>
      <c r="HZ63" s="58"/>
      <c r="IA63" s="58"/>
      <c r="IB63" s="58"/>
      <c r="IC63" s="58"/>
      <c r="ID63" s="58"/>
      <c r="IE63" s="58"/>
      <c r="IF63" s="58"/>
      <c r="IG63" s="58"/>
    </row>
    <row r="64" spans="1:241" x14ac:dyDescent="0.15">
      <c r="A64" s="153" t="s">
        <v>85</v>
      </c>
      <c r="B64" s="147">
        <v>89.4</v>
      </c>
      <c r="C64" s="147">
        <v>88.3</v>
      </c>
      <c r="D64" s="147">
        <v>95.3</v>
      </c>
      <c r="E64" s="147">
        <v>94.9</v>
      </c>
      <c r="F64" s="147">
        <v>94.6</v>
      </c>
      <c r="G64" s="147">
        <v>92.2</v>
      </c>
      <c r="H64" s="147">
        <v>93.4</v>
      </c>
      <c r="I64" s="147">
        <v>95.9</v>
      </c>
      <c r="J64" s="147"/>
      <c r="K64" s="147">
        <v>59.5</v>
      </c>
      <c r="L64" s="147">
        <v>60.9</v>
      </c>
      <c r="M64" s="147">
        <v>39.1</v>
      </c>
      <c r="N64" s="56"/>
      <c r="O64" s="56"/>
      <c r="P64" s="56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58"/>
      <c r="FU64" s="58"/>
      <c r="FV64" s="58"/>
      <c r="FW64" s="58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58"/>
      <c r="GI64" s="58"/>
      <c r="GJ64" s="58"/>
      <c r="GK64" s="58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58"/>
      <c r="GW64" s="58"/>
      <c r="GX64" s="58"/>
      <c r="GY64" s="58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58"/>
      <c r="HK64" s="58"/>
      <c r="HL64" s="58"/>
      <c r="HM64" s="58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58"/>
      <c r="HY64" s="58"/>
      <c r="HZ64" s="58"/>
      <c r="IA64" s="58"/>
      <c r="IB64" s="58"/>
      <c r="IC64" s="58"/>
      <c r="ID64" s="58"/>
      <c r="IE64" s="58"/>
      <c r="IF64" s="58"/>
      <c r="IG64" s="58"/>
    </row>
    <row r="65" spans="1:241" x14ac:dyDescent="0.15">
      <c r="A65" s="153" t="s">
        <v>86</v>
      </c>
      <c r="B65" s="147">
        <v>93.8</v>
      </c>
      <c r="C65" s="147">
        <v>93.6</v>
      </c>
      <c r="D65" s="147">
        <v>95.5</v>
      </c>
      <c r="E65" s="147">
        <v>95.7</v>
      </c>
      <c r="F65" s="147">
        <v>95.2</v>
      </c>
      <c r="G65" s="147">
        <v>94.7</v>
      </c>
      <c r="H65" s="147">
        <v>95.3</v>
      </c>
      <c r="I65" s="147">
        <v>95.9</v>
      </c>
      <c r="J65" s="147"/>
      <c r="K65" s="147">
        <v>62.9</v>
      </c>
      <c r="L65" s="147">
        <v>72.900000000000006</v>
      </c>
      <c r="M65" s="147">
        <v>50.3</v>
      </c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</row>
    <row r="66" spans="1:241" x14ac:dyDescent="0.15">
      <c r="A66" s="154" t="s">
        <v>60</v>
      </c>
      <c r="B66" s="155">
        <v>88.9</v>
      </c>
      <c r="C66" s="155">
        <v>87.5</v>
      </c>
      <c r="D66" s="155">
        <v>95.7</v>
      </c>
      <c r="E66" s="155">
        <v>94.2</v>
      </c>
      <c r="F66" s="155">
        <v>95</v>
      </c>
      <c r="G66" s="155">
        <v>88.9</v>
      </c>
      <c r="H66" s="155">
        <v>92.3</v>
      </c>
      <c r="I66" s="155">
        <v>93.6</v>
      </c>
      <c r="J66" s="155"/>
      <c r="K66" s="155">
        <v>70.900000000000006</v>
      </c>
      <c r="L66" s="155">
        <v>56.8</v>
      </c>
      <c r="M66" s="155">
        <v>38.799999999999997</v>
      </c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</row>
    <row r="67" spans="1:241" x14ac:dyDescent="0.15">
      <c r="A67" s="160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56"/>
      <c r="O67" s="56"/>
      <c r="P67" s="56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  <c r="GL67" s="58"/>
      <c r="GM67" s="58"/>
      <c r="GN67" s="58"/>
      <c r="GO67" s="58"/>
      <c r="GP67" s="58"/>
      <c r="GQ67" s="58"/>
      <c r="GR67" s="58"/>
      <c r="GS67" s="58"/>
      <c r="GT67" s="58"/>
      <c r="GU67" s="58"/>
      <c r="GV67" s="58"/>
      <c r="GW67" s="58"/>
      <c r="GX67" s="58"/>
      <c r="GY67" s="58"/>
      <c r="GZ67" s="58"/>
      <c r="HA67" s="58"/>
      <c r="HB67" s="58"/>
      <c r="HC67" s="58"/>
      <c r="HD67" s="58"/>
      <c r="HE67" s="58"/>
      <c r="HF67" s="58"/>
      <c r="HG67" s="58"/>
      <c r="HH67" s="58"/>
      <c r="HI67" s="58"/>
      <c r="HJ67" s="58"/>
      <c r="HK67" s="58"/>
      <c r="HL67" s="58"/>
      <c r="HM67" s="58"/>
      <c r="HN67" s="58"/>
      <c r="HO67" s="58"/>
      <c r="HP67" s="58"/>
      <c r="HQ67" s="58"/>
      <c r="HR67" s="58"/>
      <c r="HS67" s="58"/>
      <c r="HT67" s="58"/>
      <c r="HU67" s="58"/>
      <c r="HV67" s="58"/>
      <c r="HW67" s="58"/>
      <c r="HX67" s="58"/>
      <c r="HY67" s="58"/>
      <c r="HZ67" s="58"/>
      <c r="IA67" s="58"/>
      <c r="IB67" s="58"/>
      <c r="IC67" s="58"/>
      <c r="ID67" s="58"/>
      <c r="IE67" s="58"/>
      <c r="IF67" s="58"/>
      <c r="IG67" s="58"/>
    </row>
    <row r="68" spans="1:241" x14ac:dyDescent="0.15">
      <c r="A68" s="148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</row>
    <row r="69" spans="1:241" x14ac:dyDescent="0.15">
      <c r="A69" s="148" t="s">
        <v>261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</row>
    <row r="70" spans="1:241" x14ac:dyDescent="0.15">
      <c r="A70" s="148" t="s">
        <v>262</v>
      </c>
      <c r="B70" s="148"/>
      <c r="C70" s="148"/>
      <c r="D70" s="148"/>
      <c r="E70" s="148"/>
      <c r="F70" s="148"/>
      <c r="G70" s="158"/>
      <c r="H70" s="148"/>
      <c r="I70" s="148"/>
      <c r="J70" s="148"/>
      <c r="K70" s="148"/>
      <c r="L70" s="158"/>
      <c r="M70" s="148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</row>
    <row r="71" spans="1:241" x14ac:dyDescent="0.15">
      <c r="A71" s="148" t="s">
        <v>263</v>
      </c>
      <c r="B71" s="148"/>
      <c r="C71" s="148"/>
      <c r="D71" s="148"/>
      <c r="E71" s="148"/>
      <c r="F71" s="148"/>
      <c r="G71" s="158"/>
      <c r="H71" s="148"/>
      <c r="I71" s="148"/>
      <c r="J71" s="148"/>
      <c r="K71" s="148"/>
      <c r="L71" s="148"/>
      <c r="M71" s="148"/>
    </row>
    <row r="72" spans="1:241" x14ac:dyDescent="0.15">
      <c r="A72" s="148" t="s">
        <v>91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</row>
  </sheetData>
  <mergeCells count="8">
    <mergeCell ref="B36:M36"/>
    <mergeCell ref="B52:M52"/>
    <mergeCell ref="A4:A5"/>
    <mergeCell ref="B4:I4"/>
    <mergeCell ref="K4:L4"/>
    <mergeCell ref="M4:M5"/>
    <mergeCell ref="B18:M18"/>
    <mergeCell ref="B20:M2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showGridLines="0" workbookViewId="0">
      <selection activeCell="T52" sqref="T52"/>
    </sheetView>
  </sheetViews>
  <sheetFormatPr defaultColWidth="9.109375" defaultRowHeight="8.4" x14ac:dyDescent="0.15"/>
  <cols>
    <col min="1" max="1" width="24.44140625" style="55" customWidth="1"/>
    <col min="2" max="2" width="5.33203125" style="55" bestFit="1" customWidth="1"/>
    <col min="3" max="3" width="11" style="55" customWidth="1"/>
    <col min="4" max="4" width="12.44140625" style="55" customWidth="1"/>
    <col min="5" max="5" width="7.5546875" style="55" customWidth="1"/>
    <col min="6" max="6" width="6" style="55" customWidth="1"/>
    <col min="7" max="7" width="5.5546875" style="55" bestFit="1" customWidth="1"/>
    <col min="8" max="8" width="7.6640625" style="55" customWidth="1"/>
    <col min="9" max="9" width="8.109375" style="55" bestFit="1" customWidth="1"/>
    <col min="10" max="10" width="0.6640625" style="55" customWidth="1"/>
    <col min="11" max="11" width="9.44140625" style="55" customWidth="1"/>
    <col min="12" max="12" width="5.5546875" style="55" customWidth="1"/>
    <col min="13" max="13" width="2.44140625" style="55" customWidth="1"/>
    <col min="14" max="14" width="10.88671875" style="55" customWidth="1"/>
    <col min="15" max="16384" width="9.109375" style="55"/>
  </cols>
  <sheetData>
    <row r="1" spans="1:256" ht="12" x14ac:dyDescent="0.25">
      <c r="A1" s="5" t="s">
        <v>264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12" x14ac:dyDescent="0.25">
      <c r="A2" s="69" t="s">
        <v>92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13.2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  <c r="M3" s="72"/>
      <c r="N3" s="6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  <c r="IS3" s="72"/>
      <c r="IT3" s="72"/>
      <c r="IU3" s="72"/>
      <c r="IV3" s="72"/>
    </row>
    <row r="4" spans="1:256" ht="9" customHeight="1" x14ac:dyDescent="0.15">
      <c r="A4" s="255" t="s">
        <v>93</v>
      </c>
      <c r="B4" s="256" t="s">
        <v>63</v>
      </c>
      <c r="C4" s="256"/>
      <c r="D4" s="256"/>
      <c r="E4" s="256"/>
      <c r="F4" s="256"/>
      <c r="G4" s="256"/>
      <c r="H4" s="256"/>
      <c r="I4" s="256"/>
      <c r="J4" s="73"/>
      <c r="K4" s="257" t="s">
        <v>64</v>
      </c>
      <c r="L4" s="257"/>
      <c r="M4" s="50"/>
      <c r="N4" s="251" t="s">
        <v>65</v>
      </c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</row>
    <row r="5" spans="1:256" ht="39" customHeight="1" x14ac:dyDescent="0.15">
      <c r="A5" s="248"/>
      <c r="B5" s="215" t="s">
        <v>66</v>
      </c>
      <c r="C5" s="215" t="s">
        <v>67</v>
      </c>
      <c r="D5" s="215" t="s">
        <v>68</v>
      </c>
      <c r="E5" s="215" t="s">
        <v>69</v>
      </c>
      <c r="F5" s="215" t="s">
        <v>70</v>
      </c>
      <c r="G5" s="215" t="s">
        <v>71</v>
      </c>
      <c r="H5" s="215" t="s">
        <v>72</v>
      </c>
      <c r="I5" s="215" t="s">
        <v>73</v>
      </c>
      <c r="J5" s="215"/>
      <c r="K5" s="215" t="s">
        <v>178</v>
      </c>
      <c r="L5" s="215" t="s">
        <v>179</v>
      </c>
      <c r="M5" s="215"/>
      <c r="N5" s="252"/>
      <c r="O5" s="51"/>
      <c r="P5" s="51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</row>
    <row r="6" spans="1:256" x14ac:dyDescent="0.15">
      <c r="A6" s="52"/>
      <c r="B6" s="53"/>
      <c r="C6" s="54"/>
      <c r="D6" s="54"/>
      <c r="E6" s="54"/>
      <c r="F6" s="53"/>
      <c r="G6" s="54"/>
      <c r="H6" s="53"/>
      <c r="N6" s="199"/>
      <c r="O6" s="56"/>
      <c r="P6" s="56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</row>
    <row r="7" spans="1:256" x14ac:dyDescent="0.15">
      <c r="A7" s="58"/>
      <c r="B7" s="253" t="s">
        <v>94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spans="1:256" x14ac:dyDescent="0.15">
      <c r="A8" s="52"/>
      <c r="B8" s="53"/>
      <c r="C8" s="53"/>
      <c r="D8" s="53"/>
      <c r="E8" s="53"/>
      <c r="F8" s="53"/>
      <c r="G8" s="53"/>
      <c r="H8" s="53"/>
      <c r="I8" s="53"/>
      <c r="J8" s="53"/>
      <c r="O8" s="56"/>
      <c r="P8" s="56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</row>
    <row r="9" spans="1:256" x14ac:dyDescent="0.15">
      <c r="A9" s="74" t="s">
        <v>44</v>
      </c>
      <c r="B9" s="226">
        <v>86.1</v>
      </c>
      <c r="C9" s="226">
        <v>85.3</v>
      </c>
      <c r="D9" s="226">
        <v>95</v>
      </c>
      <c r="E9" s="226">
        <v>93.7</v>
      </c>
      <c r="F9" s="226">
        <v>94</v>
      </c>
      <c r="G9" s="226">
        <v>88.5</v>
      </c>
      <c r="H9" s="226">
        <v>92.2</v>
      </c>
      <c r="I9" s="226">
        <v>93</v>
      </c>
      <c r="J9" s="57"/>
      <c r="K9" s="226">
        <v>64.900000000000006</v>
      </c>
      <c r="L9" s="226">
        <v>51</v>
      </c>
      <c r="N9" s="57">
        <v>32.700000000000003</v>
      </c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spans="1:256" x14ac:dyDescent="0.15">
      <c r="A10" s="74" t="s">
        <v>95</v>
      </c>
      <c r="B10" s="226">
        <v>86.4</v>
      </c>
      <c r="C10" s="226">
        <v>84</v>
      </c>
      <c r="D10" s="226">
        <v>95.2</v>
      </c>
      <c r="E10" s="226">
        <v>93.3</v>
      </c>
      <c r="F10" s="226">
        <v>96.5</v>
      </c>
      <c r="G10" s="226">
        <v>89.9</v>
      </c>
      <c r="H10" s="226">
        <v>89.1</v>
      </c>
      <c r="I10" s="226">
        <v>92.4</v>
      </c>
      <c r="J10" s="57"/>
      <c r="K10" s="226">
        <v>60.7</v>
      </c>
      <c r="L10" s="226">
        <v>50.5</v>
      </c>
      <c r="N10" s="57">
        <v>28.3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spans="1:256" x14ac:dyDescent="0.15">
      <c r="A11" s="74" t="s">
        <v>96</v>
      </c>
      <c r="B11" s="226">
        <v>88.8</v>
      </c>
      <c r="C11" s="226">
        <v>87.4</v>
      </c>
      <c r="D11" s="226">
        <v>95.8</v>
      </c>
      <c r="E11" s="226">
        <v>94.5</v>
      </c>
      <c r="F11" s="226">
        <v>94.8</v>
      </c>
      <c r="G11" s="226">
        <v>90.4</v>
      </c>
      <c r="H11" s="226">
        <v>93.8</v>
      </c>
      <c r="I11" s="226">
        <v>95.2</v>
      </c>
      <c r="J11" s="57"/>
      <c r="K11" s="226">
        <v>68.7</v>
      </c>
      <c r="L11" s="226">
        <v>51.4</v>
      </c>
      <c r="N11" s="57">
        <v>34.700000000000003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spans="1:256" x14ac:dyDescent="0.15">
      <c r="A12" s="74" t="s">
        <v>97</v>
      </c>
      <c r="B12" s="226">
        <v>88</v>
      </c>
      <c r="C12" s="226">
        <v>86.8</v>
      </c>
      <c r="D12" s="226">
        <v>96.4</v>
      </c>
      <c r="E12" s="226">
        <v>95.5</v>
      </c>
      <c r="F12" s="226">
        <v>95.6</v>
      </c>
      <c r="G12" s="226">
        <v>89.7</v>
      </c>
      <c r="H12" s="226">
        <v>93.3</v>
      </c>
      <c r="I12" s="226">
        <v>94.6</v>
      </c>
      <c r="J12" s="57"/>
      <c r="K12" s="226">
        <v>69.099999999999994</v>
      </c>
      <c r="L12" s="226">
        <v>49.6</v>
      </c>
      <c r="N12" s="57">
        <v>32.200000000000003</v>
      </c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spans="1:256" x14ac:dyDescent="0.15">
      <c r="A13" s="74" t="s">
        <v>98</v>
      </c>
      <c r="B13" s="226">
        <v>83.6</v>
      </c>
      <c r="C13" s="226">
        <v>84.6</v>
      </c>
      <c r="D13" s="226">
        <v>93.7</v>
      </c>
      <c r="E13" s="226">
        <v>90.7</v>
      </c>
      <c r="F13" s="226">
        <v>92.5</v>
      </c>
      <c r="G13" s="226">
        <v>86.6</v>
      </c>
      <c r="H13" s="226">
        <v>86.6</v>
      </c>
      <c r="I13" s="226">
        <v>91.4</v>
      </c>
      <c r="J13" s="57"/>
      <c r="K13" s="226">
        <v>52.5</v>
      </c>
      <c r="L13" s="226">
        <v>46.5</v>
      </c>
      <c r="N13" s="57">
        <v>22.4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spans="1:256" x14ac:dyDescent="0.15">
      <c r="A14" s="75" t="s">
        <v>99</v>
      </c>
      <c r="B14" s="227">
        <v>84.1</v>
      </c>
      <c r="C14" s="227">
        <v>85.7</v>
      </c>
      <c r="D14" s="227">
        <v>91.5</v>
      </c>
      <c r="E14" s="227">
        <v>88.4</v>
      </c>
      <c r="F14" s="227">
        <v>89.7</v>
      </c>
      <c r="G14" s="227">
        <v>85.1</v>
      </c>
      <c r="H14" s="227">
        <v>83.7</v>
      </c>
      <c r="I14" s="227">
        <v>89.8</v>
      </c>
      <c r="J14" s="76"/>
      <c r="K14" s="227">
        <v>45.7</v>
      </c>
      <c r="L14" s="227">
        <v>47.3</v>
      </c>
      <c r="N14" s="76">
        <v>17.399999999999999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spans="1:256" x14ac:dyDescent="0.15">
      <c r="A15" s="75" t="s">
        <v>45</v>
      </c>
      <c r="B15" s="227">
        <v>83.1</v>
      </c>
      <c r="C15" s="227">
        <v>83.5</v>
      </c>
      <c r="D15" s="227">
        <v>96</v>
      </c>
      <c r="E15" s="227">
        <v>92.9</v>
      </c>
      <c r="F15" s="227">
        <v>95.2</v>
      </c>
      <c r="G15" s="227">
        <v>88</v>
      </c>
      <c r="H15" s="227">
        <v>89.4</v>
      </c>
      <c r="I15" s="227">
        <v>93</v>
      </c>
      <c r="J15" s="76"/>
      <c r="K15" s="227">
        <v>59.1</v>
      </c>
      <c r="L15" s="227">
        <v>45.7</v>
      </c>
      <c r="N15" s="76">
        <v>27.3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spans="1:256" x14ac:dyDescent="0.15">
      <c r="A16" s="74" t="s">
        <v>100</v>
      </c>
      <c r="B16" s="226">
        <v>87.5</v>
      </c>
      <c r="C16" s="226">
        <v>88.4</v>
      </c>
      <c r="D16" s="226">
        <v>96.6</v>
      </c>
      <c r="E16" s="226">
        <v>94.3</v>
      </c>
      <c r="F16" s="226">
        <v>96.3</v>
      </c>
      <c r="G16" s="226">
        <v>90.8</v>
      </c>
      <c r="H16" s="226">
        <v>92.6</v>
      </c>
      <c r="I16" s="226">
        <v>94.1</v>
      </c>
      <c r="J16" s="57"/>
      <c r="K16" s="226">
        <v>68.8</v>
      </c>
      <c r="L16" s="226">
        <v>52.7</v>
      </c>
      <c r="N16" s="57">
        <v>33.799999999999997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spans="1:256" x14ac:dyDescent="0.15">
      <c r="A17" s="74" t="s">
        <v>46</v>
      </c>
      <c r="B17" s="226">
        <v>86.5</v>
      </c>
      <c r="C17" s="226">
        <v>85.6</v>
      </c>
      <c r="D17" s="226">
        <v>96.1</v>
      </c>
      <c r="E17" s="226">
        <v>94.2</v>
      </c>
      <c r="F17" s="226">
        <v>95.6</v>
      </c>
      <c r="G17" s="226">
        <v>89.9</v>
      </c>
      <c r="H17" s="226">
        <v>91.9</v>
      </c>
      <c r="I17" s="226">
        <v>94.4</v>
      </c>
      <c r="J17" s="57"/>
      <c r="K17" s="226">
        <v>60.8</v>
      </c>
      <c r="L17" s="226">
        <v>51.6</v>
      </c>
      <c r="N17" s="57">
        <v>28.7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spans="1:256" x14ac:dyDescent="0.15">
      <c r="A18" s="74" t="s">
        <v>47</v>
      </c>
      <c r="B18" s="226">
        <v>86.7</v>
      </c>
      <c r="C18" s="226">
        <v>86.8</v>
      </c>
      <c r="D18" s="226">
        <v>96.2</v>
      </c>
      <c r="E18" s="226">
        <v>94.9</v>
      </c>
      <c r="F18" s="226">
        <v>94.3</v>
      </c>
      <c r="G18" s="226">
        <v>87</v>
      </c>
      <c r="H18" s="226">
        <v>91</v>
      </c>
      <c r="I18" s="226">
        <v>93.1</v>
      </c>
      <c r="J18" s="57"/>
      <c r="K18" s="226">
        <v>65.5</v>
      </c>
      <c r="L18" s="226">
        <v>51.7</v>
      </c>
      <c r="N18" s="57">
        <v>31.4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spans="1:256" x14ac:dyDescent="0.15">
      <c r="A19" s="74" t="s">
        <v>101</v>
      </c>
      <c r="B19" s="226">
        <v>86.9</v>
      </c>
      <c r="C19" s="226">
        <v>87</v>
      </c>
      <c r="D19" s="226">
        <v>96.2</v>
      </c>
      <c r="E19" s="226">
        <v>94.1</v>
      </c>
      <c r="F19" s="226">
        <v>95</v>
      </c>
      <c r="G19" s="226">
        <v>88.3</v>
      </c>
      <c r="H19" s="226">
        <v>92.4</v>
      </c>
      <c r="I19" s="226">
        <v>94</v>
      </c>
      <c r="J19" s="57"/>
      <c r="K19" s="226">
        <v>71.099999999999994</v>
      </c>
      <c r="L19" s="226">
        <v>52.9</v>
      </c>
      <c r="N19" s="57">
        <v>35.700000000000003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spans="1:256" x14ac:dyDescent="0.15">
      <c r="A20" s="74" t="s">
        <v>102</v>
      </c>
      <c r="B20" s="226">
        <v>89.6</v>
      </c>
      <c r="C20" s="226">
        <v>89.1</v>
      </c>
      <c r="D20" s="226">
        <v>94</v>
      </c>
      <c r="E20" s="226">
        <v>92.5</v>
      </c>
      <c r="F20" s="226">
        <v>93.8</v>
      </c>
      <c r="G20" s="226">
        <v>85.2</v>
      </c>
      <c r="H20" s="226">
        <v>91.6</v>
      </c>
      <c r="I20" s="226">
        <v>93</v>
      </c>
      <c r="J20" s="57"/>
      <c r="K20" s="226">
        <v>72</v>
      </c>
      <c r="L20" s="226">
        <v>53.5</v>
      </c>
      <c r="N20" s="57">
        <v>36.700000000000003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spans="1:256" x14ac:dyDescent="0.15">
      <c r="A21" s="74" t="s">
        <v>103</v>
      </c>
      <c r="B21" s="226">
        <v>89.5</v>
      </c>
      <c r="C21" s="226">
        <v>88.1</v>
      </c>
      <c r="D21" s="226">
        <v>94.7</v>
      </c>
      <c r="E21" s="226">
        <v>92.5</v>
      </c>
      <c r="F21" s="226">
        <v>93.5</v>
      </c>
      <c r="G21" s="226">
        <v>87.6</v>
      </c>
      <c r="H21" s="226">
        <v>89.6</v>
      </c>
      <c r="I21" s="226">
        <v>91.4</v>
      </c>
      <c r="J21" s="57"/>
      <c r="K21" s="226">
        <v>71</v>
      </c>
      <c r="L21" s="226">
        <v>58.5</v>
      </c>
      <c r="N21" s="57">
        <v>39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spans="1:256" x14ac:dyDescent="0.15">
      <c r="A22" s="74" t="s">
        <v>104</v>
      </c>
      <c r="B22" s="226">
        <v>85.7</v>
      </c>
      <c r="C22" s="226">
        <v>81</v>
      </c>
      <c r="D22" s="226">
        <v>95.6</v>
      </c>
      <c r="E22" s="226">
        <v>94.4</v>
      </c>
      <c r="F22" s="226">
        <v>95</v>
      </c>
      <c r="G22" s="226">
        <v>88.4</v>
      </c>
      <c r="H22" s="226">
        <v>93</v>
      </c>
      <c r="I22" s="226">
        <v>94.8</v>
      </c>
      <c r="J22" s="57"/>
      <c r="K22" s="226">
        <v>72.7</v>
      </c>
      <c r="L22" s="226">
        <v>53.8</v>
      </c>
      <c r="N22" s="57">
        <v>37</v>
      </c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spans="1:256" x14ac:dyDescent="0.15">
      <c r="A23" s="74" t="s">
        <v>105</v>
      </c>
      <c r="B23" s="226">
        <v>93</v>
      </c>
      <c r="C23" s="226">
        <v>91.2</v>
      </c>
      <c r="D23" s="226">
        <v>96.5</v>
      </c>
      <c r="E23" s="226">
        <v>94.5</v>
      </c>
      <c r="F23" s="226">
        <v>95.8</v>
      </c>
      <c r="G23" s="226">
        <v>90.6</v>
      </c>
      <c r="H23" s="226">
        <v>92.9</v>
      </c>
      <c r="I23" s="226">
        <v>95.9</v>
      </c>
      <c r="J23" s="57"/>
      <c r="K23" s="226">
        <v>73.7</v>
      </c>
      <c r="L23" s="226">
        <v>61.1</v>
      </c>
      <c r="N23" s="57">
        <v>44.1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spans="1:256" x14ac:dyDescent="0.15">
      <c r="A24" s="74" t="s">
        <v>106</v>
      </c>
      <c r="B24" s="226">
        <v>93.7</v>
      </c>
      <c r="C24" s="226">
        <v>91.7</v>
      </c>
      <c r="D24" s="226">
        <v>96.7</v>
      </c>
      <c r="E24" s="226">
        <v>95.5</v>
      </c>
      <c r="F24" s="226">
        <v>96.1</v>
      </c>
      <c r="G24" s="226">
        <v>92.8</v>
      </c>
      <c r="H24" s="226">
        <v>92.8</v>
      </c>
      <c r="I24" s="226">
        <v>95.8</v>
      </c>
      <c r="J24" s="57"/>
      <c r="K24" s="226">
        <v>76.900000000000006</v>
      </c>
      <c r="L24" s="226">
        <v>65.8</v>
      </c>
      <c r="N24" s="57">
        <v>50.9</v>
      </c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spans="1:256" x14ac:dyDescent="0.15">
      <c r="A25" s="74" t="s">
        <v>107</v>
      </c>
      <c r="B25" s="226">
        <v>92.9</v>
      </c>
      <c r="C25" s="226">
        <v>91.6</v>
      </c>
      <c r="D25" s="226">
        <v>96.5</v>
      </c>
      <c r="E25" s="226">
        <v>94.8</v>
      </c>
      <c r="F25" s="226">
        <v>95.9</v>
      </c>
      <c r="G25" s="226">
        <v>90.3</v>
      </c>
      <c r="H25" s="226">
        <v>93.6</v>
      </c>
      <c r="I25" s="226">
        <v>94.2</v>
      </c>
      <c r="J25" s="57"/>
      <c r="K25" s="226">
        <v>78.3</v>
      </c>
      <c r="L25" s="226">
        <v>69.900000000000006</v>
      </c>
      <c r="N25" s="57">
        <v>52.5</v>
      </c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spans="1:256" x14ac:dyDescent="0.15">
      <c r="A26" s="74" t="s">
        <v>108</v>
      </c>
      <c r="B26" s="226">
        <v>92.2</v>
      </c>
      <c r="C26" s="226">
        <v>90.9</v>
      </c>
      <c r="D26" s="226">
        <v>93.9</v>
      </c>
      <c r="E26" s="226">
        <v>92.1</v>
      </c>
      <c r="F26" s="226">
        <v>94.1</v>
      </c>
      <c r="G26" s="226">
        <v>87.5</v>
      </c>
      <c r="H26" s="226">
        <v>90.3</v>
      </c>
      <c r="I26" s="226">
        <v>90.7</v>
      </c>
      <c r="J26" s="57"/>
      <c r="K26" s="226">
        <v>77.099999999999994</v>
      </c>
      <c r="L26" s="226">
        <v>67.2</v>
      </c>
      <c r="N26" s="57">
        <v>50.4</v>
      </c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  <row r="27" spans="1:256" x14ac:dyDescent="0.15">
      <c r="A27" s="74" t="s">
        <v>109</v>
      </c>
      <c r="B27" s="226">
        <v>92.9</v>
      </c>
      <c r="C27" s="226">
        <v>93</v>
      </c>
      <c r="D27" s="226">
        <v>95.7</v>
      </c>
      <c r="E27" s="226">
        <v>94.7</v>
      </c>
      <c r="F27" s="226">
        <v>95.3</v>
      </c>
      <c r="G27" s="226">
        <v>91</v>
      </c>
      <c r="H27" s="226">
        <v>92.6</v>
      </c>
      <c r="I27" s="226">
        <v>93.1</v>
      </c>
      <c r="J27" s="57"/>
      <c r="K27" s="226">
        <v>77.7</v>
      </c>
      <c r="L27" s="226">
        <v>64.3</v>
      </c>
      <c r="N27" s="57">
        <v>52.1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</row>
    <row r="28" spans="1:256" x14ac:dyDescent="0.15">
      <c r="A28" s="74" t="s">
        <v>110</v>
      </c>
      <c r="B28" s="226">
        <v>93.8</v>
      </c>
      <c r="C28" s="226">
        <v>91.1</v>
      </c>
      <c r="D28" s="226">
        <v>95.4</v>
      </c>
      <c r="E28" s="226">
        <v>94</v>
      </c>
      <c r="F28" s="226">
        <v>94.9</v>
      </c>
      <c r="G28" s="226">
        <v>92.6</v>
      </c>
      <c r="H28" s="226">
        <v>92.4</v>
      </c>
      <c r="I28" s="226">
        <v>92.7</v>
      </c>
      <c r="J28" s="57"/>
      <c r="K28" s="226">
        <v>74.8</v>
      </c>
      <c r="L28" s="226">
        <v>67.2</v>
      </c>
      <c r="N28" s="57">
        <v>50.7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</row>
    <row r="29" spans="1:256" x14ac:dyDescent="0.15">
      <c r="A29" s="74" t="s">
        <v>111</v>
      </c>
      <c r="B29" s="226">
        <v>91.7</v>
      </c>
      <c r="C29" s="226">
        <v>89.9</v>
      </c>
      <c r="D29" s="226">
        <v>94.7</v>
      </c>
      <c r="E29" s="226">
        <v>93.5</v>
      </c>
      <c r="F29" s="226">
        <v>94.5</v>
      </c>
      <c r="G29" s="226">
        <v>86.2</v>
      </c>
      <c r="H29" s="226">
        <v>91.9</v>
      </c>
      <c r="I29" s="226">
        <v>92.6</v>
      </c>
      <c r="J29" s="57"/>
      <c r="K29" s="226">
        <v>77.400000000000006</v>
      </c>
      <c r="L29" s="226">
        <v>68</v>
      </c>
      <c r="N29" s="57">
        <v>50.2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</row>
    <row r="30" spans="1:256" x14ac:dyDescent="0.15">
      <c r="A30" s="74" t="s">
        <v>112</v>
      </c>
      <c r="B30" s="226">
        <v>90.8</v>
      </c>
      <c r="C30" s="226">
        <v>84</v>
      </c>
      <c r="D30" s="226">
        <v>94.7</v>
      </c>
      <c r="E30" s="226">
        <v>92.8</v>
      </c>
      <c r="F30" s="226">
        <v>94.6</v>
      </c>
      <c r="G30" s="226">
        <v>89.1</v>
      </c>
      <c r="H30" s="226">
        <v>90.8</v>
      </c>
      <c r="I30" s="226">
        <v>92.9</v>
      </c>
      <c r="J30" s="57"/>
      <c r="K30" s="226">
        <v>60.5</v>
      </c>
      <c r="L30" s="226">
        <v>54.8</v>
      </c>
      <c r="N30" s="57">
        <v>33.200000000000003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</row>
    <row r="31" spans="1:256" x14ac:dyDescent="0.15">
      <c r="A31" s="77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63"/>
      <c r="P31" s="63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  <c r="IV31" s="63"/>
    </row>
    <row r="32" spans="1:256" x14ac:dyDescent="0.15">
      <c r="A32" s="78"/>
      <c r="B32" s="253" t="s">
        <v>113</v>
      </c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68"/>
      <c r="P32" s="79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  <c r="IU32" s="79"/>
      <c r="IV32" s="79"/>
    </row>
    <row r="33" spans="1:256" x14ac:dyDescent="0.15">
      <c r="A33" s="7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8"/>
      <c r="P33" s="63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  <c r="IU33" s="63"/>
      <c r="IV33" s="63"/>
    </row>
    <row r="34" spans="1:256" x14ac:dyDescent="0.15">
      <c r="A34" s="78" t="s">
        <v>114</v>
      </c>
      <c r="B34" s="57">
        <v>87.6</v>
      </c>
      <c r="C34" s="57">
        <v>86.4</v>
      </c>
      <c r="D34" s="57">
        <v>95.9</v>
      </c>
      <c r="E34" s="57">
        <v>94.9</v>
      </c>
      <c r="F34" s="57">
        <v>95.1</v>
      </c>
      <c r="G34" s="57">
        <v>89.4</v>
      </c>
      <c r="H34" s="57">
        <v>93</v>
      </c>
      <c r="I34" s="57">
        <v>94.2</v>
      </c>
      <c r="J34" s="57"/>
      <c r="K34" s="57">
        <v>67.900000000000006</v>
      </c>
      <c r="L34" s="57">
        <v>50.2</v>
      </c>
      <c r="N34" s="57">
        <v>32.5</v>
      </c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</row>
    <row r="35" spans="1:256" x14ac:dyDescent="0.15">
      <c r="A35" s="78" t="s">
        <v>115</v>
      </c>
      <c r="B35" s="57">
        <v>86.7</v>
      </c>
      <c r="C35" s="57">
        <v>87.2</v>
      </c>
      <c r="D35" s="57">
        <v>96.1</v>
      </c>
      <c r="E35" s="57">
        <v>94.2</v>
      </c>
      <c r="F35" s="57">
        <v>95.1</v>
      </c>
      <c r="G35" s="57">
        <v>88.8</v>
      </c>
      <c r="H35" s="57">
        <v>91.4</v>
      </c>
      <c r="I35" s="57">
        <v>93.5</v>
      </c>
      <c r="J35" s="57"/>
      <c r="K35" s="57">
        <v>65.2</v>
      </c>
      <c r="L35" s="57">
        <v>51.6</v>
      </c>
      <c r="N35" s="57">
        <v>31.3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</row>
    <row r="36" spans="1:256" x14ac:dyDescent="0.15">
      <c r="A36" s="78" t="s">
        <v>48</v>
      </c>
      <c r="B36" s="57">
        <v>86.8</v>
      </c>
      <c r="C36" s="57">
        <v>84.4</v>
      </c>
      <c r="D36" s="57">
        <v>95.5</v>
      </c>
      <c r="E36" s="57">
        <v>93.9</v>
      </c>
      <c r="F36" s="57">
        <v>94.7</v>
      </c>
      <c r="G36" s="57">
        <v>88</v>
      </c>
      <c r="H36" s="57">
        <v>92.3</v>
      </c>
      <c r="I36" s="57">
        <v>94</v>
      </c>
      <c r="J36" s="57"/>
      <c r="K36" s="57">
        <v>71.900000000000006</v>
      </c>
      <c r="L36" s="57">
        <v>54.1</v>
      </c>
      <c r="N36" s="57">
        <v>36.799999999999997</v>
      </c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</row>
    <row r="37" spans="1:256" x14ac:dyDescent="0.15">
      <c r="A37" s="78" t="s">
        <v>0</v>
      </c>
      <c r="B37" s="57">
        <v>92.9</v>
      </c>
      <c r="C37" s="57">
        <v>91.3</v>
      </c>
      <c r="D37" s="57">
        <v>95.6</v>
      </c>
      <c r="E37" s="57">
        <v>93.9</v>
      </c>
      <c r="F37" s="57">
        <v>95.2</v>
      </c>
      <c r="G37" s="57">
        <v>89.9</v>
      </c>
      <c r="H37" s="57">
        <v>92.4</v>
      </c>
      <c r="I37" s="57">
        <v>93.1</v>
      </c>
      <c r="J37" s="57"/>
      <c r="K37" s="57">
        <v>77</v>
      </c>
      <c r="L37" s="57">
        <v>67.599999999999994</v>
      </c>
      <c r="N37" s="57">
        <v>50.8</v>
      </c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</row>
    <row r="38" spans="1:256" x14ac:dyDescent="0.15">
      <c r="A38" s="80" t="s">
        <v>1</v>
      </c>
      <c r="B38" s="81">
        <v>91.5</v>
      </c>
      <c r="C38" s="81">
        <v>88.4</v>
      </c>
      <c r="D38" s="81">
        <v>94.7</v>
      </c>
      <c r="E38" s="81">
        <v>93.3</v>
      </c>
      <c r="F38" s="81">
        <v>94.5</v>
      </c>
      <c r="G38" s="81">
        <v>87</v>
      </c>
      <c r="H38" s="81">
        <v>91.6</v>
      </c>
      <c r="I38" s="81">
        <v>92.7</v>
      </c>
      <c r="J38" s="81"/>
      <c r="K38" s="82">
        <v>73.2</v>
      </c>
      <c r="L38" s="81">
        <v>64.7</v>
      </c>
      <c r="N38" s="81">
        <v>46</v>
      </c>
      <c r="O38" s="82"/>
      <c r="P38" s="82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  <c r="IU38" s="82"/>
      <c r="IV38" s="82"/>
    </row>
    <row r="39" spans="1:256" x14ac:dyDescent="0.15">
      <c r="A39" s="77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63"/>
      <c r="P39" s="63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  <c r="FV39" s="63"/>
      <c r="FW39" s="63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63"/>
      <c r="GI39" s="63"/>
      <c r="GJ39" s="63"/>
      <c r="GK39" s="63"/>
      <c r="GL39" s="63"/>
      <c r="GM39" s="63"/>
      <c r="GN39" s="63"/>
      <c r="GO39" s="63"/>
      <c r="GP39" s="63"/>
      <c r="GQ39" s="63"/>
      <c r="GR39" s="63"/>
      <c r="GS39" s="63"/>
      <c r="GT39" s="63"/>
      <c r="GU39" s="63"/>
      <c r="GV39" s="63"/>
      <c r="GW39" s="63"/>
      <c r="GX39" s="63"/>
      <c r="GY39" s="63"/>
      <c r="GZ39" s="63"/>
      <c r="HA39" s="63"/>
      <c r="HB39" s="63"/>
      <c r="HC39" s="63"/>
      <c r="HD39" s="63"/>
      <c r="HE39" s="63"/>
      <c r="HF39" s="63"/>
      <c r="HG39" s="63"/>
      <c r="HH39" s="63"/>
      <c r="HI39" s="63"/>
      <c r="HJ39" s="63"/>
      <c r="HK39" s="63"/>
      <c r="HL39" s="63"/>
      <c r="HM39" s="63"/>
      <c r="HN39" s="63"/>
      <c r="HO39" s="63"/>
      <c r="HP39" s="63"/>
      <c r="HQ39" s="63"/>
      <c r="HR39" s="63"/>
      <c r="HS39" s="63"/>
      <c r="HT39" s="63"/>
      <c r="HU39" s="63"/>
      <c r="HV39" s="63"/>
      <c r="HW39" s="63"/>
      <c r="HX39" s="63"/>
      <c r="HY39" s="63"/>
      <c r="HZ39" s="63"/>
      <c r="IA39" s="63"/>
      <c r="IB39" s="63"/>
      <c r="IC39" s="63"/>
      <c r="ID39" s="63"/>
      <c r="IE39" s="63"/>
      <c r="IF39" s="63"/>
      <c r="IG39" s="63"/>
      <c r="IH39" s="63"/>
      <c r="II39" s="63"/>
      <c r="IJ39" s="63"/>
      <c r="IK39" s="63"/>
      <c r="IL39" s="63"/>
      <c r="IM39" s="63"/>
      <c r="IN39" s="63"/>
      <c r="IO39" s="63"/>
      <c r="IP39" s="63"/>
      <c r="IQ39" s="63"/>
      <c r="IR39" s="63"/>
      <c r="IS39" s="63"/>
      <c r="IT39" s="63"/>
      <c r="IU39" s="63"/>
      <c r="IV39" s="63"/>
    </row>
    <row r="40" spans="1:256" x14ac:dyDescent="0.15">
      <c r="A40" s="78"/>
      <c r="B40" s="253" t="s">
        <v>116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68"/>
      <c r="P40" s="79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  <c r="IL40" s="79"/>
      <c r="IM40" s="79"/>
      <c r="IN40" s="79"/>
      <c r="IO40" s="79"/>
      <c r="IP40" s="79"/>
      <c r="IQ40" s="79"/>
      <c r="IR40" s="79"/>
      <c r="IS40" s="79"/>
      <c r="IT40" s="79"/>
      <c r="IU40" s="79"/>
      <c r="IV40" s="79"/>
    </row>
    <row r="41" spans="1:256" x14ac:dyDescent="0.15">
      <c r="A41" s="77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8"/>
      <c r="P41" s="63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3"/>
      <c r="HM41" s="63"/>
      <c r="HN41" s="63"/>
      <c r="HO41" s="63"/>
      <c r="HP41" s="63"/>
      <c r="HQ41" s="63"/>
      <c r="HR41" s="63"/>
      <c r="HS41" s="63"/>
      <c r="HT41" s="63"/>
      <c r="HU41" s="63"/>
      <c r="HV41" s="63"/>
      <c r="HW41" s="63"/>
      <c r="HX41" s="63"/>
      <c r="HY41" s="63"/>
      <c r="HZ41" s="63"/>
      <c r="IA41" s="63"/>
      <c r="IB41" s="63"/>
      <c r="IC41" s="63"/>
      <c r="ID41" s="63"/>
      <c r="IE41" s="63"/>
      <c r="IF41" s="63"/>
      <c r="IG41" s="63"/>
      <c r="IH41" s="63"/>
      <c r="II41" s="63"/>
      <c r="IJ41" s="63"/>
      <c r="IK41" s="63"/>
      <c r="IL41" s="63"/>
      <c r="IM41" s="63"/>
      <c r="IN41" s="63"/>
      <c r="IO41" s="63"/>
      <c r="IP41" s="63"/>
      <c r="IQ41" s="63"/>
      <c r="IR41" s="63"/>
      <c r="IS41" s="63"/>
      <c r="IT41" s="63"/>
      <c r="IU41" s="63"/>
      <c r="IV41" s="63"/>
    </row>
    <row r="42" spans="1:256" x14ac:dyDescent="0.15">
      <c r="A42" s="83" t="s">
        <v>117</v>
      </c>
      <c r="B42" s="53">
        <v>84</v>
      </c>
      <c r="C42" s="53">
        <v>82.1</v>
      </c>
      <c r="D42" s="53">
        <v>95.4</v>
      </c>
      <c r="E42" s="53">
        <v>94.8</v>
      </c>
      <c r="F42" s="53">
        <v>94.6</v>
      </c>
      <c r="G42" s="53">
        <v>88.3</v>
      </c>
      <c r="H42" s="53">
        <v>94.2</v>
      </c>
      <c r="I42" s="53">
        <v>94.4</v>
      </c>
      <c r="J42" s="53"/>
      <c r="K42" s="226">
        <v>69.599999999999994</v>
      </c>
      <c r="L42" s="226">
        <v>48.8</v>
      </c>
      <c r="N42" s="53">
        <v>33.700000000000003</v>
      </c>
      <c r="O42" s="56"/>
      <c r="P42" s="56"/>
      <c r="Q42" s="144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</row>
    <row r="43" spans="1:256" x14ac:dyDescent="0.15">
      <c r="A43" s="59" t="s">
        <v>118</v>
      </c>
      <c r="B43" s="57">
        <v>89.5</v>
      </c>
      <c r="C43" s="57">
        <v>87.8</v>
      </c>
      <c r="D43" s="57">
        <v>95.9</v>
      </c>
      <c r="E43" s="57">
        <v>94.4</v>
      </c>
      <c r="F43" s="57">
        <v>95.2</v>
      </c>
      <c r="G43" s="57">
        <v>87.8</v>
      </c>
      <c r="H43" s="57">
        <v>93</v>
      </c>
      <c r="I43" s="57">
        <v>93.7</v>
      </c>
      <c r="J43" s="57"/>
      <c r="K43" s="226">
        <v>74.599999999999994</v>
      </c>
      <c r="L43" s="226">
        <v>55.9</v>
      </c>
      <c r="N43" s="57">
        <v>38.700000000000003</v>
      </c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  <c r="IV43" s="58"/>
    </row>
    <row r="44" spans="1:256" x14ac:dyDescent="0.15">
      <c r="A44" s="59" t="s">
        <v>119</v>
      </c>
      <c r="B44" s="57">
        <v>92.6</v>
      </c>
      <c r="C44" s="57">
        <v>91.6</v>
      </c>
      <c r="D44" s="57">
        <v>96.2</v>
      </c>
      <c r="E44" s="57">
        <v>94.4</v>
      </c>
      <c r="F44" s="57">
        <v>96.2</v>
      </c>
      <c r="G44" s="57">
        <v>92.4</v>
      </c>
      <c r="H44" s="57">
        <v>93.1</v>
      </c>
      <c r="I44" s="57">
        <v>94.4</v>
      </c>
      <c r="J44" s="57"/>
      <c r="K44" s="226">
        <v>70.400000000000006</v>
      </c>
      <c r="L44" s="226">
        <v>62.8</v>
      </c>
      <c r="N44" s="57">
        <v>42.8</v>
      </c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  <c r="IV44" s="58"/>
    </row>
    <row r="45" spans="1:256" x14ac:dyDescent="0.15">
      <c r="A45" s="59" t="s">
        <v>120</v>
      </c>
      <c r="B45" s="57">
        <v>90.4</v>
      </c>
      <c r="C45" s="57">
        <v>89</v>
      </c>
      <c r="D45" s="57">
        <v>96</v>
      </c>
      <c r="E45" s="57">
        <v>94.3</v>
      </c>
      <c r="F45" s="57">
        <v>95.4</v>
      </c>
      <c r="G45" s="57">
        <v>89.8</v>
      </c>
      <c r="H45" s="57">
        <v>91.5</v>
      </c>
      <c r="I45" s="57">
        <v>93.4</v>
      </c>
      <c r="J45" s="57"/>
      <c r="K45" s="226">
        <v>70.400000000000006</v>
      </c>
      <c r="L45" s="226">
        <v>61</v>
      </c>
      <c r="N45" s="57">
        <v>41.6</v>
      </c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  <c r="IV45" s="58"/>
    </row>
    <row r="46" spans="1:256" x14ac:dyDescent="0.15">
      <c r="A46" s="59" t="s">
        <v>121</v>
      </c>
      <c r="B46" s="57">
        <v>89.6</v>
      </c>
      <c r="C46" s="57">
        <v>88.4</v>
      </c>
      <c r="D46" s="57">
        <v>95.4</v>
      </c>
      <c r="E46" s="57">
        <v>93.4</v>
      </c>
      <c r="F46" s="57">
        <v>94.9</v>
      </c>
      <c r="G46" s="57">
        <v>89.3</v>
      </c>
      <c r="H46" s="57">
        <v>91</v>
      </c>
      <c r="I46" s="57">
        <v>93.1</v>
      </c>
      <c r="J46" s="57"/>
      <c r="K46" s="226">
        <v>71.400000000000006</v>
      </c>
      <c r="L46" s="226">
        <v>58.5</v>
      </c>
      <c r="N46" s="57">
        <v>40.299999999999997</v>
      </c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  <c r="IL46" s="58"/>
      <c r="IM46" s="58"/>
      <c r="IN46" s="58"/>
      <c r="IO46" s="58"/>
      <c r="IP46" s="58"/>
      <c r="IQ46" s="58"/>
      <c r="IR46" s="58"/>
      <c r="IS46" s="58"/>
      <c r="IT46" s="58"/>
      <c r="IU46" s="58"/>
      <c r="IV46" s="58"/>
    </row>
    <row r="47" spans="1:256" x14ac:dyDescent="0.15">
      <c r="A47" s="59" t="s">
        <v>122</v>
      </c>
      <c r="B47" s="57">
        <v>88.6</v>
      </c>
      <c r="C47" s="57">
        <v>87.5</v>
      </c>
      <c r="D47" s="57">
        <v>95.4</v>
      </c>
      <c r="E47" s="57">
        <v>94.3</v>
      </c>
      <c r="F47" s="57">
        <v>94.4</v>
      </c>
      <c r="G47" s="57">
        <v>87.5</v>
      </c>
      <c r="H47" s="57">
        <v>92.4</v>
      </c>
      <c r="I47" s="57">
        <v>93.5</v>
      </c>
      <c r="J47" s="57"/>
      <c r="K47" s="226">
        <v>68.599999999999994</v>
      </c>
      <c r="L47" s="226">
        <v>55</v>
      </c>
      <c r="N47" s="57">
        <v>36.5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</row>
    <row r="48" spans="1:256" x14ac:dyDescent="0.15">
      <c r="A48" s="59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  <c r="IV48" s="58"/>
    </row>
    <row r="49" spans="1:256" x14ac:dyDescent="0.15">
      <c r="A49" s="60" t="s">
        <v>4</v>
      </c>
      <c r="B49" s="63">
        <v>88.9</v>
      </c>
      <c r="C49" s="63">
        <v>87.5</v>
      </c>
      <c r="D49" s="63">
        <v>95.7</v>
      </c>
      <c r="E49" s="63">
        <v>94.2</v>
      </c>
      <c r="F49" s="63">
        <v>95</v>
      </c>
      <c r="G49" s="63">
        <v>88.9</v>
      </c>
      <c r="H49" s="63">
        <v>92.3</v>
      </c>
      <c r="I49" s="63">
        <v>93.6</v>
      </c>
      <c r="J49" s="61"/>
      <c r="K49" s="63">
        <v>70.900000000000006</v>
      </c>
      <c r="L49" s="63">
        <v>56.8</v>
      </c>
      <c r="M49" s="63"/>
      <c r="N49" s="61">
        <v>38.799999999999997</v>
      </c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  <c r="IL49" s="58"/>
      <c r="IM49" s="58"/>
      <c r="IN49" s="58"/>
      <c r="IO49" s="58"/>
      <c r="IP49" s="58"/>
      <c r="IQ49" s="58"/>
      <c r="IR49" s="58"/>
      <c r="IS49" s="58"/>
      <c r="IT49" s="58"/>
      <c r="IU49" s="58"/>
      <c r="IV49" s="58"/>
    </row>
    <row r="50" spans="1:256" x14ac:dyDescent="0.15">
      <c r="A50" s="84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pans="1:256" x14ac:dyDescent="0.15">
      <c r="A51" s="85"/>
      <c r="B51" s="65"/>
      <c r="C51" s="65"/>
      <c r="D51" s="65"/>
      <c r="E51" s="65"/>
      <c r="F51" s="65"/>
      <c r="G51" s="65"/>
      <c r="H51" s="65"/>
      <c r="I51" s="65"/>
      <c r="J51" s="65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</row>
    <row r="52" spans="1:256" x14ac:dyDescent="0.15">
      <c r="A52" s="66" t="s">
        <v>89</v>
      </c>
      <c r="B52" s="67"/>
      <c r="C52" s="67"/>
      <c r="D52" s="67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  <c r="II52" s="58"/>
      <c r="IJ52" s="58"/>
      <c r="IK52" s="58"/>
      <c r="IL52" s="58"/>
      <c r="IM52" s="58"/>
      <c r="IN52" s="58"/>
      <c r="IO52" s="58"/>
      <c r="IP52" s="58"/>
      <c r="IQ52" s="58"/>
      <c r="IR52" s="58"/>
      <c r="IS52" s="58"/>
      <c r="IT52" s="58"/>
      <c r="IU52" s="58"/>
      <c r="IV52" s="58"/>
    </row>
    <row r="53" spans="1:256" x14ac:dyDescent="0.15">
      <c r="A53" s="51" t="s">
        <v>123</v>
      </c>
      <c r="B53" s="51"/>
      <c r="C53" s="51"/>
      <c r="D53" s="51"/>
      <c r="E53" s="51"/>
      <c r="F53" s="51"/>
      <c r="G53" s="68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</row>
    <row r="54" spans="1:256" x14ac:dyDescent="0.15">
      <c r="A54" s="51" t="s">
        <v>90</v>
      </c>
      <c r="B54" s="51"/>
      <c r="C54" s="51"/>
      <c r="D54" s="51"/>
      <c r="E54" s="51"/>
      <c r="F54" s="51"/>
      <c r="G54" s="68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</row>
    <row r="55" spans="1:256" x14ac:dyDescent="0.15">
      <c r="A55" s="51" t="s">
        <v>91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</row>
    <row r="66" spans="1:1" x14ac:dyDescent="0.15">
      <c r="A66" s="86"/>
    </row>
  </sheetData>
  <mergeCells count="8">
    <mergeCell ref="B40:N40"/>
    <mergeCell ref="B50:N50"/>
    <mergeCell ref="A4:A5"/>
    <mergeCell ref="B4:I4"/>
    <mergeCell ref="K4:L4"/>
    <mergeCell ref="N4:N5"/>
    <mergeCell ref="B7:N7"/>
    <mergeCell ref="B32:N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activeCell="T52" sqref="T52"/>
    </sheetView>
  </sheetViews>
  <sheetFormatPr defaultColWidth="9.109375" defaultRowHeight="13.2" x14ac:dyDescent="0.25"/>
  <cols>
    <col min="1" max="1" width="49.88671875" style="28" customWidth="1"/>
    <col min="2" max="2" width="10.6640625" style="11" customWidth="1"/>
    <col min="3" max="3" width="1.88671875" style="11" customWidth="1"/>
    <col min="4" max="4" width="11.44140625" style="11" customWidth="1"/>
    <col min="5" max="5" width="2" style="11" customWidth="1"/>
    <col min="6" max="6" width="15.33203125" style="11" customWidth="1"/>
    <col min="7" max="7" width="9.109375" style="11"/>
    <col min="8" max="8" width="50.109375" style="113" bestFit="1" customWidth="1"/>
    <col min="9" max="16384" width="9.109375" style="11"/>
  </cols>
  <sheetData>
    <row r="1" spans="1:8" x14ac:dyDescent="0.25">
      <c r="A1" s="5" t="s">
        <v>235</v>
      </c>
      <c r="H1" s="112"/>
    </row>
    <row r="2" spans="1:8" x14ac:dyDescent="0.25">
      <c r="A2" s="5"/>
      <c r="H2" s="112"/>
    </row>
    <row r="3" spans="1:8" ht="15.75" customHeight="1" x14ac:dyDescent="0.25">
      <c r="A3" s="3"/>
      <c r="B3" s="3"/>
      <c r="C3" s="3"/>
      <c r="D3" s="3"/>
      <c r="E3" s="3"/>
      <c r="F3" s="3"/>
      <c r="H3" s="112"/>
    </row>
    <row r="4" spans="1:8" ht="43.5" customHeight="1" x14ac:dyDescent="0.25">
      <c r="A4" s="10" t="s">
        <v>174</v>
      </c>
      <c r="B4" s="105" t="s">
        <v>15</v>
      </c>
      <c r="C4" s="29"/>
      <c r="D4" s="21" t="s">
        <v>180</v>
      </c>
      <c r="E4" s="21"/>
      <c r="F4" s="21" t="s">
        <v>16</v>
      </c>
      <c r="H4" s="112"/>
    </row>
    <row r="5" spans="1:8" ht="9" customHeight="1" x14ac:dyDescent="0.25"/>
    <row r="6" spans="1:8" ht="9" customHeight="1" x14ac:dyDescent="0.25">
      <c r="A6" s="102" t="s">
        <v>5</v>
      </c>
      <c r="B6" s="30">
        <v>71268</v>
      </c>
      <c r="D6" s="30">
        <v>173540.93</v>
      </c>
      <c r="F6" s="31">
        <v>2.4350470056687432</v>
      </c>
    </row>
    <row r="7" spans="1:8" ht="9" customHeight="1" x14ac:dyDescent="0.25">
      <c r="A7" s="22"/>
      <c r="B7" s="27"/>
      <c r="D7" s="27"/>
      <c r="F7" s="31"/>
    </row>
    <row r="8" spans="1:8" ht="9" customHeight="1" x14ac:dyDescent="0.25">
      <c r="A8" s="103" t="s">
        <v>7</v>
      </c>
      <c r="B8" s="27">
        <v>31950</v>
      </c>
      <c r="D8" s="27">
        <v>41822.43</v>
      </c>
      <c r="F8" s="200">
        <v>1.3089962441314553</v>
      </c>
    </row>
    <row r="9" spans="1:8" ht="9" customHeight="1" x14ac:dyDescent="0.25">
      <c r="A9" s="104" t="s">
        <v>21</v>
      </c>
      <c r="B9" s="27">
        <v>10921</v>
      </c>
      <c r="D9" s="27">
        <v>12644.66</v>
      </c>
      <c r="F9" s="200">
        <v>1.1578298690596098</v>
      </c>
    </row>
    <row r="10" spans="1:8" ht="9" customHeight="1" x14ac:dyDescent="0.25">
      <c r="A10" s="104" t="s">
        <v>22</v>
      </c>
      <c r="B10" s="27">
        <v>6227</v>
      </c>
      <c r="D10" s="27">
        <v>11036.1</v>
      </c>
      <c r="F10" s="200">
        <v>1.7722980568492051</v>
      </c>
    </row>
    <row r="11" spans="1:8" ht="9" customHeight="1" x14ac:dyDescent="0.25">
      <c r="A11" s="104" t="s">
        <v>23</v>
      </c>
      <c r="B11" s="27">
        <v>14545</v>
      </c>
      <c r="D11" s="27">
        <v>16992.91</v>
      </c>
      <c r="F11" s="200">
        <v>1.1682990718459951</v>
      </c>
    </row>
    <row r="12" spans="1:8" ht="9" customHeight="1" x14ac:dyDescent="0.25">
      <c r="A12" s="104" t="s">
        <v>24</v>
      </c>
      <c r="B12" s="27">
        <v>257</v>
      </c>
      <c r="D12" s="27">
        <v>1148.76</v>
      </c>
      <c r="F12" s="200">
        <v>4.4698832684824898</v>
      </c>
    </row>
    <row r="13" spans="1:8" ht="9" customHeight="1" x14ac:dyDescent="0.25">
      <c r="A13" s="22"/>
      <c r="B13" s="27"/>
      <c r="D13" s="27"/>
      <c r="F13" s="200"/>
    </row>
    <row r="14" spans="1:8" ht="9" customHeight="1" x14ac:dyDescent="0.25">
      <c r="A14" s="103" t="s">
        <v>8</v>
      </c>
      <c r="B14" s="27">
        <v>1031</v>
      </c>
      <c r="D14" s="27">
        <v>11596.46</v>
      </c>
      <c r="F14" s="200">
        <v>11.247778855480115</v>
      </c>
    </row>
    <row r="15" spans="1:8" ht="9" customHeight="1" x14ac:dyDescent="0.25">
      <c r="A15" s="104" t="s">
        <v>25</v>
      </c>
      <c r="B15" s="27">
        <v>474</v>
      </c>
      <c r="D15" s="27">
        <v>2711.02</v>
      </c>
      <c r="F15" s="200">
        <v>5.7194514767932487</v>
      </c>
    </row>
    <row r="16" spans="1:8" ht="9" customHeight="1" x14ac:dyDescent="0.25">
      <c r="A16" s="104" t="s">
        <v>26</v>
      </c>
      <c r="B16" s="27">
        <v>227</v>
      </c>
      <c r="D16" s="27">
        <v>2139.66</v>
      </c>
      <c r="F16" s="200">
        <v>9.4258149779735678</v>
      </c>
    </row>
    <row r="17" spans="1:6" ht="9" customHeight="1" x14ac:dyDescent="0.25">
      <c r="A17" s="104" t="s">
        <v>27</v>
      </c>
      <c r="B17" s="27">
        <v>218</v>
      </c>
      <c r="D17" s="27">
        <v>5778.13</v>
      </c>
      <c r="F17" s="200">
        <v>26.505183486238533</v>
      </c>
    </row>
    <row r="18" spans="1:6" ht="9" customHeight="1" x14ac:dyDescent="0.25">
      <c r="A18" s="104" t="s">
        <v>28</v>
      </c>
      <c r="B18" s="27">
        <v>112</v>
      </c>
      <c r="D18" s="27">
        <v>967.65</v>
      </c>
      <c r="F18" s="200">
        <v>8.6397321428571434</v>
      </c>
    </row>
    <row r="19" spans="1:6" ht="9" customHeight="1" x14ac:dyDescent="0.25">
      <c r="A19" s="22"/>
      <c r="F19" s="200"/>
    </row>
    <row r="20" spans="1:6" ht="9" customHeight="1" x14ac:dyDescent="0.25">
      <c r="A20" s="103" t="s">
        <v>6</v>
      </c>
      <c r="B20" s="27">
        <v>8365</v>
      </c>
      <c r="D20" s="27">
        <v>37333.879999999997</v>
      </c>
      <c r="F20" s="200">
        <v>4.4631057979677227</v>
      </c>
    </row>
    <row r="21" spans="1:6" ht="9" customHeight="1" x14ac:dyDescent="0.25">
      <c r="A21" s="8"/>
      <c r="F21" s="200"/>
    </row>
    <row r="22" spans="1:6" ht="9" customHeight="1" x14ac:dyDescent="0.25">
      <c r="A22" s="103" t="s">
        <v>9</v>
      </c>
      <c r="B22" s="27">
        <v>15455</v>
      </c>
      <c r="D22" s="27">
        <v>37852.9</v>
      </c>
      <c r="F22" s="200">
        <v>2.4492332578453575</v>
      </c>
    </row>
    <row r="23" spans="1:6" ht="9" customHeight="1" x14ac:dyDescent="0.25">
      <c r="A23" s="104" t="s">
        <v>29</v>
      </c>
      <c r="B23" s="27">
        <v>39</v>
      </c>
      <c r="D23" s="27">
        <v>113.04</v>
      </c>
      <c r="F23" s="200">
        <v>2.8984615384615386</v>
      </c>
    </row>
    <row r="24" spans="1:6" ht="9" customHeight="1" x14ac:dyDescent="0.25">
      <c r="A24" s="104" t="s">
        <v>30</v>
      </c>
      <c r="B24" s="27">
        <v>610</v>
      </c>
      <c r="D24" s="27">
        <v>2814.24</v>
      </c>
      <c r="F24" s="200">
        <v>4.6135081967213107</v>
      </c>
    </row>
    <row r="25" spans="1:6" ht="9" customHeight="1" x14ac:dyDescent="0.25">
      <c r="A25" s="104" t="s">
        <v>31</v>
      </c>
      <c r="B25" s="27">
        <v>1193</v>
      </c>
      <c r="D25" s="27">
        <v>3812.44</v>
      </c>
      <c r="F25" s="200">
        <v>3.1956747694886842</v>
      </c>
    </row>
    <row r="26" spans="1:6" ht="9" customHeight="1" x14ac:dyDescent="0.25">
      <c r="A26" s="104" t="s">
        <v>32</v>
      </c>
      <c r="B26" s="27">
        <v>1198</v>
      </c>
      <c r="D26" s="27">
        <v>3308.83</v>
      </c>
      <c r="F26" s="200">
        <v>2.7619616026711187</v>
      </c>
    </row>
    <row r="27" spans="1:6" ht="9" customHeight="1" x14ac:dyDescent="0.25">
      <c r="A27" s="104" t="s">
        <v>33</v>
      </c>
      <c r="B27" s="27">
        <v>1645</v>
      </c>
      <c r="D27" s="27">
        <v>8423.31</v>
      </c>
      <c r="F27" s="200">
        <v>5.1205531914893614</v>
      </c>
    </row>
    <row r="28" spans="1:6" ht="9" customHeight="1" x14ac:dyDescent="0.25">
      <c r="A28" s="104" t="s">
        <v>34</v>
      </c>
      <c r="B28" s="27">
        <v>3606</v>
      </c>
      <c r="D28" s="27">
        <v>7563.44</v>
      </c>
      <c r="F28" s="200">
        <v>2.0974597892401552</v>
      </c>
    </row>
    <row r="29" spans="1:6" ht="9" customHeight="1" x14ac:dyDescent="0.25">
      <c r="A29" s="104" t="s">
        <v>35</v>
      </c>
      <c r="B29" s="27">
        <v>2209</v>
      </c>
      <c r="D29" s="27">
        <v>4892.17</v>
      </c>
      <c r="F29" s="200">
        <v>2.2146536894522408</v>
      </c>
    </row>
    <row r="30" spans="1:6" ht="9" customHeight="1" x14ac:dyDescent="0.25">
      <c r="A30" s="104" t="s">
        <v>36</v>
      </c>
      <c r="B30" s="27">
        <v>4955</v>
      </c>
      <c r="D30" s="27">
        <v>6925.43</v>
      </c>
      <c r="F30" s="200">
        <v>1.3976649848637741</v>
      </c>
    </row>
    <row r="31" spans="1:6" ht="9" customHeight="1" x14ac:dyDescent="0.25">
      <c r="A31" s="24"/>
      <c r="F31" s="200"/>
    </row>
    <row r="32" spans="1:6" ht="9" customHeight="1" x14ac:dyDescent="0.25">
      <c r="A32" s="103" t="s">
        <v>10</v>
      </c>
      <c r="B32" s="27">
        <v>14467</v>
      </c>
      <c r="D32" s="27">
        <v>44935.26</v>
      </c>
      <c r="F32" s="200">
        <v>3.1060523951061039</v>
      </c>
    </row>
    <row r="33" spans="1:8" ht="9" customHeight="1" x14ac:dyDescent="0.25">
      <c r="A33" s="104" t="s">
        <v>37</v>
      </c>
      <c r="B33" s="27">
        <v>1371</v>
      </c>
      <c r="D33" s="27">
        <v>4051.92</v>
      </c>
      <c r="F33" s="200">
        <v>2.9554485776805253</v>
      </c>
    </row>
    <row r="34" spans="1:8" ht="9" customHeight="1" x14ac:dyDescent="0.25">
      <c r="A34" s="104" t="s">
        <v>38</v>
      </c>
      <c r="B34" s="27">
        <v>1329</v>
      </c>
      <c r="D34" s="27">
        <v>6616.84</v>
      </c>
      <c r="F34" s="200">
        <v>4.9788111361926264</v>
      </c>
    </row>
    <row r="35" spans="1:8" ht="9" customHeight="1" x14ac:dyDescent="0.25">
      <c r="A35" s="104" t="s">
        <v>39</v>
      </c>
      <c r="B35" s="27">
        <v>4882</v>
      </c>
      <c r="D35" s="27">
        <v>15766.71</v>
      </c>
      <c r="F35" s="200">
        <v>3.2295596067185577</v>
      </c>
    </row>
    <row r="36" spans="1:8" ht="9" customHeight="1" x14ac:dyDescent="0.25">
      <c r="A36" s="104" t="s">
        <v>40</v>
      </c>
      <c r="B36" s="27">
        <v>1265</v>
      </c>
      <c r="D36" s="27">
        <v>5597.48</v>
      </c>
      <c r="F36" s="200">
        <v>4.4248853754940711</v>
      </c>
    </row>
    <row r="37" spans="1:8" ht="9" customHeight="1" x14ac:dyDescent="0.25">
      <c r="A37" s="104" t="s">
        <v>41</v>
      </c>
      <c r="B37" s="27">
        <v>5620</v>
      </c>
      <c r="D37" s="27">
        <v>12902.31</v>
      </c>
      <c r="F37" s="200">
        <v>2.2957846975088967</v>
      </c>
    </row>
    <row r="38" spans="1:8" ht="6" customHeight="1" x14ac:dyDescent="0.25">
      <c r="A38" s="37"/>
      <c r="B38" s="32"/>
      <c r="C38" s="32"/>
      <c r="D38" s="32"/>
      <c r="E38" s="32"/>
      <c r="F38" s="32"/>
    </row>
    <row r="39" spans="1:8" ht="6" customHeight="1" x14ac:dyDescent="0.25">
      <c r="A39" s="2"/>
    </row>
    <row r="40" spans="1:8" ht="9" customHeight="1" x14ac:dyDescent="0.25">
      <c r="A40" s="7" t="s">
        <v>19</v>
      </c>
      <c r="B40" s="16"/>
      <c r="C40" s="16"/>
      <c r="D40" s="16"/>
      <c r="E40" s="16"/>
      <c r="F40" s="16"/>
      <c r="H40" s="114"/>
    </row>
    <row r="41" spans="1:8" ht="9" customHeight="1" x14ac:dyDescent="0.25">
      <c r="A41" s="33" t="s">
        <v>61</v>
      </c>
      <c r="H41" s="115"/>
    </row>
    <row r="42" spans="1:8" x14ac:dyDescent="0.25">
      <c r="A42" s="11"/>
      <c r="H42" s="116"/>
    </row>
    <row r="64" spans="1:8" x14ac:dyDescent="0.25">
      <c r="A64" s="88"/>
      <c r="H64" s="117"/>
    </row>
  </sheetData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selection activeCell="T52" sqref="T52"/>
    </sheetView>
  </sheetViews>
  <sheetFormatPr defaultColWidth="9.109375" defaultRowHeight="13.2" x14ac:dyDescent="0.25"/>
  <cols>
    <col min="1" max="1" width="50" style="28" customWidth="1"/>
    <col min="2" max="2" width="9.44140625" style="2" bestFit="1" customWidth="1"/>
    <col min="3" max="6" width="8.44140625" style="2" bestFit="1" customWidth="1"/>
    <col min="7" max="7" width="9.88671875" style="2" bestFit="1" customWidth="1"/>
    <col min="8" max="16384" width="9.109375" style="11"/>
  </cols>
  <sheetData>
    <row r="1" spans="1:8" x14ac:dyDescent="0.25">
      <c r="A1" s="5" t="s">
        <v>236</v>
      </c>
    </row>
    <row r="2" spans="1:8" x14ac:dyDescent="0.25">
      <c r="A2" s="11"/>
    </row>
    <row r="3" spans="1:8" ht="9" customHeight="1" x14ac:dyDescent="0.25">
      <c r="A3" s="3"/>
    </row>
    <row r="4" spans="1:8" ht="19.5" customHeight="1" x14ac:dyDescent="0.25">
      <c r="A4" s="10" t="s">
        <v>174</v>
      </c>
      <c r="B4" s="21" t="s">
        <v>11</v>
      </c>
      <c r="C4" s="21" t="s">
        <v>12</v>
      </c>
      <c r="D4" s="21" t="s">
        <v>13</v>
      </c>
      <c r="E4" s="21" t="s">
        <v>0</v>
      </c>
      <c r="F4" s="21" t="s">
        <v>1</v>
      </c>
      <c r="G4" s="21" t="s">
        <v>14</v>
      </c>
    </row>
    <row r="5" spans="1:8" ht="9" customHeight="1" x14ac:dyDescent="0.25">
      <c r="A5" s="38"/>
      <c r="B5" s="11"/>
      <c r="C5" s="11"/>
      <c r="D5" s="11"/>
      <c r="E5" s="11"/>
      <c r="F5" s="11"/>
      <c r="G5" s="11"/>
    </row>
    <row r="6" spans="1:8" ht="9" customHeight="1" x14ac:dyDescent="0.25">
      <c r="A6" s="102" t="s">
        <v>5</v>
      </c>
      <c r="B6" s="26">
        <v>21554</v>
      </c>
      <c r="C6" s="26">
        <v>13418</v>
      </c>
      <c r="D6" s="26">
        <v>18910</v>
      </c>
      <c r="E6" s="26">
        <v>12451</v>
      </c>
      <c r="F6" s="26">
        <v>4935</v>
      </c>
      <c r="G6" s="26">
        <v>71268</v>
      </c>
    </row>
    <row r="7" spans="1:8" ht="9" customHeight="1" x14ac:dyDescent="0.25">
      <c r="A7" s="22"/>
      <c r="B7" s="8"/>
      <c r="C7" s="8"/>
      <c r="D7" s="8"/>
      <c r="E7" s="8"/>
      <c r="F7" s="8"/>
      <c r="G7" s="8"/>
    </row>
    <row r="8" spans="1:8" ht="9" customHeight="1" x14ac:dyDescent="0.25">
      <c r="A8" s="103" t="s">
        <v>7</v>
      </c>
      <c r="B8" s="23">
        <v>11086</v>
      </c>
      <c r="C8" s="23">
        <v>5707</v>
      </c>
      <c r="D8" s="23">
        <v>10021</v>
      </c>
      <c r="E8" s="23">
        <v>3649</v>
      </c>
      <c r="F8" s="23">
        <v>1487</v>
      </c>
      <c r="G8" s="23">
        <v>31950</v>
      </c>
    </row>
    <row r="9" spans="1:8" ht="9" customHeight="1" x14ac:dyDescent="0.25">
      <c r="A9" s="104" t="s">
        <v>21</v>
      </c>
      <c r="B9" s="23">
        <v>3709</v>
      </c>
      <c r="C9" s="23">
        <v>1998</v>
      </c>
      <c r="D9" s="23">
        <v>3509</v>
      </c>
      <c r="E9" s="23">
        <v>1237</v>
      </c>
      <c r="F9" s="23">
        <v>468</v>
      </c>
      <c r="G9" s="23">
        <v>10921</v>
      </c>
    </row>
    <row r="10" spans="1:8" ht="9" customHeight="1" x14ac:dyDescent="0.25">
      <c r="A10" s="104" t="s">
        <v>22</v>
      </c>
      <c r="B10" s="23">
        <v>2031</v>
      </c>
      <c r="C10" s="23">
        <v>1085</v>
      </c>
      <c r="D10" s="23">
        <v>1921</v>
      </c>
      <c r="E10" s="23">
        <v>855</v>
      </c>
      <c r="F10" s="23">
        <v>335</v>
      </c>
      <c r="G10" s="23">
        <v>6227</v>
      </c>
    </row>
    <row r="11" spans="1:8" ht="9" customHeight="1" x14ac:dyDescent="0.25">
      <c r="A11" s="104" t="s">
        <v>23</v>
      </c>
      <c r="B11" s="23">
        <v>5292</v>
      </c>
      <c r="C11" s="23">
        <v>2580</v>
      </c>
      <c r="D11" s="23">
        <v>4519</v>
      </c>
      <c r="E11" s="23">
        <v>1485</v>
      </c>
      <c r="F11" s="23">
        <v>669</v>
      </c>
      <c r="G11" s="23">
        <v>14545</v>
      </c>
    </row>
    <row r="12" spans="1:8" ht="9" customHeight="1" x14ac:dyDescent="0.25">
      <c r="A12" s="104" t="s">
        <v>24</v>
      </c>
      <c r="B12" s="23">
        <v>54</v>
      </c>
      <c r="C12" s="23">
        <v>44</v>
      </c>
      <c r="D12" s="23">
        <v>72</v>
      </c>
      <c r="E12" s="23">
        <v>72</v>
      </c>
      <c r="F12" s="23">
        <v>15</v>
      </c>
      <c r="G12" s="23">
        <v>257</v>
      </c>
    </row>
    <row r="13" spans="1:8" ht="9" customHeight="1" x14ac:dyDescent="0.25">
      <c r="A13" s="22"/>
      <c r="B13" s="16"/>
      <c r="C13" s="16"/>
      <c r="D13" s="16"/>
      <c r="E13" s="16"/>
      <c r="F13" s="16"/>
      <c r="G13" s="16"/>
      <c r="H13" s="16"/>
    </row>
    <row r="14" spans="1:8" ht="9" customHeight="1" x14ac:dyDescent="0.25">
      <c r="A14" s="103" t="s">
        <v>8</v>
      </c>
      <c r="B14" s="23">
        <v>233</v>
      </c>
      <c r="C14" s="23">
        <v>197</v>
      </c>
      <c r="D14" s="23">
        <v>258</v>
      </c>
      <c r="E14" s="23">
        <v>183</v>
      </c>
      <c r="F14" s="23">
        <v>160</v>
      </c>
      <c r="G14" s="23">
        <v>1031</v>
      </c>
    </row>
    <row r="15" spans="1:8" ht="9" customHeight="1" x14ac:dyDescent="0.25">
      <c r="A15" s="104" t="s">
        <v>25</v>
      </c>
      <c r="B15" s="23">
        <v>140</v>
      </c>
      <c r="C15" s="23">
        <v>96</v>
      </c>
      <c r="D15" s="23">
        <v>119</v>
      </c>
      <c r="E15" s="23">
        <v>73</v>
      </c>
      <c r="F15" s="23">
        <v>46</v>
      </c>
      <c r="G15" s="23">
        <v>474</v>
      </c>
    </row>
    <row r="16" spans="1:8" ht="9" customHeight="1" x14ac:dyDescent="0.25">
      <c r="A16" s="104" t="s">
        <v>26</v>
      </c>
      <c r="B16" s="23">
        <v>34</v>
      </c>
      <c r="C16" s="23">
        <v>42</v>
      </c>
      <c r="D16" s="23">
        <v>77</v>
      </c>
      <c r="E16" s="23">
        <v>36</v>
      </c>
      <c r="F16" s="23">
        <v>38</v>
      </c>
      <c r="G16" s="23">
        <v>227</v>
      </c>
    </row>
    <row r="17" spans="1:9" ht="9" customHeight="1" x14ac:dyDescent="0.25">
      <c r="A17" s="104" t="s">
        <v>27</v>
      </c>
      <c r="B17" s="23">
        <v>34</v>
      </c>
      <c r="C17" s="23">
        <v>33</v>
      </c>
      <c r="D17" s="23">
        <v>43</v>
      </c>
      <c r="E17" s="23">
        <v>43</v>
      </c>
      <c r="F17" s="23">
        <v>65</v>
      </c>
      <c r="G17" s="23">
        <v>218</v>
      </c>
    </row>
    <row r="18" spans="1:9" ht="9" customHeight="1" x14ac:dyDescent="0.25">
      <c r="A18" s="104" t="s">
        <v>28</v>
      </c>
      <c r="B18" s="23">
        <v>25</v>
      </c>
      <c r="C18" s="23">
        <v>26</v>
      </c>
      <c r="D18" s="23">
        <v>19</v>
      </c>
      <c r="E18" s="23">
        <v>31</v>
      </c>
      <c r="F18" s="23">
        <v>11</v>
      </c>
      <c r="G18" s="23">
        <v>112</v>
      </c>
    </row>
    <row r="19" spans="1:9" ht="9" customHeight="1" x14ac:dyDescent="0.25">
      <c r="A19" s="22"/>
      <c r="B19" s="16"/>
      <c r="C19" s="16"/>
      <c r="D19" s="16"/>
      <c r="E19" s="16"/>
      <c r="F19" s="16"/>
      <c r="G19" s="16"/>
    </row>
    <row r="20" spans="1:9" ht="9" customHeight="1" x14ac:dyDescent="0.25">
      <c r="A20" s="103" t="s">
        <v>6</v>
      </c>
      <c r="B20" s="23">
        <v>1901</v>
      </c>
      <c r="C20" s="23">
        <v>1225</v>
      </c>
      <c r="D20" s="23">
        <v>1475</v>
      </c>
      <c r="E20" s="23">
        <v>2763</v>
      </c>
      <c r="F20" s="23">
        <v>1001</v>
      </c>
      <c r="G20" s="23">
        <v>8365</v>
      </c>
    </row>
    <row r="21" spans="1:9" ht="9" customHeight="1" x14ac:dyDescent="0.25">
      <c r="A21" s="8"/>
      <c r="B21" s="11"/>
      <c r="C21" s="11"/>
      <c r="D21" s="11"/>
      <c r="E21" s="11"/>
      <c r="F21" s="11"/>
      <c r="G21" s="11"/>
    </row>
    <row r="22" spans="1:9" ht="9" customHeight="1" x14ac:dyDescent="0.25">
      <c r="A22" s="103" t="s">
        <v>9</v>
      </c>
      <c r="B22" s="23">
        <v>5344</v>
      </c>
      <c r="C22" s="23">
        <v>3651</v>
      </c>
      <c r="D22" s="23">
        <v>3494</v>
      </c>
      <c r="E22" s="23">
        <v>2061</v>
      </c>
      <c r="F22" s="23">
        <v>905</v>
      </c>
      <c r="G22" s="23">
        <v>15455</v>
      </c>
    </row>
    <row r="23" spans="1:9" ht="9" customHeight="1" x14ac:dyDescent="0.25">
      <c r="A23" s="24"/>
      <c r="B23" s="8"/>
      <c r="C23" s="8"/>
      <c r="D23" s="8"/>
      <c r="E23" s="8"/>
      <c r="F23" s="8"/>
      <c r="G23" s="8"/>
    </row>
    <row r="24" spans="1:9" ht="9" customHeight="1" x14ac:dyDescent="0.25">
      <c r="A24" s="103" t="s">
        <v>17</v>
      </c>
      <c r="B24" s="23">
        <v>2990</v>
      </c>
      <c r="C24" s="23">
        <v>2638</v>
      </c>
      <c r="D24" s="23">
        <v>3662</v>
      </c>
      <c r="E24" s="23">
        <v>3795</v>
      </c>
      <c r="F24" s="23">
        <v>1382</v>
      </c>
      <c r="G24" s="23">
        <v>14467</v>
      </c>
    </row>
    <row r="25" spans="1:9" ht="9" customHeight="1" x14ac:dyDescent="0.25">
      <c r="A25" s="39"/>
      <c r="B25" s="25"/>
      <c r="C25" s="25"/>
      <c r="D25" s="25"/>
      <c r="E25" s="25"/>
      <c r="F25" s="25"/>
      <c r="G25" s="25"/>
    </row>
    <row r="26" spans="1:9" ht="9" customHeight="1" x14ac:dyDescent="0.25">
      <c r="A26" s="40"/>
      <c r="B26" s="24"/>
      <c r="C26" s="24"/>
      <c r="D26" s="24"/>
      <c r="E26" s="24"/>
      <c r="F26" s="24"/>
      <c r="G26" s="24"/>
    </row>
    <row r="27" spans="1:9" ht="9" customHeight="1" x14ac:dyDescent="0.25">
      <c r="A27" s="7" t="s">
        <v>19</v>
      </c>
    </row>
    <row r="28" spans="1:9" x14ac:dyDescent="0.25">
      <c r="A28" s="231" t="s">
        <v>20</v>
      </c>
      <c r="B28" s="231"/>
      <c r="C28" s="231"/>
      <c r="D28" s="231"/>
      <c r="E28" s="231"/>
      <c r="F28" s="231"/>
      <c r="G28" s="231"/>
    </row>
    <row r="29" spans="1:9" ht="9" customHeight="1" x14ac:dyDescent="0.25">
      <c r="A29" s="11"/>
      <c r="B29" s="11"/>
      <c r="C29" s="11"/>
      <c r="D29" s="11"/>
      <c r="E29" s="11"/>
      <c r="F29" s="11"/>
      <c r="G29" s="11"/>
    </row>
    <row r="30" spans="1:9" ht="9" customHeight="1" x14ac:dyDescent="0.25">
      <c r="A30" s="11"/>
      <c r="B30" s="11"/>
      <c r="C30" s="11"/>
      <c r="D30" s="11"/>
      <c r="E30" s="11"/>
      <c r="F30" s="11"/>
      <c r="G30" s="11"/>
    </row>
    <row r="31" spans="1:9" x14ac:dyDescent="0.25">
      <c r="B31" s="173"/>
      <c r="C31" s="173"/>
      <c r="D31" s="173"/>
      <c r="E31" s="173"/>
      <c r="F31" s="173"/>
      <c r="G31" s="173"/>
      <c r="I31" s="198"/>
    </row>
    <row r="32" spans="1:9" x14ac:dyDescent="0.25">
      <c r="B32" s="173"/>
      <c r="C32" s="173"/>
      <c r="D32" s="173"/>
      <c r="E32" s="173"/>
      <c r="F32" s="173"/>
      <c r="G32" s="173"/>
    </row>
    <row r="64" spans="1:1" x14ac:dyDescent="0.25">
      <c r="A64" s="88"/>
    </row>
  </sheetData>
  <mergeCells count="1">
    <mergeCell ref="A28:G28"/>
  </mergeCells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T52" sqref="T52"/>
    </sheetView>
  </sheetViews>
  <sheetFormatPr defaultColWidth="9.109375" defaultRowHeight="13.2" x14ac:dyDescent="0.25"/>
  <cols>
    <col min="1" max="1" width="50.109375" style="11" customWidth="1"/>
    <col min="2" max="8" width="9.109375" style="11"/>
    <col min="9" max="9" width="31.88671875" style="38" customWidth="1"/>
    <col min="10" max="16384" width="9.109375" style="11"/>
  </cols>
  <sheetData>
    <row r="1" spans="1:16" x14ac:dyDescent="0.25">
      <c r="A1" s="5" t="s">
        <v>237</v>
      </c>
      <c r="B1" s="2"/>
      <c r="C1" s="2"/>
      <c r="D1" s="2"/>
      <c r="E1" s="2"/>
      <c r="F1" s="2"/>
      <c r="G1" s="2"/>
    </row>
    <row r="2" spans="1:16" x14ac:dyDescent="0.25">
      <c r="B2" s="2"/>
      <c r="C2" s="2"/>
      <c r="D2" s="2"/>
      <c r="E2" s="2"/>
      <c r="F2" s="2"/>
      <c r="G2" s="2"/>
    </row>
    <row r="3" spans="1:16" ht="9" customHeight="1" x14ac:dyDescent="0.25">
      <c r="A3" s="3"/>
      <c r="B3" s="2"/>
      <c r="C3" s="2"/>
      <c r="D3" s="2"/>
      <c r="E3" s="2"/>
      <c r="F3" s="2"/>
      <c r="G3" s="2"/>
    </row>
    <row r="4" spans="1:16" ht="19.5" customHeight="1" x14ac:dyDescent="0.25">
      <c r="A4" s="10" t="s">
        <v>174</v>
      </c>
      <c r="B4" s="21" t="s">
        <v>11</v>
      </c>
      <c r="C4" s="21" t="s">
        <v>12</v>
      </c>
      <c r="D4" s="21" t="s">
        <v>13</v>
      </c>
      <c r="E4" s="21" t="s">
        <v>0</v>
      </c>
      <c r="F4" s="21" t="s">
        <v>1</v>
      </c>
      <c r="G4" s="21" t="s">
        <v>14</v>
      </c>
    </row>
    <row r="5" spans="1:16" ht="9" customHeight="1" x14ac:dyDescent="0.25">
      <c r="A5" s="1"/>
      <c r="B5" s="2"/>
      <c r="C5" s="2"/>
      <c r="D5" s="2"/>
      <c r="E5" s="2"/>
      <c r="F5" s="2"/>
      <c r="G5" s="2"/>
    </row>
    <row r="6" spans="1:16" ht="9" customHeight="1" x14ac:dyDescent="0.25">
      <c r="A6" s="102" t="s">
        <v>5</v>
      </c>
      <c r="B6" s="18">
        <v>30.243587584890836</v>
      </c>
      <c r="C6" s="18">
        <v>18.827524274569232</v>
      </c>
      <c r="D6" s="18">
        <v>26.533647639894482</v>
      </c>
      <c r="E6" s="18">
        <v>17.47067407532132</v>
      </c>
      <c r="F6" s="18">
        <v>6.9245664253241284</v>
      </c>
      <c r="G6" s="18">
        <v>100</v>
      </c>
      <c r="H6" s="12"/>
    </row>
    <row r="7" spans="1:16" ht="9" customHeight="1" x14ac:dyDescent="0.25">
      <c r="A7" s="22"/>
      <c r="B7" s="18"/>
      <c r="C7" s="15"/>
      <c r="D7" s="15"/>
      <c r="E7" s="15"/>
      <c r="F7" s="15"/>
      <c r="G7" s="15"/>
    </row>
    <row r="8" spans="1:16" ht="9" customHeight="1" x14ac:dyDescent="0.25">
      <c r="A8" s="103" t="s">
        <v>7</v>
      </c>
      <c r="B8" s="15">
        <v>34.69796557120501</v>
      </c>
      <c r="C8" s="15">
        <v>17.862284820031299</v>
      </c>
      <c r="D8" s="15">
        <v>31.364632237871675</v>
      </c>
      <c r="E8" s="15">
        <v>11.420970266040689</v>
      </c>
      <c r="F8" s="15">
        <v>4.6541471048513303</v>
      </c>
      <c r="G8" s="15">
        <v>100</v>
      </c>
      <c r="H8" s="12"/>
    </row>
    <row r="9" spans="1:16" ht="9" customHeight="1" x14ac:dyDescent="0.25">
      <c r="A9" s="104" t="s">
        <v>21</v>
      </c>
      <c r="B9" s="15">
        <v>33.962091383572933</v>
      </c>
      <c r="C9" s="15">
        <v>18.295027927845435</v>
      </c>
      <c r="D9" s="15">
        <v>32.130757256661482</v>
      </c>
      <c r="E9" s="15">
        <v>11.32680157494735</v>
      </c>
      <c r="F9" s="15">
        <v>4.2853218569728044</v>
      </c>
      <c r="G9" s="15">
        <v>100</v>
      </c>
    </row>
    <row r="10" spans="1:16" ht="9" customHeight="1" x14ac:dyDescent="0.25">
      <c r="A10" s="104" t="s">
        <v>22</v>
      </c>
      <c r="B10" s="15">
        <v>32.61602697928376</v>
      </c>
      <c r="C10" s="15">
        <v>17.42412076441304</v>
      </c>
      <c r="D10" s="15">
        <v>30.849526256624376</v>
      </c>
      <c r="E10" s="15">
        <v>13.73052834430705</v>
      </c>
      <c r="F10" s="15">
        <v>5.3797976553717684</v>
      </c>
      <c r="G10" s="15">
        <v>100</v>
      </c>
    </row>
    <row r="11" spans="1:16" ht="9" customHeight="1" x14ac:dyDescent="0.25">
      <c r="A11" s="104" t="s">
        <v>23</v>
      </c>
      <c r="B11" s="15">
        <v>36.383636988655894</v>
      </c>
      <c r="C11" s="15">
        <v>17.738054314197317</v>
      </c>
      <c r="D11" s="15">
        <v>31.069095909247164</v>
      </c>
      <c r="E11" s="15">
        <v>10.209694052939154</v>
      </c>
      <c r="F11" s="15">
        <v>4.5995187349604683</v>
      </c>
      <c r="G11" s="15">
        <v>100</v>
      </c>
    </row>
    <row r="12" spans="1:16" ht="9" customHeight="1" x14ac:dyDescent="0.25">
      <c r="A12" s="104" t="s">
        <v>24</v>
      </c>
      <c r="B12" s="15">
        <v>21.011673151750973</v>
      </c>
      <c r="C12" s="15">
        <v>17.120622568093385</v>
      </c>
      <c r="D12" s="15">
        <v>28.01556420233463</v>
      </c>
      <c r="E12" s="15">
        <v>28.01556420233463</v>
      </c>
      <c r="F12" s="15">
        <v>5.836575875486381</v>
      </c>
      <c r="G12" s="15">
        <v>100</v>
      </c>
    </row>
    <row r="13" spans="1:16" ht="9" customHeight="1" x14ac:dyDescent="0.25">
      <c r="A13" s="22"/>
      <c r="B13" s="15"/>
      <c r="C13" s="15"/>
      <c r="D13" s="15"/>
      <c r="E13" s="15"/>
      <c r="F13" s="15"/>
      <c r="G13" s="15"/>
      <c r="P13" s="16"/>
    </row>
    <row r="14" spans="1:16" ht="9" customHeight="1" x14ac:dyDescent="0.25">
      <c r="A14" s="103" t="s">
        <v>8</v>
      </c>
      <c r="B14" s="15">
        <v>22.599418040737149</v>
      </c>
      <c r="C14" s="15">
        <v>19.107662463627545</v>
      </c>
      <c r="D14" s="15">
        <v>25.024248302618819</v>
      </c>
      <c r="E14" s="15">
        <v>17.749757516973812</v>
      </c>
      <c r="F14" s="15">
        <v>15.518913676042679</v>
      </c>
      <c r="G14" s="15">
        <v>100</v>
      </c>
      <c r="H14" s="12"/>
    </row>
    <row r="15" spans="1:16" ht="9" customHeight="1" x14ac:dyDescent="0.25">
      <c r="A15" s="104" t="s">
        <v>25</v>
      </c>
      <c r="B15" s="15">
        <v>29.535864978902953</v>
      </c>
      <c r="C15" s="15">
        <v>20.253164556962027</v>
      </c>
      <c r="D15" s="15">
        <v>25.105485232067508</v>
      </c>
      <c r="E15" s="15">
        <v>15.400843881856542</v>
      </c>
      <c r="F15" s="15">
        <v>9.7046413502109701</v>
      </c>
      <c r="G15" s="15">
        <v>100</v>
      </c>
    </row>
    <row r="16" spans="1:16" ht="9" customHeight="1" x14ac:dyDescent="0.25">
      <c r="A16" s="104" t="s">
        <v>26</v>
      </c>
      <c r="B16" s="15">
        <v>14.977973568281937</v>
      </c>
      <c r="C16" s="15">
        <v>18.502202643171806</v>
      </c>
      <c r="D16" s="15">
        <v>33.920704845814981</v>
      </c>
      <c r="E16" s="15">
        <v>15.859030837004406</v>
      </c>
      <c r="F16" s="15">
        <v>16.740088105726873</v>
      </c>
      <c r="G16" s="15">
        <v>100</v>
      </c>
    </row>
    <row r="17" spans="1:8" ht="9" customHeight="1" x14ac:dyDescent="0.25">
      <c r="A17" s="104" t="s">
        <v>27</v>
      </c>
      <c r="B17" s="15">
        <v>15.596330275229359</v>
      </c>
      <c r="C17" s="15">
        <v>15.137614678899084</v>
      </c>
      <c r="D17" s="15">
        <v>19.724770642201836</v>
      </c>
      <c r="E17" s="15">
        <v>19.724770642201836</v>
      </c>
      <c r="F17" s="15">
        <v>29.816513761467888</v>
      </c>
      <c r="G17" s="15">
        <v>100</v>
      </c>
    </row>
    <row r="18" spans="1:8" ht="9" customHeight="1" x14ac:dyDescent="0.25">
      <c r="A18" s="104" t="s">
        <v>28</v>
      </c>
      <c r="B18" s="15">
        <v>22.321428571428573</v>
      </c>
      <c r="C18" s="15">
        <v>23.214285714285715</v>
      </c>
      <c r="D18" s="15">
        <v>16.964285714285715</v>
      </c>
      <c r="E18" s="15">
        <v>27.678571428571431</v>
      </c>
      <c r="F18" s="15">
        <v>9.8214285714285712</v>
      </c>
      <c r="G18" s="15">
        <v>100</v>
      </c>
    </row>
    <row r="19" spans="1:8" ht="9" customHeight="1" x14ac:dyDescent="0.25">
      <c r="A19" s="22"/>
      <c r="B19" s="15"/>
      <c r="C19" s="15"/>
      <c r="D19" s="15"/>
      <c r="E19" s="15"/>
      <c r="F19" s="15"/>
      <c r="G19" s="15"/>
    </row>
    <row r="20" spans="1:8" ht="9" customHeight="1" x14ac:dyDescent="0.25">
      <c r="A20" s="103" t="s">
        <v>6</v>
      </c>
      <c r="B20" s="15">
        <v>22.72564255827854</v>
      </c>
      <c r="C20" s="15">
        <v>14.644351464435147</v>
      </c>
      <c r="D20" s="15">
        <v>17.632994620442318</v>
      </c>
      <c r="E20" s="15">
        <v>33.030484160191278</v>
      </c>
      <c r="F20" s="15">
        <v>11.96652719665272</v>
      </c>
      <c r="G20" s="15">
        <v>100</v>
      </c>
      <c r="H20" s="12"/>
    </row>
    <row r="21" spans="1:8" ht="9" customHeight="1" x14ac:dyDescent="0.25">
      <c r="A21" s="8"/>
      <c r="B21" s="15"/>
      <c r="C21" s="15"/>
      <c r="D21" s="15"/>
      <c r="E21" s="15"/>
      <c r="F21" s="15"/>
      <c r="G21" s="15"/>
    </row>
    <row r="22" spans="1:8" ht="9" customHeight="1" x14ac:dyDescent="0.25">
      <c r="A22" s="103" t="s">
        <v>9</v>
      </c>
      <c r="B22" s="15">
        <v>34.577806535101907</v>
      </c>
      <c r="C22" s="15">
        <v>23.623422840504691</v>
      </c>
      <c r="D22" s="15">
        <v>22.607570365577484</v>
      </c>
      <c r="E22" s="15">
        <v>13.335490132643157</v>
      </c>
      <c r="F22" s="15">
        <v>5.8557101261727595</v>
      </c>
      <c r="G22" s="15">
        <v>100</v>
      </c>
      <c r="H22" s="12"/>
    </row>
    <row r="23" spans="1:8" ht="9" customHeight="1" x14ac:dyDescent="0.25">
      <c r="A23" s="24"/>
      <c r="B23" s="15"/>
      <c r="C23" s="15"/>
      <c r="D23" s="15"/>
      <c r="E23" s="15"/>
      <c r="F23" s="15"/>
      <c r="G23" s="15"/>
    </row>
    <row r="24" spans="1:8" ht="9" customHeight="1" x14ac:dyDescent="0.25">
      <c r="A24" s="103" t="s">
        <v>17</v>
      </c>
      <c r="B24" s="15">
        <v>20.66772655007949</v>
      </c>
      <c r="C24" s="15">
        <v>18.234602889334347</v>
      </c>
      <c r="D24" s="15">
        <v>25.312780811502041</v>
      </c>
      <c r="E24" s="15">
        <v>26.232114467408586</v>
      </c>
      <c r="F24" s="15">
        <v>9.5527752816755385</v>
      </c>
      <c r="G24" s="15">
        <v>100</v>
      </c>
      <c r="H24" s="12"/>
    </row>
    <row r="25" spans="1:8" ht="9" customHeight="1" x14ac:dyDescent="0.25">
      <c r="A25" s="25"/>
      <c r="B25" s="25"/>
      <c r="C25" s="25"/>
      <c r="D25" s="25"/>
      <c r="E25" s="25"/>
      <c r="F25" s="25"/>
      <c r="G25" s="146"/>
    </row>
    <row r="26" spans="1:8" ht="9" customHeight="1" x14ac:dyDescent="0.25">
      <c r="A26" s="24"/>
      <c r="B26" s="24"/>
      <c r="C26" s="24"/>
      <c r="D26" s="24"/>
      <c r="E26" s="24"/>
      <c r="F26" s="24"/>
      <c r="G26" s="24"/>
    </row>
    <row r="27" spans="1:8" ht="9" customHeight="1" x14ac:dyDescent="0.25">
      <c r="A27" s="7" t="s">
        <v>19</v>
      </c>
      <c r="B27" s="2"/>
      <c r="C27" s="2"/>
      <c r="D27" s="2"/>
      <c r="E27" s="2"/>
      <c r="F27" s="2"/>
      <c r="G27" s="2"/>
    </row>
    <row r="28" spans="1:8" ht="9" customHeight="1" x14ac:dyDescent="0.25">
      <c r="A28" s="231" t="s">
        <v>18</v>
      </c>
      <c r="B28" s="231"/>
      <c r="C28" s="231"/>
      <c r="D28" s="231"/>
      <c r="E28" s="231"/>
      <c r="F28" s="231"/>
      <c r="G28" s="231"/>
    </row>
    <row r="29" spans="1:8" x14ac:dyDescent="0.25">
      <c r="A29" s="231"/>
      <c r="B29" s="231"/>
      <c r="C29" s="231"/>
      <c r="D29" s="231"/>
      <c r="E29" s="231"/>
      <c r="F29" s="231"/>
      <c r="G29" s="231"/>
    </row>
    <row r="64" spans="1:1" x14ac:dyDescent="0.25">
      <c r="A64" s="87"/>
    </row>
  </sheetData>
  <mergeCells count="1">
    <mergeCell ref="A28:G29"/>
  </mergeCells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workbookViewId="0">
      <selection activeCell="T52" sqref="T52"/>
    </sheetView>
  </sheetViews>
  <sheetFormatPr defaultColWidth="9.109375" defaultRowHeight="13.2" x14ac:dyDescent="0.25"/>
  <cols>
    <col min="1" max="1" width="43" style="11" customWidth="1"/>
    <col min="2" max="7" width="9.33203125" style="11" customWidth="1"/>
    <col min="8" max="16384" width="9.109375" style="11"/>
  </cols>
  <sheetData>
    <row r="1" spans="1:7" x14ac:dyDescent="0.25">
      <c r="A1" s="5" t="s">
        <v>238</v>
      </c>
    </row>
    <row r="2" spans="1:7" x14ac:dyDescent="0.25">
      <c r="A2" s="36"/>
    </row>
    <row r="4" spans="1:7" ht="12.75" customHeight="1" x14ac:dyDescent="0.25">
      <c r="A4" s="10" t="s">
        <v>174</v>
      </c>
      <c r="B4" s="21" t="s">
        <v>11</v>
      </c>
      <c r="C4" s="21" t="s">
        <v>12</v>
      </c>
      <c r="D4" s="21" t="s">
        <v>13</v>
      </c>
      <c r="E4" s="21" t="s">
        <v>42</v>
      </c>
      <c r="F4" s="21" t="s">
        <v>43</v>
      </c>
      <c r="G4" s="21" t="s">
        <v>14</v>
      </c>
    </row>
    <row r="5" spans="1:7" ht="7.5" customHeight="1" x14ac:dyDescent="0.25">
      <c r="A5" s="1"/>
    </row>
    <row r="6" spans="1:7" ht="16.8" x14ac:dyDescent="0.25">
      <c r="A6" s="102" t="s">
        <v>5</v>
      </c>
      <c r="B6" s="26">
        <v>47541.61</v>
      </c>
      <c r="C6" s="26">
        <v>37077</v>
      </c>
      <c r="D6" s="26">
        <v>44511.93</v>
      </c>
      <c r="E6" s="26">
        <v>30528.98</v>
      </c>
      <c r="F6" s="26">
        <v>13881.41</v>
      </c>
      <c r="G6" s="26">
        <v>173540.93</v>
      </c>
    </row>
    <row r="7" spans="1:7" ht="6.75" customHeight="1" x14ac:dyDescent="0.25">
      <c r="A7" s="22"/>
      <c r="B7" s="8"/>
      <c r="C7" s="8"/>
      <c r="D7" s="8"/>
      <c r="E7" s="8"/>
      <c r="F7" s="8"/>
      <c r="G7" s="8"/>
    </row>
    <row r="8" spans="1:7" x14ac:dyDescent="0.25">
      <c r="A8" s="103" t="s">
        <v>7</v>
      </c>
      <c r="B8" s="23">
        <v>14302.09</v>
      </c>
      <c r="C8" s="23">
        <v>8604.84</v>
      </c>
      <c r="D8" s="23">
        <v>12073.03</v>
      </c>
      <c r="E8" s="23">
        <v>5061.4399999999996</v>
      </c>
      <c r="F8" s="23">
        <v>1781.03</v>
      </c>
      <c r="G8" s="23">
        <v>41822.43</v>
      </c>
    </row>
    <row r="9" spans="1:7" x14ac:dyDescent="0.25">
      <c r="A9" s="104" t="s">
        <v>21</v>
      </c>
      <c r="B9" s="23">
        <v>4278.91</v>
      </c>
      <c r="C9" s="23">
        <v>2477.0300000000002</v>
      </c>
      <c r="D9" s="23">
        <v>3789.02</v>
      </c>
      <c r="E9" s="23">
        <v>1526.04</v>
      </c>
      <c r="F9" s="23">
        <v>573.66</v>
      </c>
      <c r="G9" s="23">
        <v>12644.66</v>
      </c>
    </row>
    <row r="10" spans="1:7" x14ac:dyDescent="0.25">
      <c r="A10" s="104" t="s">
        <v>22</v>
      </c>
      <c r="B10" s="23">
        <v>3666.96</v>
      </c>
      <c r="C10" s="23">
        <v>2642.87</v>
      </c>
      <c r="D10" s="23">
        <v>2794.34</v>
      </c>
      <c r="E10" s="23">
        <v>1497.86</v>
      </c>
      <c r="F10" s="23">
        <v>434.07</v>
      </c>
      <c r="G10" s="23">
        <v>11036.1</v>
      </c>
    </row>
    <row r="11" spans="1:7" x14ac:dyDescent="0.25">
      <c r="A11" s="104" t="s">
        <v>23</v>
      </c>
      <c r="B11" s="23">
        <v>6029.79</v>
      </c>
      <c r="C11" s="23">
        <v>3307.69</v>
      </c>
      <c r="D11" s="23">
        <v>5138.47</v>
      </c>
      <c r="E11" s="23">
        <v>1772.6</v>
      </c>
      <c r="F11" s="23">
        <v>744.36</v>
      </c>
      <c r="G11" s="23">
        <v>16992.91</v>
      </c>
    </row>
    <row r="12" spans="1:7" x14ac:dyDescent="0.25">
      <c r="A12" s="104" t="s">
        <v>24</v>
      </c>
      <c r="B12" s="23">
        <v>326.43</v>
      </c>
      <c r="C12" s="23">
        <v>177.25</v>
      </c>
      <c r="D12" s="23">
        <v>351.2</v>
      </c>
      <c r="E12" s="23">
        <v>264.94</v>
      </c>
      <c r="F12" s="23">
        <v>28.94</v>
      </c>
      <c r="G12" s="23">
        <v>1148.76</v>
      </c>
    </row>
    <row r="13" spans="1:7" ht="6" customHeight="1" x14ac:dyDescent="0.25">
      <c r="A13" s="22"/>
      <c r="B13" s="16"/>
      <c r="C13" s="16"/>
      <c r="D13" s="16"/>
      <c r="E13" s="16"/>
      <c r="F13" s="16"/>
      <c r="G13" s="16"/>
    </row>
    <row r="14" spans="1:7" x14ac:dyDescent="0.25">
      <c r="A14" s="103" t="s">
        <v>8</v>
      </c>
      <c r="B14" s="23">
        <v>1622.43</v>
      </c>
      <c r="C14" s="23">
        <v>3023.63</v>
      </c>
      <c r="D14" s="23">
        <v>3253.72</v>
      </c>
      <c r="E14" s="23">
        <v>760.6</v>
      </c>
      <c r="F14" s="23">
        <v>2936.08</v>
      </c>
      <c r="G14" s="23">
        <v>11596.46</v>
      </c>
    </row>
    <row r="15" spans="1:7" x14ac:dyDescent="0.25">
      <c r="A15" s="104" t="s">
        <v>25</v>
      </c>
      <c r="B15" s="23">
        <v>927.52</v>
      </c>
      <c r="C15" s="23">
        <v>621.49</v>
      </c>
      <c r="D15" s="23">
        <v>485.07</v>
      </c>
      <c r="E15" s="23">
        <v>181.83</v>
      </c>
      <c r="F15" s="23">
        <v>495.11</v>
      </c>
      <c r="G15" s="23">
        <v>2711.02</v>
      </c>
    </row>
    <row r="16" spans="1:7" x14ac:dyDescent="0.25">
      <c r="A16" s="104" t="s">
        <v>26</v>
      </c>
      <c r="B16" s="23">
        <v>163.81</v>
      </c>
      <c r="C16" s="23">
        <v>254.16</v>
      </c>
      <c r="D16" s="23">
        <v>1413.37</v>
      </c>
      <c r="E16" s="23">
        <v>127.04</v>
      </c>
      <c r="F16" s="23">
        <v>181.28</v>
      </c>
      <c r="G16" s="23">
        <v>2139.66</v>
      </c>
    </row>
    <row r="17" spans="1:7" x14ac:dyDescent="0.25">
      <c r="A17" s="104" t="s">
        <v>27</v>
      </c>
      <c r="B17" s="23">
        <v>149.66</v>
      </c>
      <c r="C17" s="23">
        <v>1948.86</v>
      </c>
      <c r="D17" s="23">
        <v>1233.74</v>
      </c>
      <c r="E17" s="23">
        <v>256.33999999999997</v>
      </c>
      <c r="F17" s="23">
        <v>2189.5300000000002</v>
      </c>
      <c r="G17" s="23">
        <v>5778.13</v>
      </c>
    </row>
    <row r="18" spans="1:7" x14ac:dyDescent="0.25">
      <c r="A18" s="104" t="s">
        <v>28</v>
      </c>
      <c r="B18" s="23">
        <v>381.44</v>
      </c>
      <c r="C18" s="23">
        <v>199.12</v>
      </c>
      <c r="D18" s="23">
        <v>121.54</v>
      </c>
      <c r="E18" s="23">
        <v>195.39</v>
      </c>
      <c r="F18" s="23">
        <v>70.16</v>
      </c>
      <c r="G18" s="23">
        <v>967.65</v>
      </c>
    </row>
    <row r="19" spans="1:7" ht="6.75" customHeight="1" x14ac:dyDescent="0.25">
      <c r="A19" s="22"/>
      <c r="B19" s="16"/>
      <c r="C19" s="16"/>
      <c r="D19" s="16"/>
      <c r="E19" s="16"/>
      <c r="F19" s="16"/>
      <c r="G19" s="16"/>
    </row>
    <row r="20" spans="1:7" x14ac:dyDescent="0.25">
      <c r="A20" s="103" t="s">
        <v>6</v>
      </c>
      <c r="B20" s="23">
        <v>9075.9500000000007</v>
      </c>
      <c r="C20" s="23">
        <v>5241.57</v>
      </c>
      <c r="D20" s="23">
        <v>9692.76</v>
      </c>
      <c r="E20" s="23">
        <v>9964.61</v>
      </c>
      <c r="F20" s="23">
        <v>3358.99</v>
      </c>
      <c r="G20" s="23">
        <v>37333.879999999997</v>
      </c>
    </row>
    <row r="21" spans="1:7" ht="4.5" customHeight="1" x14ac:dyDescent="0.25">
      <c r="A21" s="8"/>
    </row>
    <row r="22" spans="1:7" x14ac:dyDescent="0.25">
      <c r="A22" s="103" t="s">
        <v>9</v>
      </c>
      <c r="B22" s="23">
        <v>13572.92</v>
      </c>
      <c r="C22" s="23">
        <v>9684.81</v>
      </c>
      <c r="D22" s="23">
        <v>7796.81</v>
      </c>
      <c r="E22" s="23">
        <v>4895.8100000000004</v>
      </c>
      <c r="F22" s="23">
        <v>1902.55</v>
      </c>
      <c r="G22" s="23">
        <v>37852.9</v>
      </c>
    </row>
    <row r="23" spans="1:7" ht="3.75" customHeight="1" x14ac:dyDescent="0.25">
      <c r="A23" s="24"/>
      <c r="B23" s="8"/>
      <c r="C23" s="8"/>
      <c r="D23" s="8"/>
      <c r="E23" s="8"/>
      <c r="F23" s="8"/>
      <c r="G23" s="8"/>
    </row>
    <row r="24" spans="1:7" x14ac:dyDescent="0.25">
      <c r="A24" s="103" t="s">
        <v>17</v>
      </c>
      <c r="B24" s="23">
        <v>8968.2199999999993</v>
      </c>
      <c r="C24" s="23">
        <v>10522.15</v>
      </c>
      <c r="D24" s="23">
        <v>11695.61</v>
      </c>
      <c r="E24" s="23">
        <v>9846.52</v>
      </c>
      <c r="F24" s="23">
        <v>3902.76</v>
      </c>
      <c r="G24" s="23">
        <v>44935.26</v>
      </c>
    </row>
    <row r="25" spans="1:7" ht="3.75" customHeight="1" x14ac:dyDescent="0.25">
      <c r="A25" s="25"/>
      <c r="B25" s="25"/>
      <c r="C25" s="25"/>
      <c r="D25" s="25"/>
      <c r="E25" s="25"/>
      <c r="F25" s="25"/>
      <c r="G25" s="25"/>
    </row>
    <row r="26" spans="1:7" ht="9" customHeight="1" x14ac:dyDescent="0.25">
      <c r="A26" s="40"/>
      <c r="B26" s="24"/>
      <c r="C26" s="24"/>
      <c r="D26" s="24"/>
      <c r="E26" s="24"/>
      <c r="F26" s="24"/>
      <c r="G26" s="24"/>
    </row>
    <row r="27" spans="1:7" ht="9" customHeight="1" x14ac:dyDescent="0.25">
      <c r="A27" s="7" t="s">
        <v>19</v>
      </c>
      <c r="B27" s="2"/>
      <c r="C27" s="2"/>
      <c r="D27" s="2"/>
      <c r="E27" s="2"/>
      <c r="F27" s="2"/>
      <c r="G27" s="2"/>
    </row>
    <row r="28" spans="1:7" x14ac:dyDescent="0.25">
      <c r="A28" s="231" t="s">
        <v>20</v>
      </c>
      <c r="B28" s="231"/>
      <c r="C28" s="231"/>
      <c r="D28" s="231"/>
      <c r="E28" s="231"/>
      <c r="F28" s="231"/>
      <c r="G28" s="231"/>
    </row>
    <row r="29" spans="1:7" ht="9" customHeight="1" x14ac:dyDescent="0.25"/>
    <row r="31" spans="1:7" x14ac:dyDescent="0.25">
      <c r="B31" s="142"/>
      <c r="C31" s="142"/>
      <c r="D31" s="142"/>
      <c r="E31" s="142"/>
      <c r="F31" s="142"/>
      <c r="G31" s="142"/>
    </row>
    <row r="47" spans="1:1" x14ac:dyDescent="0.25">
      <c r="A47" s="87"/>
    </row>
  </sheetData>
  <mergeCells count="1">
    <mergeCell ref="A28:G28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activeCell="T52" sqref="T52"/>
    </sheetView>
  </sheetViews>
  <sheetFormatPr defaultColWidth="9.109375" defaultRowHeight="13.2" x14ac:dyDescent="0.25"/>
  <cols>
    <col min="1" max="1" width="44" style="11" customWidth="1"/>
    <col min="2" max="2" width="8.33203125" style="11" customWidth="1"/>
    <col min="3" max="3" width="8.109375" style="11" customWidth="1"/>
    <col min="4" max="4" width="8.5546875" style="11" customWidth="1"/>
    <col min="5" max="5" width="7.88671875" style="11" customWidth="1"/>
    <col min="6" max="6" width="7.44140625" style="11" customWidth="1"/>
    <col min="7" max="7" width="9" style="11" customWidth="1"/>
    <col min="8" max="14" width="4.88671875" style="11" customWidth="1"/>
    <col min="15" max="15" width="6.5546875" style="11" customWidth="1"/>
    <col min="16" max="16384" width="9.109375" style="11"/>
  </cols>
  <sheetData>
    <row r="1" spans="1:8" x14ac:dyDescent="0.25">
      <c r="A1" s="5" t="s">
        <v>239</v>
      </c>
    </row>
    <row r="2" spans="1:8" x14ac:dyDescent="0.25">
      <c r="A2" s="36"/>
    </row>
    <row r="3" spans="1:8" ht="5.25" customHeight="1" x14ac:dyDescent="0.25"/>
    <row r="4" spans="1:8" ht="16.5" customHeight="1" x14ac:dyDescent="0.25">
      <c r="A4" s="10" t="s">
        <v>174</v>
      </c>
      <c r="B4" s="21" t="s">
        <v>11</v>
      </c>
      <c r="C4" s="21" t="s">
        <v>12</v>
      </c>
      <c r="D4" s="21" t="s">
        <v>13</v>
      </c>
      <c r="E4" s="21" t="s">
        <v>42</v>
      </c>
      <c r="F4" s="21" t="s">
        <v>43</v>
      </c>
      <c r="G4" s="21" t="s">
        <v>14</v>
      </c>
    </row>
    <row r="5" spans="1:8" ht="7.5" customHeight="1" x14ac:dyDescent="0.25">
      <c r="A5" s="1"/>
    </row>
    <row r="6" spans="1:8" ht="16.8" x14ac:dyDescent="0.25">
      <c r="A6" s="102" t="s">
        <v>5</v>
      </c>
      <c r="B6" s="164">
        <v>27.395041619288317</v>
      </c>
      <c r="C6" s="164">
        <v>21.364988651380397</v>
      </c>
      <c r="D6" s="164">
        <v>25.649240210940437</v>
      </c>
      <c r="E6" s="164">
        <v>17.591803847080918</v>
      </c>
      <c r="F6" s="164">
        <v>7.9989256713099328</v>
      </c>
      <c r="G6" s="164">
        <v>100</v>
      </c>
    </row>
    <row r="7" spans="1:8" ht="6.75" customHeight="1" x14ac:dyDescent="0.25">
      <c r="A7" s="163"/>
      <c r="B7" s="164"/>
      <c r="C7" s="162"/>
      <c r="D7" s="162"/>
      <c r="E7" s="162"/>
      <c r="F7" s="162"/>
      <c r="G7" s="162"/>
    </row>
    <row r="8" spans="1:8" x14ac:dyDescent="0.25">
      <c r="A8" s="103" t="s">
        <v>7</v>
      </c>
      <c r="B8" s="162">
        <v>34.197176012967205</v>
      </c>
      <c r="C8" s="162">
        <v>20.574701183073294</v>
      </c>
      <c r="D8" s="162">
        <v>28.867356583536637</v>
      </c>
      <c r="E8" s="162">
        <v>12.102214051168236</v>
      </c>
      <c r="F8" s="162">
        <v>4.2585521692546324</v>
      </c>
      <c r="G8" s="162">
        <v>100</v>
      </c>
    </row>
    <row r="9" spans="1:8" x14ac:dyDescent="0.25">
      <c r="A9" s="95" t="s">
        <v>21</v>
      </c>
      <c r="B9" s="162">
        <v>33.839660378373161</v>
      </c>
      <c r="C9" s="162">
        <v>19.589534238168525</v>
      </c>
      <c r="D9" s="162">
        <v>29.965376688657503</v>
      </c>
      <c r="E9" s="162">
        <v>12.068651905231141</v>
      </c>
      <c r="F9" s="162">
        <v>4.536776789569668</v>
      </c>
      <c r="G9" s="162">
        <v>100</v>
      </c>
    </row>
    <row r="10" spans="1:8" x14ac:dyDescent="0.25">
      <c r="A10" s="95" t="s">
        <v>22</v>
      </c>
      <c r="B10" s="162">
        <v>33.226955174382255</v>
      </c>
      <c r="C10" s="162">
        <v>23.947499569594331</v>
      </c>
      <c r="D10" s="162">
        <v>25.319995288190576</v>
      </c>
      <c r="E10" s="162">
        <v>13.57236704995424</v>
      </c>
      <c r="F10" s="162">
        <v>3.9331829178785984</v>
      </c>
      <c r="G10" s="162">
        <v>100</v>
      </c>
    </row>
    <row r="11" spans="1:8" x14ac:dyDescent="0.25">
      <c r="A11" s="95" t="s">
        <v>23</v>
      </c>
      <c r="B11" s="162">
        <v>35.48415191983009</v>
      </c>
      <c r="C11" s="162">
        <v>19.465118099254337</v>
      </c>
      <c r="D11" s="162">
        <v>30.238905520008053</v>
      </c>
      <c r="E11" s="162">
        <v>10.431409334834353</v>
      </c>
      <c r="F11" s="162">
        <v>4.380415126073169</v>
      </c>
      <c r="G11" s="162">
        <v>100</v>
      </c>
    </row>
    <row r="12" spans="1:8" x14ac:dyDescent="0.25">
      <c r="A12" s="95" t="s">
        <v>24</v>
      </c>
      <c r="B12" s="162">
        <v>28.415857098088377</v>
      </c>
      <c r="C12" s="162">
        <v>15.429680699188692</v>
      </c>
      <c r="D12" s="162">
        <v>30.572095128660472</v>
      </c>
      <c r="E12" s="162">
        <v>23.063128939029912</v>
      </c>
      <c r="F12" s="162">
        <v>2.5192381350325572</v>
      </c>
      <c r="G12" s="162">
        <v>100</v>
      </c>
      <c r="H12" s="15"/>
    </row>
    <row r="13" spans="1:8" ht="6" customHeight="1" x14ac:dyDescent="0.25">
      <c r="A13" s="163"/>
      <c r="B13" s="162"/>
      <c r="C13" s="162"/>
      <c r="D13" s="162"/>
      <c r="E13" s="162"/>
      <c r="F13" s="162"/>
      <c r="G13" s="162"/>
    </row>
    <row r="14" spans="1:8" x14ac:dyDescent="0.25">
      <c r="A14" s="103" t="s">
        <v>8</v>
      </c>
      <c r="B14" s="162">
        <v>13.990735103643701</v>
      </c>
      <c r="C14" s="162">
        <v>26.073732846058196</v>
      </c>
      <c r="D14" s="162">
        <v>28.057872833606119</v>
      </c>
      <c r="E14" s="162">
        <v>6.5588981465033305</v>
      </c>
      <c r="F14" s="162">
        <v>25.318761070188661</v>
      </c>
      <c r="G14" s="162">
        <v>100</v>
      </c>
    </row>
    <row r="15" spans="1:8" x14ac:dyDescent="0.25">
      <c r="A15" s="95" t="s">
        <v>25</v>
      </c>
      <c r="B15" s="162">
        <v>34.212953058258513</v>
      </c>
      <c r="C15" s="162">
        <v>22.924581891686525</v>
      </c>
      <c r="D15" s="162">
        <v>17.892527535761449</v>
      </c>
      <c r="E15" s="162">
        <v>6.7070696638165712</v>
      </c>
      <c r="F15" s="162">
        <v>18.262867850476944</v>
      </c>
      <c r="G15" s="162">
        <v>100</v>
      </c>
    </row>
    <row r="16" spans="1:8" x14ac:dyDescent="0.25">
      <c r="A16" s="95" t="s">
        <v>26</v>
      </c>
      <c r="B16" s="162">
        <v>7.6558892534327887</v>
      </c>
      <c r="C16" s="162">
        <v>11.878522755951881</v>
      </c>
      <c r="D16" s="162">
        <v>66.055821953020583</v>
      </c>
      <c r="E16" s="162">
        <v>5.9373919220810789</v>
      </c>
      <c r="F16" s="162">
        <v>8.4723741155136789</v>
      </c>
      <c r="G16" s="162">
        <v>100</v>
      </c>
    </row>
    <row r="17" spans="1:7" x14ac:dyDescent="0.25">
      <c r="A17" s="95" t="s">
        <v>27</v>
      </c>
      <c r="B17" s="162">
        <v>2.5901113335975481</v>
      </c>
      <c r="C17" s="162">
        <v>33.728213107008663</v>
      </c>
      <c r="D17" s="162">
        <v>21.351890663588392</v>
      </c>
      <c r="E17" s="162">
        <v>4.4363833973967353</v>
      </c>
      <c r="F17" s="162">
        <v>37.893401498408657</v>
      </c>
      <c r="G17" s="162">
        <v>100</v>
      </c>
    </row>
    <row r="18" spans="1:7" x14ac:dyDescent="0.25">
      <c r="A18" s="95" t="s">
        <v>28</v>
      </c>
      <c r="B18" s="162">
        <v>39.419211491758382</v>
      </c>
      <c r="C18" s="162">
        <v>20.577688213713639</v>
      </c>
      <c r="D18" s="162">
        <v>12.560326564356949</v>
      </c>
      <c r="E18" s="162">
        <v>20.192218260734769</v>
      </c>
      <c r="F18" s="162">
        <v>7.2505554694362626</v>
      </c>
      <c r="G18" s="162">
        <v>100</v>
      </c>
    </row>
    <row r="19" spans="1:7" ht="6.75" customHeight="1" x14ac:dyDescent="0.25">
      <c r="A19" s="163"/>
      <c r="B19" s="162"/>
      <c r="C19" s="162"/>
      <c r="D19" s="162"/>
      <c r="E19" s="162"/>
      <c r="F19" s="162"/>
      <c r="G19" s="162"/>
    </row>
    <row r="20" spans="1:7" x14ac:dyDescent="0.25">
      <c r="A20" s="103" t="s">
        <v>6</v>
      </c>
      <c r="B20" s="162">
        <v>24.310224386000066</v>
      </c>
      <c r="C20" s="162">
        <v>14.039714061329816</v>
      </c>
      <c r="D20" s="162">
        <v>25.962369836727394</v>
      </c>
      <c r="E20" s="162">
        <v>26.69052881725661</v>
      </c>
      <c r="F20" s="162">
        <v>8.9971628986861276</v>
      </c>
      <c r="G20" s="162">
        <v>100</v>
      </c>
    </row>
    <row r="21" spans="1:7" ht="4.5" customHeight="1" x14ac:dyDescent="0.25">
      <c r="A21" s="98"/>
      <c r="B21" s="162"/>
      <c r="C21" s="162"/>
      <c r="D21" s="162"/>
      <c r="E21" s="162"/>
      <c r="F21" s="162"/>
      <c r="G21" s="162"/>
    </row>
    <row r="22" spans="1:7" x14ac:dyDescent="0.25">
      <c r="A22" s="103" t="s">
        <v>9</v>
      </c>
      <c r="B22" s="162">
        <v>35.857014918275745</v>
      </c>
      <c r="C22" s="162">
        <v>25.585384475165707</v>
      </c>
      <c r="D22" s="162">
        <v>20.597655661785492</v>
      </c>
      <c r="E22" s="162">
        <v>12.933777861141419</v>
      </c>
      <c r="F22" s="162">
        <v>5.0261670836316368</v>
      </c>
      <c r="G22" s="162">
        <v>100</v>
      </c>
    </row>
    <row r="23" spans="1:7" ht="3.75" customHeight="1" x14ac:dyDescent="0.25">
      <c r="A23" s="165"/>
      <c r="B23" s="162"/>
      <c r="C23" s="162"/>
      <c r="D23" s="162"/>
      <c r="E23" s="162"/>
      <c r="F23" s="162"/>
      <c r="G23" s="162"/>
    </row>
    <row r="24" spans="1:7" x14ac:dyDescent="0.25">
      <c r="A24" s="103" t="s">
        <v>17</v>
      </c>
      <c r="B24" s="162">
        <v>19.958090817767605</v>
      </c>
      <c r="C24" s="162">
        <v>23.416243724861054</v>
      </c>
      <c r="D24" s="162">
        <v>26.027689613902311</v>
      </c>
      <c r="E24" s="162">
        <v>21.912680598710232</v>
      </c>
      <c r="F24" s="162">
        <v>8.6852952447587928</v>
      </c>
      <c r="G24" s="162">
        <v>100</v>
      </c>
    </row>
    <row r="25" spans="1:7" ht="3.75" customHeight="1" x14ac:dyDescent="0.25">
      <c r="A25" s="25"/>
      <c r="B25" s="25"/>
      <c r="C25" s="25"/>
      <c r="D25" s="25"/>
      <c r="E25" s="25"/>
      <c r="F25" s="25"/>
      <c r="G25" s="25"/>
    </row>
    <row r="26" spans="1:7" ht="9" customHeight="1" x14ac:dyDescent="0.25">
      <c r="A26" s="40"/>
      <c r="B26" s="24"/>
      <c r="C26" s="24"/>
      <c r="D26" s="24"/>
      <c r="E26" s="24"/>
      <c r="F26" s="24"/>
      <c r="G26" s="24"/>
    </row>
    <row r="27" spans="1:7" ht="9" customHeight="1" x14ac:dyDescent="0.25">
      <c r="A27" s="7" t="s">
        <v>19</v>
      </c>
      <c r="B27" s="2"/>
      <c r="C27" s="2"/>
      <c r="D27" s="2"/>
      <c r="E27" s="2"/>
      <c r="F27" s="2"/>
      <c r="G27" s="2"/>
    </row>
    <row r="28" spans="1:7" x14ac:dyDescent="0.25">
      <c r="A28" s="231" t="s">
        <v>20</v>
      </c>
      <c r="B28" s="231"/>
      <c r="C28" s="231"/>
      <c r="D28" s="231"/>
      <c r="E28" s="231"/>
      <c r="F28" s="231"/>
      <c r="G28" s="231"/>
    </row>
    <row r="29" spans="1:7" ht="9" customHeight="1" x14ac:dyDescent="0.25"/>
    <row r="64" spans="1:1" x14ac:dyDescent="0.25">
      <c r="A64" s="87"/>
    </row>
  </sheetData>
  <mergeCells count="1">
    <mergeCell ref="A28:G2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="98" zoomScaleNormal="98" workbookViewId="0">
      <selection activeCell="D6" sqref="D6"/>
    </sheetView>
  </sheetViews>
  <sheetFormatPr defaultColWidth="9.109375" defaultRowHeight="13.2" x14ac:dyDescent="0.25"/>
  <cols>
    <col min="1" max="1" width="58.44140625" style="11" customWidth="1"/>
    <col min="2" max="2" width="1.109375" style="11" customWidth="1"/>
    <col min="3" max="7" width="10.33203125" style="11" customWidth="1"/>
    <col min="8" max="16384" width="9.109375" style="11"/>
  </cols>
  <sheetData>
    <row r="1" spans="1:8" x14ac:dyDescent="0.25">
      <c r="A1" s="5" t="s">
        <v>240</v>
      </c>
      <c r="B1" s="2"/>
      <c r="C1" s="6"/>
      <c r="D1" s="6"/>
      <c r="E1" s="6"/>
      <c r="F1" s="6"/>
    </row>
    <row r="2" spans="1:8" x14ac:dyDescent="0.25">
      <c r="A2" s="5"/>
      <c r="B2" s="2"/>
      <c r="C2" s="6"/>
      <c r="D2" s="6"/>
      <c r="E2" s="6"/>
      <c r="F2" s="6"/>
    </row>
    <row r="3" spans="1:8" ht="5.25" customHeight="1" x14ac:dyDescent="0.25">
      <c r="A3" s="3"/>
      <c r="B3" s="2"/>
      <c r="C3" s="6"/>
      <c r="D3" s="6"/>
      <c r="E3" s="6"/>
      <c r="F3" s="6"/>
    </row>
    <row r="4" spans="1:8" ht="16.5" customHeight="1" x14ac:dyDescent="0.25">
      <c r="A4" s="10" t="s">
        <v>174</v>
      </c>
      <c r="B4" s="13"/>
      <c r="C4" s="34">
        <v>2015</v>
      </c>
      <c r="D4" s="141">
        <v>2016</v>
      </c>
      <c r="E4" s="141">
        <v>2017</v>
      </c>
      <c r="F4" s="34">
        <v>2018</v>
      </c>
      <c r="G4" s="34">
        <v>2019</v>
      </c>
      <c r="H4" s="34">
        <v>2020</v>
      </c>
    </row>
    <row r="5" spans="1:8" ht="6.75" customHeight="1" x14ac:dyDescent="0.25">
      <c r="A5" s="9"/>
      <c r="B5" s="14"/>
      <c r="C5" s="15"/>
    </row>
    <row r="6" spans="1:8" x14ac:dyDescent="0.25">
      <c r="A6" s="167" t="s">
        <v>252</v>
      </c>
      <c r="B6" s="26" t="s">
        <v>3</v>
      </c>
      <c r="C6" s="26">
        <v>4968</v>
      </c>
      <c r="D6" s="26">
        <v>5013</v>
      </c>
      <c r="E6" s="26">
        <v>5032</v>
      </c>
      <c r="F6" s="26">
        <v>5024</v>
      </c>
      <c r="G6" s="26">
        <v>4954</v>
      </c>
      <c r="H6" s="26">
        <v>4844</v>
      </c>
    </row>
    <row r="7" spans="1:8" ht="3.75" customHeight="1" x14ac:dyDescent="0.25">
      <c r="A7" s="17"/>
      <c r="B7" s="23"/>
      <c r="C7" s="23"/>
      <c r="D7" s="23"/>
      <c r="E7" s="23"/>
      <c r="F7" s="23"/>
      <c r="G7" s="23"/>
      <c r="H7" s="23"/>
    </row>
    <row r="8" spans="1:8" ht="9.75" customHeight="1" x14ac:dyDescent="0.25">
      <c r="A8" s="17" t="s">
        <v>127</v>
      </c>
      <c r="B8" s="23" t="s">
        <v>3</v>
      </c>
      <c r="C8" s="23">
        <v>4766</v>
      </c>
      <c r="D8" s="23">
        <v>4770</v>
      </c>
      <c r="E8" s="23">
        <v>4787</v>
      </c>
      <c r="F8" s="23">
        <v>4769</v>
      </c>
      <c r="G8" s="23">
        <v>4656</v>
      </c>
      <c r="H8" s="23">
        <v>4530</v>
      </c>
    </row>
    <row r="9" spans="1:8" ht="9.75" customHeight="1" x14ac:dyDescent="0.25">
      <c r="A9" s="17" t="s">
        <v>128</v>
      </c>
      <c r="B9" s="23" t="s">
        <v>3</v>
      </c>
      <c r="C9" s="23">
        <v>1938</v>
      </c>
      <c r="D9" s="23">
        <v>1932</v>
      </c>
      <c r="E9" s="23">
        <v>1946</v>
      </c>
      <c r="F9" s="23">
        <v>1959</v>
      </c>
      <c r="G9" s="23">
        <v>1958</v>
      </c>
      <c r="H9" s="23">
        <v>1939</v>
      </c>
    </row>
    <row r="10" spans="1:8" ht="9.75" customHeight="1" x14ac:dyDescent="0.25">
      <c r="A10" s="17" t="s">
        <v>129</v>
      </c>
      <c r="B10" s="23" t="s">
        <v>3</v>
      </c>
      <c r="C10" s="23">
        <v>4</v>
      </c>
      <c r="D10" s="23">
        <v>2</v>
      </c>
      <c r="E10" s="23">
        <v>2</v>
      </c>
      <c r="F10" s="23">
        <v>2</v>
      </c>
      <c r="G10" s="23">
        <v>2</v>
      </c>
      <c r="H10" s="23">
        <v>1</v>
      </c>
    </row>
    <row r="11" spans="1:8" ht="9.75" customHeight="1" x14ac:dyDescent="0.25">
      <c r="A11" s="17" t="s">
        <v>130</v>
      </c>
      <c r="B11" s="23" t="s">
        <v>3</v>
      </c>
      <c r="C11" s="23">
        <v>341</v>
      </c>
      <c r="D11" s="23">
        <v>346</v>
      </c>
      <c r="E11" s="23">
        <v>355</v>
      </c>
      <c r="F11" s="23">
        <v>339</v>
      </c>
      <c r="G11" s="23">
        <v>313</v>
      </c>
      <c r="H11" s="23">
        <v>313</v>
      </c>
    </row>
    <row r="12" spans="1:8" ht="9.75" customHeight="1" x14ac:dyDescent="0.25">
      <c r="A12" s="17" t="s">
        <v>131</v>
      </c>
      <c r="B12" s="23" t="s">
        <v>3</v>
      </c>
      <c r="C12" s="23">
        <v>1955</v>
      </c>
      <c r="D12" s="23">
        <v>1911</v>
      </c>
      <c r="E12" s="23">
        <v>1860</v>
      </c>
      <c r="F12" s="23">
        <v>1793</v>
      </c>
      <c r="G12" s="23">
        <v>1702</v>
      </c>
      <c r="H12" s="23">
        <v>1600</v>
      </c>
    </row>
    <row r="13" spans="1:8" ht="9.75" customHeight="1" x14ac:dyDescent="0.25">
      <c r="A13" s="17" t="s">
        <v>132</v>
      </c>
      <c r="B13" s="23" t="s">
        <v>3</v>
      </c>
      <c r="C13" s="23">
        <v>528</v>
      </c>
      <c r="D13" s="23">
        <v>579</v>
      </c>
      <c r="E13" s="23">
        <v>624</v>
      </c>
      <c r="F13" s="23">
        <v>676</v>
      </c>
      <c r="G13" s="23">
        <v>681</v>
      </c>
      <c r="H13" s="23">
        <v>677</v>
      </c>
    </row>
    <row r="14" spans="1:8" ht="9.75" customHeight="1" x14ac:dyDescent="0.25">
      <c r="A14" s="17" t="s">
        <v>133</v>
      </c>
      <c r="B14" s="23" t="s">
        <v>3</v>
      </c>
      <c r="C14" s="23">
        <v>202</v>
      </c>
      <c r="D14" s="23">
        <v>243</v>
      </c>
      <c r="E14" s="23">
        <v>245</v>
      </c>
      <c r="F14" s="23">
        <v>255</v>
      </c>
      <c r="G14" s="23">
        <v>298</v>
      </c>
      <c r="H14" s="23">
        <v>314</v>
      </c>
    </row>
    <row r="15" spans="1:8" ht="9.75" customHeight="1" x14ac:dyDescent="0.25">
      <c r="A15" s="17"/>
      <c r="B15" s="23"/>
      <c r="C15" s="23"/>
      <c r="D15" s="23"/>
      <c r="E15" s="23"/>
      <c r="F15" s="23"/>
      <c r="G15" s="23"/>
      <c r="H15" s="23"/>
    </row>
    <row r="16" spans="1:8" ht="19.8" customHeight="1" x14ac:dyDescent="0.25">
      <c r="A16" s="201" t="s">
        <v>253</v>
      </c>
      <c r="B16" s="26" t="s">
        <v>3</v>
      </c>
      <c r="C16" s="26">
        <v>6925</v>
      </c>
      <c r="D16" s="26">
        <v>7266</v>
      </c>
      <c r="E16" s="26">
        <v>7553</v>
      </c>
      <c r="F16" s="26">
        <v>7697</v>
      </c>
      <c r="G16" s="26">
        <v>7936</v>
      </c>
      <c r="H16" s="26">
        <v>8213</v>
      </c>
    </row>
    <row r="17" spans="1:8" ht="10.5" customHeight="1" x14ac:dyDescent="0.25">
      <c r="A17" s="17" t="s">
        <v>134</v>
      </c>
      <c r="B17" s="23" t="s">
        <v>3</v>
      </c>
      <c r="C17" s="23">
        <v>3927</v>
      </c>
      <c r="D17" s="23">
        <v>4177</v>
      </c>
      <c r="E17" s="23">
        <v>4367</v>
      </c>
      <c r="F17" s="23">
        <v>4387</v>
      </c>
      <c r="G17" s="23">
        <v>4538</v>
      </c>
      <c r="H17" s="23">
        <v>4641</v>
      </c>
    </row>
    <row r="18" spans="1:8" ht="9.75" customHeight="1" x14ac:dyDescent="0.25">
      <c r="A18" s="17" t="s">
        <v>135</v>
      </c>
      <c r="B18" s="23" t="s">
        <v>3</v>
      </c>
      <c r="C18" s="23">
        <v>906</v>
      </c>
      <c r="D18" s="23">
        <v>964</v>
      </c>
      <c r="E18" s="23">
        <v>1020</v>
      </c>
      <c r="F18" s="23">
        <v>1110</v>
      </c>
      <c r="G18" s="23">
        <v>1151</v>
      </c>
      <c r="H18" s="23">
        <v>1270</v>
      </c>
    </row>
    <row r="19" spans="1:8" ht="9.75" customHeight="1" x14ac:dyDescent="0.25">
      <c r="A19" s="17" t="s">
        <v>136</v>
      </c>
      <c r="B19" s="23" t="s">
        <v>3</v>
      </c>
      <c r="C19" s="23">
        <v>238</v>
      </c>
      <c r="D19" s="23">
        <v>236</v>
      </c>
      <c r="E19" s="23">
        <v>237</v>
      </c>
      <c r="F19" s="23">
        <v>235</v>
      </c>
      <c r="G19" s="23">
        <v>239</v>
      </c>
      <c r="H19" s="23">
        <v>229</v>
      </c>
    </row>
    <row r="20" spans="1:8" ht="9.75" customHeight="1" x14ac:dyDescent="0.25">
      <c r="A20" s="17" t="s">
        <v>137</v>
      </c>
      <c r="B20" s="23" t="s">
        <v>3</v>
      </c>
      <c r="C20" s="23">
        <v>752</v>
      </c>
      <c r="D20" s="23">
        <v>736</v>
      </c>
      <c r="E20" s="23">
        <v>729</v>
      </c>
      <c r="F20" s="23">
        <v>720</v>
      </c>
      <c r="G20" s="23">
        <v>718</v>
      </c>
      <c r="H20" s="23">
        <v>684</v>
      </c>
    </row>
    <row r="21" spans="1:8" ht="9.75" customHeight="1" x14ac:dyDescent="0.25">
      <c r="A21" s="17" t="s">
        <v>138</v>
      </c>
      <c r="B21" s="23" t="s">
        <v>3</v>
      </c>
      <c r="C21" s="23">
        <v>1102</v>
      </c>
      <c r="D21" s="23">
        <v>1153</v>
      </c>
      <c r="E21" s="23">
        <v>1200</v>
      </c>
      <c r="F21" s="23">
        <v>1245</v>
      </c>
      <c r="G21" s="23">
        <v>1290</v>
      </c>
      <c r="H21" s="23">
        <v>1389</v>
      </c>
    </row>
    <row r="22" spans="1:8" ht="9.75" customHeight="1" x14ac:dyDescent="0.25">
      <c r="A22" s="17"/>
      <c r="B22" s="23"/>
      <c r="C22" s="23"/>
      <c r="D22" s="23"/>
      <c r="E22" s="23"/>
      <c r="F22" s="23"/>
      <c r="G22" s="23"/>
      <c r="H22" s="23"/>
    </row>
    <row r="23" spans="1:8" ht="9.75" customHeight="1" x14ac:dyDescent="0.25">
      <c r="A23" s="167" t="s">
        <v>254</v>
      </c>
      <c r="B23" s="26" t="s">
        <v>3</v>
      </c>
      <c r="C23" s="26">
        <v>1547</v>
      </c>
      <c r="D23" s="26">
        <v>1546</v>
      </c>
      <c r="E23" s="26">
        <v>1530</v>
      </c>
      <c r="F23" s="26">
        <v>1505</v>
      </c>
      <c r="G23" s="26">
        <v>1463</v>
      </c>
      <c r="H23" s="26">
        <v>1458</v>
      </c>
    </row>
    <row r="24" spans="1:8" ht="11.25" customHeight="1" x14ac:dyDescent="0.25">
      <c r="A24" s="17" t="s">
        <v>139</v>
      </c>
      <c r="B24" s="23" t="s">
        <v>3</v>
      </c>
      <c r="C24" s="23">
        <v>749</v>
      </c>
      <c r="D24" s="23">
        <v>760</v>
      </c>
      <c r="E24" s="23">
        <v>759</v>
      </c>
      <c r="F24" s="23">
        <v>749</v>
      </c>
      <c r="G24" s="23">
        <v>734</v>
      </c>
      <c r="H24" s="23">
        <v>729</v>
      </c>
    </row>
    <row r="25" spans="1:8" ht="9.75" customHeight="1" x14ac:dyDescent="0.25">
      <c r="A25" s="17" t="s">
        <v>140</v>
      </c>
      <c r="B25" s="23" t="s">
        <v>3</v>
      </c>
      <c r="C25" s="23">
        <v>798</v>
      </c>
      <c r="D25" s="23">
        <v>786</v>
      </c>
      <c r="E25" s="23">
        <v>771</v>
      </c>
      <c r="F25" s="23">
        <v>756</v>
      </c>
      <c r="G25" s="23">
        <v>729</v>
      </c>
      <c r="H25" s="23">
        <v>729</v>
      </c>
    </row>
    <row r="26" spans="1:8" ht="8.25" customHeight="1" x14ac:dyDescent="0.25">
      <c r="A26" s="4"/>
      <c r="B26" s="19"/>
      <c r="C26" s="20"/>
      <c r="D26" s="20"/>
      <c r="E26" s="20"/>
      <c r="F26" s="32"/>
      <c r="G26" s="32"/>
      <c r="H26" s="32"/>
    </row>
    <row r="27" spans="1:8" ht="6" customHeight="1" x14ac:dyDescent="0.25">
      <c r="A27" s="16"/>
      <c r="B27" s="16"/>
      <c r="C27" s="16"/>
    </row>
    <row r="28" spans="1:8" x14ac:dyDescent="0.25">
      <c r="A28" s="7" t="s">
        <v>19</v>
      </c>
      <c r="B28" s="16"/>
      <c r="C28" s="16"/>
      <c r="D28" s="16"/>
      <c r="E28" s="16"/>
      <c r="F28" s="16"/>
    </row>
    <row r="29" spans="1:8" x14ac:dyDescent="0.25">
      <c r="A29" s="7" t="s">
        <v>141</v>
      </c>
    </row>
    <row r="58" spans="1:1" x14ac:dyDescent="0.25">
      <c r="A58" s="8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Normal="100" workbookViewId="0">
      <selection activeCell="T52" sqref="T52"/>
    </sheetView>
  </sheetViews>
  <sheetFormatPr defaultColWidth="9.109375" defaultRowHeight="13.2" x14ac:dyDescent="0.25"/>
  <cols>
    <col min="1" max="1" width="58.44140625" style="11" customWidth="1"/>
    <col min="2" max="2" width="1.109375" style="11" customWidth="1"/>
    <col min="3" max="6" width="12.5546875" style="11" customWidth="1"/>
    <col min="7" max="7" width="9.109375" style="11"/>
    <col min="8" max="8" width="10.6640625" style="11" customWidth="1"/>
    <col min="9" max="16384" width="9.109375" style="11"/>
  </cols>
  <sheetData>
    <row r="1" spans="1:11" x14ac:dyDescent="0.25">
      <c r="A1" s="5" t="s">
        <v>241</v>
      </c>
      <c r="B1" s="2"/>
      <c r="C1" s="6"/>
      <c r="D1" s="6"/>
      <c r="E1" s="6"/>
      <c r="F1" s="6"/>
    </row>
    <row r="2" spans="1:11" x14ac:dyDescent="0.25">
      <c r="A2" s="5"/>
      <c r="B2" s="2"/>
      <c r="C2" s="6"/>
      <c r="D2" s="6"/>
      <c r="E2" s="6"/>
      <c r="F2" s="6"/>
    </row>
    <row r="3" spans="1:11" ht="9" customHeight="1" x14ac:dyDescent="0.25">
      <c r="A3" s="3"/>
      <c r="B3" s="2"/>
      <c r="C3" s="6"/>
      <c r="D3" s="6"/>
      <c r="E3" s="6"/>
      <c r="F3" s="6"/>
    </row>
    <row r="4" spans="1:11" ht="16.5" customHeight="1" x14ac:dyDescent="0.25">
      <c r="A4" s="10" t="s">
        <v>174</v>
      </c>
      <c r="B4" s="13"/>
      <c r="C4" s="34">
        <v>2015</v>
      </c>
      <c r="D4" s="141">
        <v>2016</v>
      </c>
      <c r="E4" s="141">
        <v>2017</v>
      </c>
      <c r="F4" s="34">
        <v>2018</v>
      </c>
      <c r="G4" s="34">
        <v>2019</v>
      </c>
      <c r="H4" s="34">
        <v>2020</v>
      </c>
    </row>
    <row r="5" spans="1:11" ht="6.75" customHeight="1" x14ac:dyDescent="0.25">
      <c r="A5" s="9"/>
      <c r="B5" s="93"/>
      <c r="C5" s="15"/>
      <c r="D5" s="2"/>
      <c r="E5" s="2"/>
      <c r="F5" s="2"/>
      <c r="G5" s="2"/>
    </row>
    <row r="6" spans="1:11" x14ac:dyDescent="0.25">
      <c r="A6" s="167" t="s">
        <v>252</v>
      </c>
      <c r="B6" s="26" t="s">
        <v>3</v>
      </c>
      <c r="C6" s="26">
        <v>33392.339999999997</v>
      </c>
      <c r="D6" s="26">
        <v>34107.949999999997</v>
      </c>
      <c r="E6" s="26">
        <v>32978.730000000003</v>
      </c>
      <c r="F6" s="26">
        <v>32885.72</v>
      </c>
      <c r="G6" s="26">
        <v>32614.12</v>
      </c>
      <c r="H6" s="26">
        <v>32237.9</v>
      </c>
      <c r="I6" s="142"/>
      <c r="J6" s="142"/>
      <c r="K6" s="142"/>
    </row>
    <row r="7" spans="1:11" ht="3.75" customHeight="1" x14ac:dyDescent="0.25">
      <c r="A7" s="17"/>
      <c r="B7" s="23"/>
      <c r="C7" s="23"/>
      <c r="D7" s="23"/>
      <c r="E7" s="23"/>
      <c r="F7" s="23"/>
      <c r="G7" s="23"/>
      <c r="H7" s="23"/>
    </row>
    <row r="8" spans="1:11" ht="9.75" customHeight="1" x14ac:dyDescent="0.25">
      <c r="A8" s="17" t="s">
        <v>127</v>
      </c>
      <c r="B8" s="23" t="s">
        <v>3</v>
      </c>
      <c r="C8" s="23">
        <v>31469.39</v>
      </c>
      <c r="D8" s="23">
        <v>31936.42</v>
      </c>
      <c r="E8" s="23">
        <v>30996.2</v>
      </c>
      <c r="F8" s="23">
        <v>30757.39</v>
      </c>
      <c r="G8" s="23">
        <v>30237.34</v>
      </c>
      <c r="H8" s="23">
        <v>29919.75</v>
      </c>
    </row>
    <row r="9" spans="1:11" ht="9.75" customHeight="1" x14ac:dyDescent="0.25">
      <c r="A9" s="17" t="s">
        <v>128</v>
      </c>
      <c r="B9" s="23" t="s">
        <v>3</v>
      </c>
      <c r="C9" s="23">
        <v>9126.9500000000007</v>
      </c>
      <c r="D9" s="23">
        <v>9461.14</v>
      </c>
      <c r="E9" s="23">
        <v>9404.69</v>
      </c>
      <c r="F9" s="23">
        <v>9435.48</v>
      </c>
      <c r="G9" s="23">
        <v>9400.51</v>
      </c>
      <c r="H9" s="23">
        <v>8742.7099999999991</v>
      </c>
    </row>
    <row r="10" spans="1:11" ht="9.75" customHeight="1" x14ac:dyDescent="0.25">
      <c r="A10" s="17" t="s">
        <v>129</v>
      </c>
      <c r="B10" s="23" t="s">
        <v>3</v>
      </c>
      <c r="C10" s="23">
        <v>922.54</v>
      </c>
      <c r="D10" s="23">
        <v>1250.5</v>
      </c>
      <c r="E10" s="23">
        <v>1144.98</v>
      </c>
      <c r="F10" s="23">
        <v>1093.07</v>
      </c>
      <c r="G10" s="23">
        <v>787.73</v>
      </c>
      <c r="H10" s="23">
        <v>2</v>
      </c>
    </row>
    <row r="11" spans="1:11" ht="9.75" customHeight="1" x14ac:dyDescent="0.25">
      <c r="A11" s="17" t="s">
        <v>130</v>
      </c>
      <c r="B11" s="23" t="s">
        <v>3</v>
      </c>
      <c r="C11" s="23">
        <v>9941.11</v>
      </c>
      <c r="D11" s="23">
        <v>9627.75</v>
      </c>
      <c r="E11" s="23">
        <v>8848.93</v>
      </c>
      <c r="F11" s="23">
        <v>8679.25</v>
      </c>
      <c r="G11" s="23">
        <v>8495.2999999999993</v>
      </c>
      <c r="H11" s="23">
        <v>8700.2099999999991</v>
      </c>
    </row>
    <row r="12" spans="1:11" ht="9.75" customHeight="1" x14ac:dyDescent="0.25">
      <c r="A12" s="17" t="s">
        <v>131</v>
      </c>
      <c r="B12" s="23" t="s">
        <v>3</v>
      </c>
      <c r="C12" s="23">
        <v>10195.58</v>
      </c>
      <c r="D12" s="23">
        <v>10159.530000000001</v>
      </c>
      <c r="E12" s="23">
        <v>10109.25</v>
      </c>
      <c r="F12" s="23">
        <v>9937.75</v>
      </c>
      <c r="G12" s="23">
        <v>9700.0300000000007</v>
      </c>
      <c r="H12" s="23">
        <v>10686.09</v>
      </c>
    </row>
    <row r="13" spans="1:11" ht="9.75" customHeight="1" x14ac:dyDescent="0.25">
      <c r="A13" s="17" t="s">
        <v>132</v>
      </c>
      <c r="B13" s="23" t="s">
        <v>3</v>
      </c>
      <c r="C13" s="23">
        <v>1283.21</v>
      </c>
      <c r="D13" s="23">
        <v>1437.5</v>
      </c>
      <c r="E13" s="23">
        <v>1488.35</v>
      </c>
      <c r="F13" s="23">
        <v>1611.84</v>
      </c>
      <c r="G13" s="23">
        <v>1853.77</v>
      </c>
      <c r="H13" s="23">
        <v>1788.74</v>
      </c>
    </row>
    <row r="14" spans="1:11" ht="9.75" customHeight="1" x14ac:dyDescent="0.25">
      <c r="A14" s="17" t="s">
        <v>133</v>
      </c>
      <c r="B14" s="23" t="s">
        <v>3</v>
      </c>
      <c r="C14" s="23">
        <v>1922.95</v>
      </c>
      <c r="D14" s="23">
        <v>2171.5300000000002</v>
      </c>
      <c r="E14" s="23">
        <v>1982.53</v>
      </c>
      <c r="F14" s="23">
        <v>2128.33</v>
      </c>
      <c r="G14" s="23">
        <v>2376.7800000000002</v>
      </c>
      <c r="H14" s="23">
        <v>2318.15</v>
      </c>
    </row>
    <row r="15" spans="1:11" ht="9.75" customHeight="1" x14ac:dyDescent="0.25">
      <c r="A15" s="17"/>
      <c r="B15" s="23"/>
      <c r="C15" s="23"/>
      <c r="D15" s="23"/>
      <c r="E15" s="23"/>
      <c r="F15" s="23"/>
      <c r="G15" s="23"/>
      <c r="H15" s="23"/>
    </row>
    <row r="16" spans="1:11" ht="18.75" customHeight="1" x14ac:dyDescent="0.25">
      <c r="A16" s="201" t="s">
        <v>253</v>
      </c>
      <c r="B16" s="26" t="s">
        <v>3</v>
      </c>
      <c r="C16" s="26">
        <v>24090.51</v>
      </c>
      <c r="D16" s="26">
        <v>25072.32</v>
      </c>
      <c r="E16" s="26">
        <v>27450.37</v>
      </c>
      <c r="F16" s="26">
        <v>27149.14</v>
      </c>
      <c r="G16" s="26">
        <v>27598.61</v>
      </c>
      <c r="H16" s="26">
        <v>25550.54</v>
      </c>
    </row>
    <row r="17" spans="1:8" ht="12.75" customHeight="1" x14ac:dyDescent="0.25">
      <c r="A17" s="17" t="s">
        <v>134</v>
      </c>
      <c r="B17" s="23" t="s">
        <v>3</v>
      </c>
      <c r="C17" s="23">
        <v>13317.2</v>
      </c>
      <c r="D17" s="23">
        <v>13915.31</v>
      </c>
      <c r="E17" s="23">
        <v>16098.64</v>
      </c>
      <c r="F17" s="23">
        <v>15541.42</v>
      </c>
      <c r="G17" s="23">
        <v>16164.89</v>
      </c>
      <c r="H17" s="23">
        <v>15298.85</v>
      </c>
    </row>
    <row r="18" spans="1:8" ht="9.75" customHeight="1" x14ac:dyDescent="0.25">
      <c r="A18" s="17" t="s">
        <v>135</v>
      </c>
      <c r="B18" s="23" t="s">
        <v>3</v>
      </c>
      <c r="C18" s="23">
        <v>2178.81</v>
      </c>
      <c r="D18" s="23">
        <v>2191.0700000000002</v>
      </c>
      <c r="E18" s="23">
        <v>2369.02</v>
      </c>
      <c r="F18" s="23">
        <v>2360.11</v>
      </c>
      <c r="G18" s="23">
        <v>2486.52</v>
      </c>
      <c r="H18" s="23">
        <v>2618.36</v>
      </c>
    </row>
    <row r="19" spans="1:8" ht="9.75" customHeight="1" x14ac:dyDescent="0.25">
      <c r="A19" s="17" t="s">
        <v>136</v>
      </c>
      <c r="B19" s="23" t="s">
        <v>3</v>
      </c>
      <c r="C19" s="23">
        <v>1228.28</v>
      </c>
      <c r="D19" s="23">
        <v>1302.3900000000001</v>
      </c>
      <c r="E19" s="23">
        <v>1347.39</v>
      </c>
      <c r="F19" s="23">
        <v>1645.33</v>
      </c>
      <c r="G19" s="23">
        <v>1451.81</v>
      </c>
      <c r="H19" s="23">
        <v>1266.47</v>
      </c>
    </row>
    <row r="20" spans="1:8" ht="9.75" customHeight="1" x14ac:dyDescent="0.25">
      <c r="A20" s="17" t="s">
        <v>137</v>
      </c>
      <c r="B20" s="23" t="s">
        <v>3</v>
      </c>
      <c r="C20" s="23">
        <v>5732.63</v>
      </c>
      <c r="D20" s="23">
        <v>5939.92</v>
      </c>
      <c r="E20" s="23">
        <v>5945</v>
      </c>
      <c r="F20" s="23">
        <v>5862.57</v>
      </c>
      <c r="G20" s="23">
        <v>5733.42</v>
      </c>
      <c r="H20" s="23">
        <v>4523.1099999999997</v>
      </c>
    </row>
    <row r="21" spans="1:8" ht="9.75" customHeight="1" x14ac:dyDescent="0.25">
      <c r="A21" s="17" t="s">
        <v>138</v>
      </c>
      <c r="B21" s="23" t="s">
        <v>3</v>
      </c>
      <c r="C21" s="23">
        <v>1633.59</v>
      </c>
      <c r="D21" s="23">
        <v>1723.63</v>
      </c>
      <c r="E21" s="23">
        <v>1690.32</v>
      </c>
      <c r="F21" s="23">
        <v>1739.71</v>
      </c>
      <c r="G21" s="23">
        <v>1761.97</v>
      </c>
      <c r="H21" s="23">
        <v>1843.75</v>
      </c>
    </row>
    <row r="22" spans="1:8" ht="9.75" customHeight="1" x14ac:dyDescent="0.25">
      <c r="A22" s="17"/>
      <c r="B22" s="23"/>
      <c r="C22" s="23"/>
      <c r="D22" s="23"/>
      <c r="E22" s="23"/>
      <c r="F22" s="23"/>
      <c r="G22" s="23"/>
      <c r="H22" s="23"/>
    </row>
    <row r="23" spans="1:8" ht="9.75" customHeight="1" x14ac:dyDescent="0.25">
      <c r="A23" s="167" t="s">
        <v>254</v>
      </c>
      <c r="B23" s="26" t="s">
        <v>3</v>
      </c>
      <c r="C23" s="26">
        <v>26167.1</v>
      </c>
      <c r="D23" s="26">
        <v>14275.14</v>
      </c>
      <c r="E23" s="26">
        <v>13977.27</v>
      </c>
      <c r="F23" s="26">
        <v>14035.55</v>
      </c>
      <c r="G23" s="26">
        <v>14053.43</v>
      </c>
      <c r="H23" s="26">
        <v>13593.88</v>
      </c>
    </row>
    <row r="24" spans="1:8" ht="12" customHeight="1" x14ac:dyDescent="0.25">
      <c r="A24" s="17" t="s">
        <v>139</v>
      </c>
      <c r="B24" s="23" t="s">
        <v>3</v>
      </c>
      <c r="C24" s="23">
        <v>2708.01</v>
      </c>
      <c r="D24" s="23">
        <v>2816.18</v>
      </c>
      <c r="E24" s="23">
        <v>2805.2</v>
      </c>
      <c r="F24" s="23">
        <v>2800.96</v>
      </c>
      <c r="G24" s="23">
        <v>2779.91</v>
      </c>
      <c r="H24" s="23">
        <v>2785.13</v>
      </c>
    </row>
    <row r="25" spans="1:8" ht="9.75" customHeight="1" x14ac:dyDescent="0.25">
      <c r="A25" s="17" t="s">
        <v>140</v>
      </c>
      <c r="B25" s="23" t="s">
        <v>3</v>
      </c>
      <c r="C25" s="23">
        <v>23459.09</v>
      </c>
      <c r="D25" s="23">
        <v>11458.96</v>
      </c>
      <c r="E25" s="23">
        <v>11172.07</v>
      </c>
      <c r="F25" s="23">
        <v>11234.59</v>
      </c>
      <c r="G25" s="23">
        <v>11273.52</v>
      </c>
      <c r="H25" s="23">
        <v>10808.75</v>
      </c>
    </row>
    <row r="26" spans="1:8" ht="8.25" customHeight="1" x14ac:dyDescent="0.25">
      <c r="A26" s="4"/>
      <c r="B26" s="166"/>
      <c r="C26" s="20"/>
      <c r="D26" s="20"/>
      <c r="E26" s="20"/>
      <c r="F26" s="37"/>
      <c r="G26" s="37"/>
      <c r="H26" s="37"/>
    </row>
    <row r="27" spans="1:8" ht="6" customHeight="1" x14ac:dyDescent="0.25">
      <c r="A27" s="16"/>
      <c r="B27" s="16"/>
    </row>
    <row r="28" spans="1:8" x14ac:dyDescent="0.25">
      <c r="A28" s="7" t="s">
        <v>19</v>
      </c>
      <c r="B28" s="16"/>
      <c r="C28" s="114"/>
    </row>
    <row r="29" spans="1:8" x14ac:dyDescent="0.25">
      <c r="A29" s="7" t="s">
        <v>164</v>
      </c>
    </row>
    <row r="58" spans="1:1" x14ac:dyDescent="0.25">
      <c r="A58" s="87" t="s">
        <v>89</v>
      </c>
    </row>
    <row r="61" spans="1:1" x14ac:dyDescent="0.25">
      <c r="A61" s="11" t="s">
        <v>91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T52" sqref="T52"/>
    </sheetView>
  </sheetViews>
  <sheetFormatPr defaultColWidth="9.109375" defaultRowHeight="10.199999999999999" x14ac:dyDescent="0.2"/>
  <cols>
    <col min="1" max="1" width="22.5546875" style="177" customWidth="1"/>
    <col min="2" max="2" width="1.33203125" style="177" customWidth="1"/>
    <col min="3" max="7" width="9.44140625" style="177" customWidth="1"/>
    <col min="8" max="16384" width="9.109375" style="177"/>
  </cols>
  <sheetData>
    <row r="1" spans="1:7" ht="12" x14ac:dyDescent="0.25">
      <c r="A1" s="176" t="s">
        <v>242</v>
      </c>
    </row>
    <row r="2" spans="1:7" ht="11.4" x14ac:dyDescent="0.2">
      <c r="A2" s="178"/>
    </row>
    <row r="3" spans="1:7" ht="6.75" customHeight="1" x14ac:dyDescent="0.2"/>
    <row r="4" spans="1:7" ht="16.5" customHeight="1" x14ac:dyDescent="0.2">
      <c r="A4" s="179" t="s">
        <v>189</v>
      </c>
      <c r="B4" s="179"/>
      <c r="C4" s="180">
        <v>2018</v>
      </c>
      <c r="D4" s="180">
        <v>2019</v>
      </c>
      <c r="E4" s="180">
        <v>2020</v>
      </c>
      <c r="F4" s="180">
        <v>2021</v>
      </c>
      <c r="G4" s="180" t="s">
        <v>190</v>
      </c>
    </row>
    <row r="5" spans="1:7" ht="3.75" customHeight="1" x14ac:dyDescent="0.2">
      <c r="A5" s="202"/>
      <c r="B5" s="181"/>
      <c r="C5" s="182"/>
      <c r="D5" s="182"/>
      <c r="E5" s="182"/>
      <c r="F5" s="182"/>
      <c r="G5" s="182"/>
    </row>
    <row r="6" spans="1:7" x14ac:dyDescent="0.2">
      <c r="A6" s="184" t="s">
        <v>191</v>
      </c>
      <c r="B6" s="184"/>
      <c r="C6" s="185">
        <v>625</v>
      </c>
      <c r="D6" s="185">
        <v>629</v>
      </c>
      <c r="E6" s="185">
        <v>580.08799999999997</v>
      </c>
      <c r="F6" s="185">
        <v>586.75845000000004</v>
      </c>
      <c r="G6" s="185">
        <v>599.64954999999998</v>
      </c>
    </row>
    <row r="7" spans="1:7" x14ac:dyDescent="0.2">
      <c r="A7" s="184" t="s">
        <v>192</v>
      </c>
      <c r="B7" s="184"/>
      <c r="C7" s="185">
        <v>22925</v>
      </c>
      <c r="D7" s="185">
        <v>23129</v>
      </c>
      <c r="E7" s="185">
        <v>22353</v>
      </c>
      <c r="F7" s="185">
        <v>22924</v>
      </c>
      <c r="G7" s="185">
        <v>23253</v>
      </c>
    </row>
    <row r="8" spans="1:7" ht="3.75" customHeight="1" x14ac:dyDescent="0.2">
      <c r="A8" s="184"/>
      <c r="B8" s="184"/>
      <c r="C8" s="186"/>
      <c r="D8" s="186"/>
      <c r="E8" s="186"/>
      <c r="F8" s="186"/>
      <c r="G8" s="186"/>
    </row>
    <row r="9" spans="1:7" x14ac:dyDescent="0.2">
      <c r="A9" s="184" t="s">
        <v>193</v>
      </c>
      <c r="B9" s="184"/>
      <c r="C9" s="187">
        <f>C6/C$7*100</f>
        <v>2.7262813522355507</v>
      </c>
      <c r="D9" s="187">
        <f>D6/D$7*100</f>
        <v>2.7195295948808855</v>
      </c>
      <c r="E9" s="187">
        <f>E6/E$7*100</f>
        <v>2.5951236970429026</v>
      </c>
      <c r="F9" s="187">
        <f>F6/F$7*100</f>
        <v>2.5595814430291397</v>
      </c>
      <c r="G9" s="187">
        <f>G6/G$7*100</f>
        <v>2.5788051004171502</v>
      </c>
    </row>
    <row r="10" spans="1:7" x14ac:dyDescent="0.2">
      <c r="A10" s="184"/>
      <c r="B10" s="184"/>
      <c r="C10" s="187"/>
      <c r="D10" s="187"/>
      <c r="E10" s="187"/>
      <c r="F10" s="187"/>
      <c r="G10" s="187"/>
    </row>
    <row r="11" spans="1:7" x14ac:dyDescent="0.2">
      <c r="A11" s="184" t="s">
        <v>194</v>
      </c>
      <c r="B11" s="184"/>
      <c r="C11" s="187" t="s">
        <v>173</v>
      </c>
      <c r="D11" s="187">
        <f t="shared" ref="D11:G12" si="0">(D6-C6)/C6*100</f>
        <v>0.64</v>
      </c>
      <c r="E11" s="187">
        <f t="shared" si="0"/>
        <v>-7.776152623211452</v>
      </c>
      <c r="F11" s="187">
        <f t="shared" si="0"/>
        <v>1.149903118147604</v>
      </c>
      <c r="G11" s="187">
        <f t="shared" si="0"/>
        <v>2.1970028723063018</v>
      </c>
    </row>
    <row r="12" spans="1:7" x14ac:dyDescent="0.2">
      <c r="A12" s="184" t="s">
        <v>195</v>
      </c>
      <c r="B12" s="184"/>
      <c r="C12" s="187" t="s">
        <v>173</v>
      </c>
      <c r="D12" s="187">
        <f t="shared" si="0"/>
        <v>0.88985823336968384</v>
      </c>
      <c r="E12" s="187">
        <f t="shared" si="0"/>
        <v>-3.3550953348609971</v>
      </c>
      <c r="F12" s="187">
        <f t="shared" si="0"/>
        <v>2.5544669619290477</v>
      </c>
      <c r="G12" s="187">
        <f t="shared" si="0"/>
        <v>1.4351771069621357</v>
      </c>
    </row>
    <row r="13" spans="1:7" ht="4.5" customHeight="1" x14ac:dyDescent="0.2">
      <c r="A13" s="188"/>
      <c r="B13" s="188"/>
      <c r="C13" s="189"/>
      <c r="D13" s="189"/>
      <c r="E13" s="189"/>
      <c r="F13" s="189"/>
      <c r="G13" s="189"/>
    </row>
    <row r="14" spans="1:7" ht="6.75" customHeight="1" x14ac:dyDescent="0.2"/>
    <row r="15" spans="1:7" x14ac:dyDescent="0.2">
      <c r="A15" s="203" t="s">
        <v>256</v>
      </c>
    </row>
    <row r="16" spans="1:7" x14ac:dyDescent="0.2">
      <c r="A16" s="203" t="s">
        <v>255</v>
      </c>
    </row>
    <row r="17" spans="1:11" ht="12.6" x14ac:dyDescent="0.25">
      <c r="A17" s="203" t="s">
        <v>175</v>
      </c>
      <c r="K17" s="190"/>
    </row>
    <row r="18" spans="1:11" x14ac:dyDescent="0.2">
      <c r="A18" s="203"/>
    </row>
    <row r="19" spans="1:11" ht="118.5" customHeight="1" x14ac:dyDescent="0.2">
      <c r="A19" s="204" t="s">
        <v>197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 delle tavole</vt:lpstr>
      <vt:lpstr>Tav. 6.1</vt:lpstr>
      <vt:lpstr>Tav. 6.2</vt:lpstr>
      <vt:lpstr>Tav. 6.3</vt:lpstr>
      <vt:lpstr>Tav. 6.4</vt:lpstr>
      <vt:lpstr>Tav. 6.5</vt:lpstr>
      <vt:lpstr>Tav. 6.6</vt:lpstr>
      <vt:lpstr>Tav. 6.7</vt:lpstr>
      <vt:lpstr>Tav. 6.8</vt:lpstr>
      <vt:lpstr>Tav. 6.9</vt:lpstr>
      <vt:lpstr>Tav. 6.10</vt:lpstr>
      <vt:lpstr>Tav. 6.11</vt:lpstr>
      <vt:lpstr>Tav. 6.12</vt:lpstr>
      <vt:lpstr>Tav 6.13</vt:lpstr>
      <vt:lpstr>Tav. 6.14</vt:lpstr>
      <vt:lpstr>Tav. 6.15</vt:lpstr>
      <vt:lpstr>Tav. 6.16</vt:lpstr>
      <vt:lpstr>Tav. 6.17</vt:lpstr>
      <vt:lpstr>Tav. 6.18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Emma Testa</cp:lastModifiedBy>
  <cp:lastPrinted>2017-11-23T15:30:40Z</cp:lastPrinted>
  <dcterms:created xsi:type="dcterms:W3CDTF">1996-11-05T10:16:36Z</dcterms:created>
  <dcterms:modified xsi:type="dcterms:W3CDTF">2022-12-19T09:38:49Z</dcterms:modified>
</cp:coreProperties>
</file>