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ISCAN 2020\COMUNICATO\"/>
    </mc:Choice>
  </mc:AlternateContent>
  <bookViews>
    <workbookView xWindow="0" yWindow="0" windowWidth="20490" windowHeight="7155"/>
  </bookViews>
  <sheets>
    <sheet name="tavola_sintetica" sheetId="1" r:id="rId1"/>
    <sheet name="APPENDICE 1." sheetId="2" r:id="rId2"/>
    <sheet name="APPENDICE 2." sheetId="3" r:id="rId3"/>
    <sheet name="APPENDICE 3." sheetId="4" r:id="rId4"/>
  </sheets>
  <externalReferences>
    <externalReference r:id="rId5"/>
  </externalReferences>
  <definedNames>
    <definedName name="reg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4" l="1"/>
  <c r="F19" i="4"/>
  <c r="E19" i="4"/>
  <c r="D19" i="4"/>
  <c r="C19" i="4"/>
  <c r="B19" i="4"/>
  <c r="G18" i="4"/>
  <c r="F18" i="4"/>
  <c r="E18" i="4"/>
  <c r="D18" i="4"/>
  <c r="C18" i="4"/>
  <c r="B18" i="4"/>
  <c r="G17" i="4"/>
  <c r="F17" i="4"/>
  <c r="E17" i="4"/>
  <c r="D17" i="4"/>
  <c r="C17" i="4"/>
  <c r="B17" i="4"/>
  <c r="G16" i="4"/>
  <c r="F16" i="4"/>
  <c r="E16" i="4"/>
  <c r="D16" i="4"/>
  <c r="C16" i="4"/>
  <c r="B16" i="4"/>
  <c r="G15" i="4"/>
  <c r="F15" i="4"/>
  <c r="E15" i="4"/>
  <c r="D15" i="4"/>
  <c r="C15" i="4"/>
  <c r="B15" i="4"/>
  <c r="G14" i="4"/>
  <c r="F14" i="4"/>
  <c r="E14" i="4"/>
  <c r="D14" i="4"/>
  <c r="C14" i="4"/>
  <c r="B14" i="4"/>
  <c r="F18" i="3"/>
  <c r="C18" i="3"/>
  <c r="I18" i="2"/>
  <c r="G18" i="2"/>
  <c r="E18" i="2"/>
  <c r="C18" i="2"/>
</calcChain>
</file>

<file path=xl/sharedStrings.xml><?xml version="1.0" encoding="utf-8"?>
<sst xmlns="http://schemas.openxmlformats.org/spreadsheetml/2006/main" count="72" uniqueCount="34">
  <si>
    <r>
      <t>MOVIMENTO MIGRATORIO CON L’ESTERO DELLA POPOLAZIONE RESIDENTE, PER CITTADINANZA ITALIANA/STRANIERA</t>
    </r>
    <r>
      <rPr>
        <b/>
        <sz val="11"/>
        <color rgb="FF1F497D"/>
        <rFont val="Arial Narrow"/>
        <family val="2"/>
      </rPr>
      <t xml:space="preserve">. </t>
    </r>
    <r>
      <rPr>
        <sz val="11"/>
        <color rgb="FF1F497D"/>
        <rFont val="Arial Narrow"/>
        <family val="2"/>
      </rPr>
      <t>Anni 2010-2019</t>
    </r>
  </si>
  <si>
    <t>ANNI</t>
  </si>
  <si>
    <t>Trasferimenti interni</t>
  </si>
  <si>
    <t>Immigrazioni</t>
  </si>
  <si>
    <t>Emigrazioni</t>
  </si>
  <si>
    <t>Italiani</t>
  </si>
  <si>
    <t>Stranieri</t>
  </si>
  <si>
    <t>Totale</t>
  </si>
  <si>
    <r>
      <t>TAVOLA A1. TRASFERIMENTI DI RESIDENZA TRA COMUNI ITALIANI PER TIPOLOGIA</t>
    </r>
    <r>
      <rPr>
        <b/>
        <sz val="10"/>
        <color rgb="FF000000"/>
        <rFont val="Arial Narrow"/>
        <family val="2"/>
      </rPr>
      <t xml:space="preserve">. </t>
    </r>
  </si>
  <si>
    <t>Anni 2007-2020, valori assoluti, composizioni e variazioni percentuali</t>
  </si>
  <si>
    <t>ALL'INTERNO DELLA STESSA REGIONE</t>
  </si>
  <si>
    <t>TRA REGIONI DIVERSE</t>
  </si>
  <si>
    <t>Variazione % su anno precedente</t>
  </si>
  <si>
    <t>All'intero della stessa provincia</t>
  </si>
  <si>
    <t>Valori %</t>
  </si>
  <si>
    <t>Tra province diverse</t>
  </si>
  <si>
    <t>Valori assoluti</t>
  </si>
  <si>
    <t>-</t>
  </si>
  <si>
    <r>
      <t>TAVOLA A2. TRASFERIMENTI DI RESIDENZA TRA COMUNI ITALIANI PER CITTADINANZA</t>
    </r>
    <r>
      <rPr>
        <sz val="10"/>
        <color rgb="FF404040"/>
        <rFont val="Arial Narrow"/>
        <family val="2"/>
      </rPr>
      <t>.</t>
    </r>
  </si>
  <si>
    <t>Anni 2007-2020, valori assoluti, composizioni percentuali e tassi di migratorietà per 100 residenti.</t>
  </si>
  <si>
    <t>ITALIANI</t>
  </si>
  <si>
    <t>STRANIERI</t>
  </si>
  <si>
    <t xml:space="preserve">Tassi di migratorietà </t>
  </si>
  <si>
    <t>Composizioni %</t>
  </si>
  <si>
    <t xml:space="preserve">TAVOLA A3. TRASFERIMENTI DI RESIDENZA INTERREGIONALI PER RIPARTIZIONE DI ORIGINE E DESTINAZIONE. </t>
  </si>
  <si>
    <t>Anno 2020, Valori assoluti e percentuali.</t>
  </si>
  <si>
    <t>RIPARTIZIONI DI ORIGINE</t>
  </si>
  <si>
    <t>RIPARTIZIONI DI DESTINAZIONE</t>
  </si>
  <si>
    <t>Nord-ovest</t>
  </si>
  <si>
    <t>Nord-est</t>
  </si>
  <si>
    <t>Centro</t>
  </si>
  <si>
    <t>Sud</t>
  </si>
  <si>
    <t>Isole</t>
  </si>
  <si>
    <t>Valori percentuali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</si>
</sst>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scheme val="minor"/>
    </font>
    <font>
      <b/>
      <sz val="11"/>
      <color rgb="FF1F497D"/>
      <name val="Arial Black"/>
      <family val="2"/>
    </font>
    <font>
      <b/>
      <sz val="11"/>
      <color rgb="FF1F497D"/>
      <name val="Arial Narrow"/>
      <family val="2"/>
    </font>
    <font>
      <sz val="11"/>
      <color rgb="FF1F497D"/>
      <name val="Arial Narrow"/>
      <family val="2"/>
    </font>
    <font>
      <b/>
      <sz val="9"/>
      <color rgb="FFFFFFFF"/>
      <name val="Arial Narrow"/>
      <family val="2"/>
    </font>
    <font>
      <sz val="9"/>
      <color theme="1"/>
      <name val="Arial Narrow"/>
      <family val="2"/>
    </font>
    <font>
      <sz val="10"/>
      <name val="Arial"/>
      <family val="2"/>
    </font>
    <font>
      <b/>
      <sz val="10"/>
      <color rgb="FF404040"/>
      <name val="Arial Narrow"/>
      <family val="2"/>
    </font>
    <font>
      <b/>
      <sz val="10"/>
      <color rgb="FF000000"/>
      <name val="Arial Narrow"/>
      <family val="2"/>
    </font>
    <font>
      <sz val="9.5"/>
      <color rgb="FF000000"/>
      <name val="Arial Narrow"/>
      <family val="2"/>
    </font>
    <font>
      <b/>
      <sz val="9"/>
      <color rgb="FF000000"/>
      <name val="Arial Narrow"/>
      <family val="2"/>
    </font>
    <font>
      <sz val="9"/>
      <color rgb="FF000000"/>
      <name val="Arial Narrow"/>
      <family val="2"/>
    </font>
    <font>
      <sz val="10"/>
      <color rgb="FF404040"/>
      <name val="Arial Narrow"/>
      <family val="2"/>
    </font>
    <font>
      <sz val="9.5"/>
      <color rgb="FF262626"/>
      <name val="Arial Narrow"/>
      <family val="2"/>
    </font>
    <font>
      <sz val="9"/>
      <color rgb="FF000000"/>
      <name val="Verdana"/>
      <family val="2"/>
    </font>
    <font>
      <sz val="9"/>
      <color rgb="FF000000"/>
      <name val="Arial"/>
      <family val="2"/>
    </font>
    <font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244062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17365D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57">
    <xf numFmtId="0" fontId="0" fillId="0" borderId="0" xfId="0"/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right" vertical="center"/>
    </xf>
    <xf numFmtId="0" fontId="7" fillId="0" borderId="0" xfId="1" applyFont="1" applyAlignment="1">
      <alignment vertical="center"/>
    </xf>
    <xf numFmtId="0" fontId="6" fillId="0" borderId="0" xfId="1"/>
    <xf numFmtId="0" fontId="9" fillId="0" borderId="0" xfId="1" applyFont="1"/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righ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/>
    </xf>
    <xf numFmtId="3" fontId="11" fillId="4" borderId="4" xfId="1" applyNumberFormat="1" applyFont="1" applyFill="1" applyBorder="1" applyAlignment="1">
      <alignment horizontal="right" vertical="center"/>
    </xf>
    <xf numFmtId="0" fontId="11" fillId="5" borderId="4" xfId="1" applyFont="1" applyFill="1" applyBorder="1" applyAlignment="1">
      <alignment horizontal="right" vertical="center"/>
    </xf>
    <xf numFmtId="164" fontId="11" fillId="5" borderId="4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>
      <alignment horizontal="center" vertical="center"/>
    </xf>
    <xf numFmtId="3" fontId="4" fillId="3" borderId="4" xfId="1" applyNumberFormat="1" applyFont="1" applyFill="1" applyBorder="1" applyAlignment="1">
      <alignment horizontal="right" vertical="center"/>
    </xf>
    <xf numFmtId="164" fontId="4" fillId="3" borderId="4" xfId="1" applyNumberFormat="1" applyFont="1" applyFill="1" applyBorder="1" applyAlignment="1">
      <alignment horizontal="right" vertical="center"/>
    </xf>
    <xf numFmtId="3" fontId="6" fillId="0" borderId="0" xfId="1" applyNumberFormat="1"/>
    <xf numFmtId="2" fontId="6" fillId="0" borderId="0" xfId="1" applyNumberFormat="1"/>
    <xf numFmtId="164" fontId="6" fillId="0" borderId="0" xfId="1" applyNumberFormat="1"/>
    <xf numFmtId="0" fontId="6" fillId="0" borderId="0" xfId="1" applyFont="1"/>
    <xf numFmtId="0" fontId="13" fillId="0" borderId="0" xfId="1" applyFont="1" applyAlignment="1">
      <alignment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11" fillId="4" borderId="4" xfId="1" applyFont="1" applyFill="1" applyBorder="1" applyAlignment="1">
      <alignment horizontal="center" vertical="center"/>
    </xf>
    <xf numFmtId="164" fontId="11" fillId="6" borderId="4" xfId="1" applyNumberFormat="1" applyFont="1" applyFill="1" applyBorder="1" applyAlignment="1">
      <alignment horizontal="right" vertical="center"/>
    </xf>
    <xf numFmtId="164" fontId="11" fillId="4" borderId="4" xfId="1" applyNumberFormat="1" applyFont="1" applyFill="1" applyBorder="1" applyAlignment="1">
      <alignment horizontal="right" vertical="center"/>
    </xf>
    <xf numFmtId="3" fontId="11" fillId="6" borderId="4" xfId="1" applyNumberFormat="1" applyFont="1" applyFill="1" applyBorder="1" applyAlignment="1">
      <alignment horizontal="right" vertical="center"/>
    </xf>
    <xf numFmtId="164" fontId="11" fillId="0" borderId="4" xfId="1" applyNumberFormat="1" applyFont="1" applyBorder="1" applyAlignment="1">
      <alignment horizontal="right" vertical="center"/>
    </xf>
    <xf numFmtId="3" fontId="11" fillId="0" borderId="4" xfId="1" applyNumberFormat="1" applyFont="1" applyBorder="1" applyAlignment="1">
      <alignment horizontal="right" vertical="center"/>
    </xf>
    <xf numFmtId="0" fontId="11" fillId="6" borderId="4" xfId="1" applyFont="1" applyFill="1" applyBorder="1" applyAlignment="1">
      <alignment horizontal="right" vertical="center"/>
    </xf>
    <xf numFmtId="0" fontId="14" fillId="0" borderId="0" xfId="1" applyFont="1"/>
    <xf numFmtId="0" fontId="15" fillId="0" borderId="0" xfId="1" applyFont="1"/>
    <xf numFmtId="0" fontId="10" fillId="0" borderId="1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0" fontId="11" fillId="0" borderId="4" xfId="1" applyFont="1" applyBorder="1" applyAlignment="1">
      <alignment horizontal="right" vertical="center"/>
    </xf>
    <xf numFmtId="0" fontId="4" fillId="7" borderId="4" xfId="1" applyFont="1" applyFill="1" applyBorder="1" applyAlignment="1">
      <alignment horizontal="right" vertical="center"/>
    </xf>
    <xf numFmtId="0" fontId="11" fillId="0" borderId="4" xfId="1" applyFont="1" applyBorder="1" applyAlignment="1">
      <alignment vertical="center"/>
    </xf>
    <xf numFmtId="3" fontId="11" fillId="5" borderId="4" xfId="1" applyNumberFormat="1" applyFont="1" applyFill="1" applyBorder="1" applyAlignment="1">
      <alignment horizontal="right" vertical="center"/>
    </xf>
    <xf numFmtId="0" fontId="4" fillId="7" borderId="4" xfId="1" applyFont="1" applyFill="1" applyBorder="1" applyAlignment="1">
      <alignment vertical="center"/>
    </xf>
    <xf numFmtId="3" fontId="4" fillId="7" borderId="4" xfId="1" applyNumberFormat="1" applyFont="1" applyFill="1" applyBorder="1" applyAlignment="1">
      <alignment horizontal="right" vertical="center"/>
    </xf>
    <xf numFmtId="0" fontId="11" fillId="0" borderId="2" xfId="1" applyFont="1" applyBorder="1" applyAlignment="1">
      <alignment horizontal="center" vertical="center"/>
    </xf>
    <xf numFmtId="165" fontId="11" fillId="0" borderId="4" xfId="1" applyNumberFormat="1" applyFont="1" applyBorder="1" applyAlignment="1">
      <alignment horizontal="right" vertical="center"/>
    </xf>
    <xf numFmtId="165" fontId="11" fillId="5" borderId="4" xfId="1" applyNumberFormat="1" applyFont="1" applyFill="1" applyBorder="1" applyAlignment="1">
      <alignment horizontal="right" vertical="center"/>
    </xf>
    <xf numFmtId="165" fontId="4" fillId="7" borderId="4" xfId="1" applyNumberFormat="1" applyFont="1" applyFill="1" applyBorder="1" applyAlignment="1">
      <alignment horizontal="right" vertical="center"/>
    </xf>
    <xf numFmtId="0" fontId="16" fillId="0" borderId="0" xfId="1" applyFont="1" applyAlignment="1">
      <alignment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vole%20e%20grafici_c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la_sintetica"/>
      <sheetName val="FIGURA 1."/>
      <sheetName val="FIGURA 2."/>
      <sheetName val="FIGURA 3."/>
      <sheetName val="FIGURA 4."/>
      <sheetName val="FIGURA 5."/>
      <sheetName val="FIGURA 6."/>
      <sheetName val="FIGURA 7."/>
      <sheetName val="FIGURA 8."/>
      <sheetName val="FIGURA 9."/>
      <sheetName val="APPENDICE 1."/>
      <sheetName val="APPENDICE 2."/>
      <sheetName val="APPENDICE 3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defaultRowHeight="15" x14ac:dyDescent="0.25"/>
  <sheetData>
    <row r="1" spans="1:10" ht="18.75" x14ac:dyDescent="0.25">
      <c r="A1" s="1" t="s">
        <v>0</v>
      </c>
    </row>
    <row r="2" spans="1:10" x14ac:dyDescent="0.25">
      <c r="A2" s="2" t="s">
        <v>1</v>
      </c>
      <c r="B2" s="2" t="s">
        <v>2</v>
      </c>
      <c r="C2" s="2"/>
      <c r="D2" s="2"/>
      <c r="E2" s="2" t="s">
        <v>3</v>
      </c>
      <c r="F2" s="2"/>
      <c r="G2" s="2"/>
      <c r="H2" s="2" t="s">
        <v>4</v>
      </c>
      <c r="I2" s="2"/>
      <c r="J2" s="2"/>
    </row>
    <row r="3" spans="1:10" x14ac:dyDescent="0.25">
      <c r="A3" s="2"/>
      <c r="B3" s="3" t="s">
        <v>5</v>
      </c>
      <c r="C3" s="3" t="s">
        <v>6</v>
      </c>
      <c r="D3" s="3" t="s">
        <v>7</v>
      </c>
      <c r="E3" s="3" t="s">
        <v>5</v>
      </c>
      <c r="F3" s="3" t="s">
        <v>6</v>
      </c>
      <c r="G3" s="3" t="s">
        <v>7</v>
      </c>
      <c r="H3" s="3" t="s">
        <v>5</v>
      </c>
      <c r="I3" s="3" t="s">
        <v>6</v>
      </c>
      <c r="J3" s="3" t="s">
        <v>7</v>
      </c>
    </row>
    <row r="4" spans="1:10" x14ac:dyDescent="0.25">
      <c r="A4" s="4">
        <v>2011</v>
      </c>
      <c r="B4" s="5">
        <v>1119683</v>
      </c>
      <c r="C4" s="5">
        <v>238354</v>
      </c>
      <c r="D4" s="5">
        <v>1358037</v>
      </c>
      <c r="E4" s="5">
        <v>31466</v>
      </c>
      <c r="F4" s="5">
        <v>354327</v>
      </c>
      <c r="G4" s="5">
        <v>385793</v>
      </c>
      <c r="H4" s="5">
        <v>50057</v>
      </c>
      <c r="I4" s="5">
        <v>32404</v>
      </c>
      <c r="J4" s="5">
        <v>82461</v>
      </c>
    </row>
    <row r="5" spans="1:10" x14ac:dyDescent="0.25">
      <c r="A5" s="4">
        <v>2012</v>
      </c>
      <c r="B5" s="5">
        <v>1276940</v>
      </c>
      <c r="C5" s="5">
        <v>279387</v>
      </c>
      <c r="D5" s="5">
        <v>1556327</v>
      </c>
      <c r="E5" s="5">
        <v>29467</v>
      </c>
      <c r="F5" s="5">
        <v>321305</v>
      </c>
      <c r="G5" s="5">
        <v>350772</v>
      </c>
      <c r="H5" s="5">
        <v>67998</v>
      </c>
      <c r="I5" s="5">
        <v>38218</v>
      </c>
      <c r="J5" s="5">
        <v>106216</v>
      </c>
    </row>
    <row r="6" spans="1:10" x14ac:dyDescent="0.25">
      <c r="A6" s="4">
        <v>2013</v>
      </c>
      <c r="B6" s="5">
        <v>1113155</v>
      </c>
      <c r="C6" s="5">
        <v>249144</v>
      </c>
      <c r="D6" s="5">
        <v>1362299</v>
      </c>
      <c r="E6" s="5">
        <v>28433</v>
      </c>
      <c r="F6" s="5">
        <v>279021</v>
      </c>
      <c r="G6" s="5">
        <v>307454</v>
      </c>
      <c r="H6" s="5">
        <v>82095</v>
      </c>
      <c r="I6" s="5">
        <v>43640</v>
      </c>
      <c r="J6" s="5">
        <v>125735</v>
      </c>
    </row>
    <row r="7" spans="1:10" x14ac:dyDescent="0.25">
      <c r="A7" s="4">
        <v>2014</v>
      </c>
      <c r="B7" s="5">
        <v>1073757</v>
      </c>
      <c r="C7" s="5">
        <v>239419</v>
      </c>
      <c r="D7" s="5">
        <v>1313176</v>
      </c>
      <c r="E7" s="5">
        <v>29271</v>
      </c>
      <c r="F7" s="5">
        <v>248360</v>
      </c>
      <c r="G7" s="5">
        <v>277631</v>
      </c>
      <c r="H7" s="5">
        <v>88859</v>
      </c>
      <c r="I7" s="5">
        <v>47469</v>
      </c>
      <c r="J7" s="5">
        <v>136328</v>
      </c>
    </row>
    <row r="8" spans="1:10" x14ac:dyDescent="0.25">
      <c r="A8" s="4">
        <v>2015</v>
      </c>
      <c r="B8" s="5">
        <v>1081744</v>
      </c>
      <c r="C8" s="5">
        <v>202457</v>
      </c>
      <c r="D8" s="5">
        <v>1284201</v>
      </c>
      <c r="E8" s="5">
        <v>30052</v>
      </c>
      <c r="F8" s="5">
        <v>250026</v>
      </c>
      <c r="G8" s="5">
        <v>280078</v>
      </c>
      <c r="H8" s="5">
        <v>102259</v>
      </c>
      <c r="I8" s="5">
        <v>44696</v>
      </c>
      <c r="J8" s="5">
        <v>146955</v>
      </c>
    </row>
    <row r="9" spans="1:10" x14ac:dyDescent="0.25">
      <c r="A9" s="4">
        <v>2016</v>
      </c>
      <c r="B9" s="5">
        <v>1101791</v>
      </c>
      <c r="C9" s="5">
        <v>229589</v>
      </c>
      <c r="D9" s="5">
        <v>1331380</v>
      </c>
      <c r="E9" s="5">
        <v>37894</v>
      </c>
      <c r="F9" s="5">
        <v>262929</v>
      </c>
      <c r="G9" s="5">
        <v>300823</v>
      </c>
      <c r="H9" s="5">
        <v>114512</v>
      </c>
      <c r="I9" s="5">
        <v>42553</v>
      </c>
      <c r="J9" s="5">
        <v>157065</v>
      </c>
    </row>
    <row r="10" spans="1:10" x14ac:dyDescent="0.25">
      <c r="A10" s="4">
        <v>2017</v>
      </c>
      <c r="B10" s="5">
        <v>1101319</v>
      </c>
      <c r="C10" s="5">
        <v>233203</v>
      </c>
      <c r="D10" s="5">
        <v>1334522</v>
      </c>
      <c r="E10" s="5">
        <v>42369</v>
      </c>
      <c r="F10" s="5">
        <v>301071</v>
      </c>
      <c r="G10" s="5">
        <v>343440</v>
      </c>
      <c r="H10" s="5">
        <v>114559</v>
      </c>
      <c r="I10" s="5">
        <v>40551</v>
      </c>
      <c r="J10" s="5">
        <v>155110</v>
      </c>
    </row>
    <row r="11" spans="1:10" x14ac:dyDescent="0.25">
      <c r="A11" s="4">
        <v>2018</v>
      </c>
      <c r="B11" s="5">
        <v>1113581</v>
      </c>
      <c r="C11" s="5">
        <v>244851</v>
      </c>
      <c r="D11" s="5">
        <v>1358432</v>
      </c>
      <c r="E11" s="5">
        <v>46824</v>
      </c>
      <c r="F11" s="5">
        <v>285500</v>
      </c>
      <c r="G11" s="5">
        <v>332324</v>
      </c>
      <c r="H11" s="5">
        <v>116732</v>
      </c>
      <c r="I11" s="5">
        <v>40228</v>
      </c>
      <c r="J11" s="5">
        <v>156960</v>
      </c>
    </row>
    <row r="12" spans="1:10" x14ac:dyDescent="0.25">
      <c r="A12" s="4">
        <v>2019</v>
      </c>
      <c r="B12" s="5">
        <v>1201080</v>
      </c>
      <c r="C12" s="5">
        <v>284217</v>
      </c>
      <c r="D12" s="5">
        <v>1485297</v>
      </c>
      <c r="E12" s="5">
        <v>68207</v>
      </c>
      <c r="F12" s="5">
        <v>264571</v>
      </c>
      <c r="G12" s="5">
        <v>332778</v>
      </c>
      <c r="H12" s="5">
        <v>122020</v>
      </c>
      <c r="I12" s="5">
        <v>57485</v>
      </c>
      <c r="J12" s="5">
        <v>179505</v>
      </c>
    </row>
    <row r="13" spans="1:10" x14ac:dyDescent="0.25">
      <c r="A13" s="6">
        <v>2020</v>
      </c>
      <c r="B13" s="7">
        <v>1098379</v>
      </c>
      <c r="C13" s="7">
        <v>235301</v>
      </c>
      <c r="D13" s="7">
        <v>1333680</v>
      </c>
      <c r="E13" s="7">
        <v>55760</v>
      </c>
      <c r="F13" s="7">
        <v>191766</v>
      </c>
      <c r="G13" s="7">
        <v>247526</v>
      </c>
      <c r="H13" s="7">
        <v>120950</v>
      </c>
      <c r="I13" s="7">
        <v>38934</v>
      </c>
      <c r="J13" s="7">
        <v>159884</v>
      </c>
    </row>
  </sheetData>
  <mergeCells count="4">
    <mergeCell ref="A2:A3"/>
    <mergeCell ref="B2:D2"/>
    <mergeCell ref="E2:G2"/>
    <mergeCell ref="H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/>
  </sheetViews>
  <sheetFormatPr defaultRowHeight="12.75" x14ac:dyDescent="0.2"/>
  <cols>
    <col min="1" max="16384" width="9.140625" style="9"/>
  </cols>
  <sheetData>
    <row r="1" spans="1:9" x14ac:dyDescent="0.2">
      <c r="A1" s="8" t="s">
        <v>8</v>
      </c>
    </row>
    <row r="2" spans="1:9" ht="13.5" thickBot="1" x14ac:dyDescent="0.25">
      <c r="A2" s="10" t="s">
        <v>9</v>
      </c>
    </row>
    <row r="3" spans="1:9" ht="14.25" thickBot="1" x14ac:dyDescent="0.25">
      <c r="A3" s="11" t="s">
        <v>1</v>
      </c>
      <c r="B3" s="12" t="s">
        <v>10</v>
      </c>
      <c r="C3" s="12"/>
      <c r="D3" s="12"/>
      <c r="E3" s="12"/>
      <c r="F3" s="12" t="s">
        <v>11</v>
      </c>
      <c r="G3" s="12"/>
      <c r="H3" s="13" t="s">
        <v>7</v>
      </c>
      <c r="I3" s="11" t="s">
        <v>12</v>
      </c>
    </row>
    <row r="4" spans="1:9" ht="41.25" thickBot="1" x14ac:dyDescent="0.25">
      <c r="A4" s="14"/>
      <c r="B4" s="15" t="s">
        <v>13</v>
      </c>
      <c r="C4" s="16" t="s">
        <v>14</v>
      </c>
      <c r="D4" s="15" t="s">
        <v>15</v>
      </c>
      <c r="E4" s="16" t="s">
        <v>14</v>
      </c>
      <c r="F4" s="15" t="s">
        <v>16</v>
      </c>
      <c r="G4" s="16" t="s">
        <v>14</v>
      </c>
      <c r="H4" s="17"/>
      <c r="I4" s="14"/>
    </row>
    <row r="5" spans="1:9" ht="14.25" thickBot="1" x14ac:dyDescent="0.25">
      <c r="A5" s="18">
        <v>2007</v>
      </c>
      <c r="B5" s="19">
        <v>852537</v>
      </c>
      <c r="C5" s="20">
        <v>61.8</v>
      </c>
      <c r="D5" s="19">
        <v>193179</v>
      </c>
      <c r="E5" s="20">
        <v>14</v>
      </c>
      <c r="F5" s="19">
        <v>333815</v>
      </c>
      <c r="G5" s="20">
        <v>24.2</v>
      </c>
      <c r="H5" s="19">
        <v>1379531</v>
      </c>
      <c r="I5" s="20" t="s">
        <v>17</v>
      </c>
    </row>
    <row r="6" spans="1:9" ht="14.25" thickBot="1" x14ac:dyDescent="0.25">
      <c r="A6" s="18">
        <v>2008</v>
      </c>
      <c r="B6" s="19">
        <v>856494</v>
      </c>
      <c r="C6" s="20">
        <v>61.7</v>
      </c>
      <c r="D6" s="19">
        <v>191099</v>
      </c>
      <c r="E6" s="20">
        <v>13.8</v>
      </c>
      <c r="F6" s="19">
        <v>341154</v>
      </c>
      <c r="G6" s="20">
        <v>24.6</v>
      </c>
      <c r="H6" s="19">
        <v>1388747</v>
      </c>
      <c r="I6" s="20">
        <v>0.7</v>
      </c>
    </row>
    <row r="7" spans="1:9" ht="14.25" thickBot="1" x14ac:dyDescent="0.25">
      <c r="A7" s="18">
        <v>2009</v>
      </c>
      <c r="B7" s="19">
        <v>806653</v>
      </c>
      <c r="C7" s="20">
        <v>61.4</v>
      </c>
      <c r="D7" s="19">
        <v>183095</v>
      </c>
      <c r="E7" s="20">
        <v>13.9</v>
      </c>
      <c r="F7" s="19">
        <v>323015</v>
      </c>
      <c r="G7" s="20">
        <v>24.6</v>
      </c>
      <c r="H7" s="19">
        <v>1312763</v>
      </c>
      <c r="I7" s="20">
        <v>-5.5</v>
      </c>
    </row>
    <row r="8" spans="1:9" ht="14.25" thickBot="1" x14ac:dyDescent="0.25">
      <c r="A8" s="18">
        <v>2010</v>
      </c>
      <c r="B8" s="19">
        <v>816030</v>
      </c>
      <c r="C8" s="20">
        <v>60.7</v>
      </c>
      <c r="D8" s="19">
        <v>202178</v>
      </c>
      <c r="E8" s="20">
        <v>15</v>
      </c>
      <c r="F8" s="19">
        <v>327258</v>
      </c>
      <c r="G8" s="20">
        <v>24.3</v>
      </c>
      <c r="H8" s="19">
        <v>1345466</v>
      </c>
      <c r="I8" s="20">
        <v>2.5</v>
      </c>
    </row>
    <row r="9" spans="1:9" ht="14.25" thickBot="1" x14ac:dyDescent="0.25">
      <c r="A9" s="18">
        <v>2011</v>
      </c>
      <c r="B9" s="19">
        <v>825366</v>
      </c>
      <c r="C9" s="20">
        <v>60.8</v>
      </c>
      <c r="D9" s="19">
        <v>204805</v>
      </c>
      <c r="E9" s="20">
        <v>15.1</v>
      </c>
      <c r="F9" s="19">
        <v>327866</v>
      </c>
      <c r="G9" s="20">
        <v>24.1</v>
      </c>
      <c r="H9" s="19">
        <v>1358037</v>
      </c>
      <c r="I9" s="20">
        <v>0.9</v>
      </c>
    </row>
    <row r="10" spans="1:9" ht="14.25" thickBot="1" x14ac:dyDescent="0.25">
      <c r="A10" s="18">
        <v>2012</v>
      </c>
      <c r="B10" s="19">
        <v>938225</v>
      </c>
      <c r="C10" s="20">
        <v>60.3</v>
      </c>
      <c r="D10" s="19">
        <v>236851</v>
      </c>
      <c r="E10" s="20">
        <v>15.2</v>
      </c>
      <c r="F10" s="19">
        <v>381251</v>
      </c>
      <c r="G10" s="20">
        <v>24.5</v>
      </c>
      <c r="H10" s="19">
        <v>1556327</v>
      </c>
      <c r="I10" s="20">
        <v>14.6</v>
      </c>
    </row>
    <row r="11" spans="1:9" ht="14.25" thickBot="1" x14ac:dyDescent="0.25">
      <c r="A11" s="18">
        <v>2013</v>
      </c>
      <c r="B11" s="19">
        <v>818622</v>
      </c>
      <c r="C11" s="20">
        <v>60.1</v>
      </c>
      <c r="D11" s="19">
        <v>208988</v>
      </c>
      <c r="E11" s="20">
        <v>15.3</v>
      </c>
      <c r="F11" s="19">
        <v>334689</v>
      </c>
      <c r="G11" s="20">
        <v>24.6</v>
      </c>
      <c r="H11" s="19">
        <v>1362299</v>
      </c>
      <c r="I11" s="20">
        <v>-12.5</v>
      </c>
    </row>
    <row r="12" spans="1:9" ht="14.25" thickBot="1" x14ac:dyDescent="0.25">
      <c r="A12" s="18">
        <v>2014</v>
      </c>
      <c r="B12" s="19">
        <v>792154</v>
      </c>
      <c r="C12" s="20">
        <v>60.3</v>
      </c>
      <c r="D12" s="19">
        <v>201401</v>
      </c>
      <c r="E12" s="20">
        <v>15.3</v>
      </c>
      <c r="F12" s="19">
        <v>319621</v>
      </c>
      <c r="G12" s="20">
        <v>24.3</v>
      </c>
      <c r="H12" s="19">
        <v>1313176</v>
      </c>
      <c r="I12" s="20">
        <v>-3.6</v>
      </c>
    </row>
    <row r="13" spans="1:9" ht="14.25" thickBot="1" x14ac:dyDescent="0.25">
      <c r="A13" s="18">
        <v>2015</v>
      </c>
      <c r="B13" s="19">
        <v>775070</v>
      </c>
      <c r="C13" s="20">
        <v>60.3</v>
      </c>
      <c r="D13" s="19">
        <v>196053</v>
      </c>
      <c r="E13" s="20">
        <v>15.3</v>
      </c>
      <c r="F13" s="19">
        <v>313078</v>
      </c>
      <c r="G13" s="20">
        <v>24.4</v>
      </c>
      <c r="H13" s="19">
        <v>1284201</v>
      </c>
      <c r="I13" s="20">
        <v>-2.2000000000000002</v>
      </c>
    </row>
    <row r="14" spans="1:9" ht="14.25" thickBot="1" x14ac:dyDescent="0.25">
      <c r="A14" s="18">
        <v>2016</v>
      </c>
      <c r="B14" s="19">
        <v>801860</v>
      </c>
      <c r="C14" s="20">
        <v>60.2</v>
      </c>
      <c r="D14" s="19">
        <v>204823</v>
      </c>
      <c r="E14" s="20">
        <v>15.4</v>
      </c>
      <c r="F14" s="19">
        <v>324697</v>
      </c>
      <c r="G14" s="20">
        <v>24.4</v>
      </c>
      <c r="H14" s="19">
        <v>1331380</v>
      </c>
      <c r="I14" s="20">
        <v>3.7</v>
      </c>
    </row>
    <row r="15" spans="1:9" ht="14.25" thickBot="1" x14ac:dyDescent="0.25">
      <c r="A15" s="18">
        <v>2017</v>
      </c>
      <c r="B15" s="19">
        <v>806655</v>
      </c>
      <c r="C15" s="20">
        <v>60.4</v>
      </c>
      <c r="D15" s="19">
        <v>205000</v>
      </c>
      <c r="E15" s="20">
        <v>15.4</v>
      </c>
      <c r="F15" s="19">
        <v>322867</v>
      </c>
      <c r="G15" s="20">
        <v>24.2</v>
      </c>
      <c r="H15" s="19">
        <v>1334522</v>
      </c>
      <c r="I15" s="20">
        <v>0.2</v>
      </c>
    </row>
    <row r="16" spans="1:9" ht="14.25" thickBot="1" x14ac:dyDescent="0.25">
      <c r="A16" s="18">
        <v>2018</v>
      </c>
      <c r="B16" s="19">
        <v>819130</v>
      </c>
      <c r="C16" s="20">
        <v>60.3</v>
      </c>
      <c r="D16" s="19">
        <v>207114</v>
      </c>
      <c r="E16" s="20">
        <v>15.2</v>
      </c>
      <c r="F16" s="19">
        <v>332188</v>
      </c>
      <c r="G16" s="20">
        <v>24.5</v>
      </c>
      <c r="H16" s="19">
        <v>1358432</v>
      </c>
      <c r="I16" s="20">
        <v>1.8</v>
      </c>
    </row>
    <row r="17" spans="1:14" ht="14.25" thickBot="1" x14ac:dyDescent="0.25">
      <c r="A17" s="18">
        <v>2019</v>
      </c>
      <c r="B17" s="19">
        <v>877980</v>
      </c>
      <c r="C17" s="21">
        <v>59.111410041224076</v>
      </c>
      <c r="D17" s="19">
        <v>228202</v>
      </c>
      <c r="E17" s="21">
        <v>15.364065234091228</v>
      </c>
      <c r="F17" s="19">
        <v>379115</v>
      </c>
      <c r="G17" s="21">
        <v>25.524524724684696</v>
      </c>
      <c r="H17" s="19">
        <v>1485297</v>
      </c>
      <c r="I17" s="20">
        <v>9.3000000000000007</v>
      </c>
    </row>
    <row r="18" spans="1:14" ht="14.25" thickBot="1" x14ac:dyDescent="0.25">
      <c r="A18" s="22">
        <v>2020</v>
      </c>
      <c r="B18" s="23">
        <v>796449</v>
      </c>
      <c r="C18" s="24">
        <f>B18/$H$18*100</f>
        <v>59.718148281446823</v>
      </c>
      <c r="D18" s="23">
        <v>208076</v>
      </c>
      <c r="E18" s="24">
        <f>D18/$H$18*100</f>
        <v>15.601643572671106</v>
      </c>
      <c r="F18" s="23">
        <v>329155</v>
      </c>
      <c r="G18" s="24">
        <f>F18/$H$18*100</f>
        <v>24.680208145882069</v>
      </c>
      <c r="H18" s="23">
        <v>1333680</v>
      </c>
      <c r="I18" s="24">
        <f>(H18-H17)/H17*100</f>
        <v>-10.207857418415307</v>
      </c>
      <c r="J18" s="25"/>
    </row>
    <row r="20" spans="1:14" x14ac:dyDescent="0.2">
      <c r="A20" s="8"/>
      <c r="D20" s="26"/>
      <c r="F20" s="27"/>
      <c r="H20" s="27"/>
    </row>
    <row r="21" spans="1:14" x14ac:dyDescent="0.2">
      <c r="A21" s="10"/>
      <c r="D21" s="26"/>
      <c r="F21" s="27"/>
      <c r="H21" s="27"/>
    </row>
    <row r="22" spans="1:14" x14ac:dyDescent="0.2">
      <c r="D22" s="26"/>
      <c r="F22" s="27"/>
      <c r="H22" s="27"/>
    </row>
    <row r="28" spans="1:14" x14ac:dyDescent="0.2">
      <c r="I28" s="27"/>
      <c r="L28" s="28"/>
      <c r="N28" s="28"/>
    </row>
    <row r="29" spans="1:14" x14ac:dyDescent="0.2">
      <c r="I29" s="27"/>
    </row>
  </sheetData>
  <mergeCells count="5">
    <mergeCell ref="A3:A4"/>
    <mergeCell ref="B3:E3"/>
    <mergeCell ref="F3:G3"/>
    <mergeCell ref="H3:H4"/>
    <mergeCell ref="I3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/>
  </sheetViews>
  <sheetFormatPr defaultRowHeight="12.75" x14ac:dyDescent="0.2"/>
  <cols>
    <col min="1" max="12" width="9.140625" style="9"/>
    <col min="13" max="13" width="13.28515625" style="9" customWidth="1"/>
    <col min="14" max="14" width="10.140625" style="9" bestFit="1" customWidth="1"/>
    <col min="15" max="15" width="11" style="9" bestFit="1" customWidth="1"/>
    <col min="16" max="16" width="10.140625" style="9" bestFit="1" customWidth="1"/>
    <col min="17" max="16384" width="9.140625" style="9"/>
  </cols>
  <sheetData>
    <row r="1" spans="1:9" x14ac:dyDescent="0.2">
      <c r="A1" s="8" t="s">
        <v>18</v>
      </c>
    </row>
    <row r="2" spans="1:9" ht="13.5" thickBot="1" x14ac:dyDescent="0.25">
      <c r="A2" s="29" t="s">
        <v>19</v>
      </c>
    </row>
    <row r="3" spans="1:9" ht="14.25" thickBot="1" x14ac:dyDescent="0.25">
      <c r="A3" s="30" t="s">
        <v>1</v>
      </c>
      <c r="B3" s="31" t="s">
        <v>20</v>
      </c>
      <c r="C3" s="31"/>
      <c r="D3" s="31"/>
      <c r="E3" s="31" t="s">
        <v>21</v>
      </c>
      <c r="F3" s="31"/>
      <c r="G3" s="31"/>
      <c r="H3" s="32" t="s">
        <v>7</v>
      </c>
      <c r="I3" s="11" t="s">
        <v>22</v>
      </c>
    </row>
    <row r="4" spans="1:9" ht="27.75" thickBot="1" x14ac:dyDescent="0.25">
      <c r="A4" s="33"/>
      <c r="B4" s="15" t="s">
        <v>16</v>
      </c>
      <c r="C4" s="15" t="s">
        <v>23</v>
      </c>
      <c r="D4" s="15" t="s">
        <v>22</v>
      </c>
      <c r="E4" s="15" t="s">
        <v>16</v>
      </c>
      <c r="F4" s="15" t="s">
        <v>23</v>
      </c>
      <c r="G4" s="15" t="s">
        <v>22</v>
      </c>
      <c r="H4" s="34"/>
      <c r="I4" s="14"/>
    </row>
    <row r="5" spans="1:9" ht="14.25" thickBot="1" x14ac:dyDescent="0.25">
      <c r="A5" s="35">
        <v>2007</v>
      </c>
      <c r="B5" s="19">
        <v>1175628</v>
      </c>
      <c r="C5" s="36">
        <v>85.2</v>
      </c>
      <c r="D5" s="37">
        <v>2.1</v>
      </c>
      <c r="E5" s="38">
        <v>203903</v>
      </c>
      <c r="F5" s="39">
        <v>14.8</v>
      </c>
      <c r="G5" s="36">
        <v>7.3</v>
      </c>
      <c r="H5" s="40">
        <v>1379531</v>
      </c>
      <c r="I5" s="41">
        <v>2.4</v>
      </c>
    </row>
    <row r="6" spans="1:9" ht="14.25" thickBot="1" x14ac:dyDescent="0.25">
      <c r="A6" s="35">
        <v>2008</v>
      </c>
      <c r="B6" s="19">
        <v>1175893</v>
      </c>
      <c r="C6" s="36">
        <v>84.7</v>
      </c>
      <c r="D6" s="37">
        <v>2.1</v>
      </c>
      <c r="E6" s="38">
        <v>212854</v>
      </c>
      <c r="F6" s="39">
        <v>15.3</v>
      </c>
      <c r="G6" s="36">
        <v>6.6</v>
      </c>
      <c r="H6" s="40">
        <v>1388747</v>
      </c>
      <c r="I6" s="41">
        <v>2.4</v>
      </c>
    </row>
    <row r="7" spans="1:9" ht="14.25" thickBot="1" x14ac:dyDescent="0.25">
      <c r="A7" s="35">
        <v>2009</v>
      </c>
      <c r="B7" s="19">
        <v>1097586</v>
      </c>
      <c r="C7" s="36">
        <v>83.6</v>
      </c>
      <c r="D7" s="37">
        <v>2</v>
      </c>
      <c r="E7" s="38">
        <v>215177</v>
      </c>
      <c r="F7" s="39">
        <v>16.399999999999999</v>
      </c>
      <c r="G7" s="36">
        <v>6.1</v>
      </c>
      <c r="H7" s="40">
        <v>1312763</v>
      </c>
      <c r="I7" s="41">
        <v>2.2000000000000002</v>
      </c>
    </row>
    <row r="8" spans="1:9" ht="14.25" thickBot="1" x14ac:dyDescent="0.25">
      <c r="A8" s="35">
        <v>2010</v>
      </c>
      <c r="B8" s="19">
        <v>1120005</v>
      </c>
      <c r="C8" s="36">
        <v>83.2</v>
      </c>
      <c r="D8" s="37">
        <v>2</v>
      </c>
      <c r="E8" s="38">
        <v>225461</v>
      </c>
      <c r="F8" s="39">
        <v>16.8</v>
      </c>
      <c r="G8" s="36">
        <v>6</v>
      </c>
      <c r="H8" s="40">
        <v>1345466</v>
      </c>
      <c r="I8" s="41">
        <v>2.2999999999999998</v>
      </c>
    </row>
    <row r="9" spans="1:9" ht="14.25" thickBot="1" x14ac:dyDescent="0.25">
      <c r="A9" s="35">
        <v>2011</v>
      </c>
      <c r="B9" s="19">
        <v>1119683</v>
      </c>
      <c r="C9" s="36">
        <v>82.4</v>
      </c>
      <c r="D9" s="37">
        <v>2</v>
      </c>
      <c r="E9" s="38">
        <v>238354</v>
      </c>
      <c r="F9" s="39">
        <v>17.600000000000001</v>
      </c>
      <c r="G9" s="36">
        <v>6</v>
      </c>
      <c r="H9" s="40">
        <v>1358037</v>
      </c>
      <c r="I9" s="41">
        <v>2.2999999999999998</v>
      </c>
    </row>
    <row r="10" spans="1:9" ht="14.25" thickBot="1" x14ac:dyDescent="0.25">
      <c r="A10" s="35">
        <v>2012</v>
      </c>
      <c r="B10" s="19">
        <v>1276940</v>
      </c>
      <c r="C10" s="36">
        <v>82</v>
      </c>
      <c r="D10" s="37">
        <v>2.2999999999999998</v>
      </c>
      <c r="E10" s="38">
        <v>279387</v>
      </c>
      <c r="F10" s="39">
        <v>18</v>
      </c>
      <c r="G10" s="36">
        <v>6.6</v>
      </c>
      <c r="H10" s="40">
        <v>1556327</v>
      </c>
      <c r="I10" s="41">
        <v>2.6</v>
      </c>
    </row>
    <row r="11" spans="1:9" ht="14.25" thickBot="1" x14ac:dyDescent="0.25">
      <c r="A11" s="35">
        <v>2013</v>
      </c>
      <c r="B11" s="19">
        <v>1113155</v>
      </c>
      <c r="C11" s="36">
        <v>81.7</v>
      </c>
      <c r="D11" s="37">
        <v>2</v>
      </c>
      <c r="E11" s="38">
        <v>249144</v>
      </c>
      <c r="F11" s="39">
        <v>18.3</v>
      </c>
      <c r="G11" s="36">
        <v>5.4</v>
      </c>
      <c r="H11" s="40">
        <v>1362299</v>
      </c>
      <c r="I11" s="41">
        <v>2.2999999999999998</v>
      </c>
    </row>
    <row r="12" spans="1:9" ht="14.25" thickBot="1" x14ac:dyDescent="0.25">
      <c r="A12" s="35">
        <v>2014</v>
      </c>
      <c r="B12" s="19">
        <v>1073757</v>
      </c>
      <c r="C12" s="36">
        <v>81.8</v>
      </c>
      <c r="D12" s="37">
        <v>1.9</v>
      </c>
      <c r="E12" s="38">
        <v>239419</v>
      </c>
      <c r="F12" s="39">
        <v>18.2</v>
      </c>
      <c r="G12" s="36">
        <v>4.8</v>
      </c>
      <c r="H12" s="40">
        <v>1313176</v>
      </c>
      <c r="I12" s="41">
        <v>2.2000000000000002</v>
      </c>
    </row>
    <row r="13" spans="1:9" ht="14.25" thickBot="1" x14ac:dyDescent="0.25">
      <c r="A13" s="35">
        <v>2015</v>
      </c>
      <c r="B13" s="19">
        <v>1081744</v>
      </c>
      <c r="C13" s="36">
        <v>84.2</v>
      </c>
      <c r="D13" s="37">
        <v>1.9</v>
      </c>
      <c r="E13" s="38">
        <v>202457</v>
      </c>
      <c r="F13" s="39">
        <v>15.8</v>
      </c>
      <c r="G13" s="36">
        <v>4</v>
      </c>
      <c r="H13" s="40">
        <v>1284201</v>
      </c>
      <c r="I13" s="41">
        <v>2.1</v>
      </c>
    </row>
    <row r="14" spans="1:9" ht="14.25" thickBot="1" x14ac:dyDescent="0.25">
      <c r="A14" s="35">
        <v>2016</v>
      </c>
      <c r="B14" s="19">
        <v>1101791</v>
      </c>
      <c r="C14" s="36">
        <v>82.8</v>
      </c>
      <c r="D14" s="37">
        <v>2</v>
      </c>
      <c r="E14" s="38">
        <v>229589</v>
      </c>
      <c r="F14" s="39">
        <v>17.2</v>
      </c>
      <c r="G14" s="36">
        <v>4.5999999999999996</v>
      </c>
      <c r="H14" s="40">
        <v>1331380</v>
      </c>
      <c r="I14" s="41">
        <v>2.2000000000000002</v>
      </c>
    </row>
    <row r="15" spans="1:9" ht="14.25" thickBot="1" x14ac:dyDescent="0.25">
      <c r="A15" s="35">
        <v>2017</v>
      </c>
      <c r="B15" s="19">
        <v>1101319</v>
      </c>
      <c r="C15" s="36">
        <v>82.5</v>
      </c>
      <c r="D15" s="37">
        <v>2</v>
      </c>
      <c r="E15" s="38">
        <v>233203</v>
      </c>
      <c r="F15" s="39">
        <v>17.5</v>
      </c>
      <c r="G15" s="36">
        <v>4.5999999999999996</v>
      </c>
      <c r="H15" s="40">
        <v>1334522</v>
      </c>
      <c r="I15" s="41">
        <v>2.2000000000000002</v>
      </c>
    </row>
    <row r="16" spans="1:9" ht="14.25" thickBot="1" x14ac:dyDescent="0.25">
      <c r="A16" s="35">
        <v>2018</v>
      </c>
      <c r="B16" s="19">
        <v>1113580</v>
      </c>
      <c r="C16" s="36">
        <v>82</v>
      </c>
      <c r="D16" s="37">
        <v>2.0165591161227883</v>
      </c>
      <c r="E16" s="38">
        <v>244852</v>
      </c>
      <c r="F16" s="39">
        <v>18</v>
      </c>
      <c r="G16" s="36">
        <v>4.7087185678535519</v>
      </c>
      <c r="H16" s="40">
        <v>1358432</v>
      </c>
      <c r="I16" s="41">
        <v>2.2000000000000002</v>
      </c>
    </row>
    <row r="17" spans="1:16" ht="14.25" thickBot="1" x14ac:dyDescent="0.25">
      <c r="A17" s="35">
        <v>2019</v>
      </c>
      <c r="B17" s="19">
        <v>1201080</v>
      </c>
      <c r="C17" s="36">
        <v>80.864635153777314</v>
      </c>
      <c r="D17" s="37">
        <v>2.1953098692821174</v>
      </c>
      <c r="E17" s="38">
        <v>284217</v>
      </c>
      <c r="F17" s="39">
        <v>19.135364846222675</v>
      </c>
      <c r="G17" s="36">
        <v>5.6640654776228487</v>
      </c>
      <c r="H17" s="40">
        <v>1485297</v>
      </c>
      <c r="I17" s="36">
        <v>2.4867233641743405</v>
      </c>
    </row>
    <row r="18" spans="1:16" ht="14.25" thickBot="1" x14ac:dyDescent="0.25">
      <c r="A18" s="22">
        <v>2020</v>
      </c>
      <c r="B18" s="23">
        <v>1098379</v>
      </c>
      <c r="C18" s="24">
        <f>B18/$H$18*100</f>
        <v>82.357012176834019</v>
      </c>
      <c r="D18" s="24">
        <v>2.0215656813891574</v>
      </c>
      <c r="E18" s="23">
        <v>235301</v>
      </c>
      <c r="F18" s="24">
        <f>E18/$H$18*100</f>
        <v>17.642987823165974</v>
      </c>
      <c r="G18" s="24">
        <v>4.6085351941839079</v>
      </c>
      <c r="H18" s="23">
        <v>1333680</v>
      </c>
      <c r="I18" s="24">
        <v>2.2437849803303314</v>
      </c>
    </row>
    <row r="28" spans="1:16" x14ac:dyDescent="0.2">
      <c r="D28" s="27"/>
      <c r="F28" s="27"/>
      <c r="K28" s="28"/>
    </row>
    <row r="29" spans="1:16" x14ac:dyDescent="0.2">
      <c r="D29" s="27"/>
      <c r="F29" s="27"/>
    </row>
    <row r="30" spans="1:16" x14ac:dyDescent="0.2">
      <c r="D30" s="27"/>
      <c r="F30" s="27"/>
      <c r="O30" s="42"/>
      <c r="P30" s="42"/>
    </row>
    <row r="31" spans="1:16" x14ac:dyDescent="0.2">
      <c r="L31" s="43"/>
      <c r="O31" s="42"/>
      <c r="P31" s="42"/>
    </row>
    <row r="34" spans="11:16" x14ac:dyDescent="0.2">
      <c r="K34" s="27"/>
      <c r="L34" s="27"/>
      <c r="M34" s="27"/>
      <c r="N34" s="27"/>
      <c r="O34" s="27"/>
      <c r="P34" s="27"/>
    </row>
  </sheetData>
  <mergeCells count="5">
    <mergeCell ref="A3:A4"/>
    <mergeCell ref="B3:D3"/>
    <mergeCell ref="E3:G3"/>
    <mergeCell ref="H3:H4"/>
    <mergeCell ref="I3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/>
  </sheetViews>
  <sheetFormatPr defaultRowHeight="12.75" x14ac:dyDescent="0.2"/>
  <cols>
    <col min="1" max="16384" width="9.140625" style="9"/>
  </cols>
  <sheetData>
    <row r="1" spans="1:7" x14ac:dyDescent="0.2">
      <c r="A1" s="8" t="s">
        <v>24</v>
      </c>
    </row>
    <row r="2" spans="1:7" ht="13.5" thickBot="1" x14ac:dyDescent="0.25">
      <c r="A2" s="29" t="s">
        <v>25</v>
      </c>
    </row>
    <row r="3" spans="1:7" ht="26.25" customHeight="1" thickBot="1" x14ac:dyDescent="0.25">
      <c r="A3" s="44" t="s">
        <v>26</v>
      </c>
      <c r="B3" s="31" t="s">
        <v>27</v>
      </c>
      <c r="C3" s="31"/>
      <c r="D3" s="31"/>
      <c r="E3" s="31"/>
      <c r="F3" s="31"/>
      <c r="G3" s="31"/>
    </row>
    <row r="4" spans="1:7" ht="14.25" thickBot="1" x14ac:dyDescent="0.25">
      <c r="A4" s="45"/>
      <c r="B4" s="46" t="s">
        <v>28</v>
      </c>
      <c r="C4" s="46" t="s">
        <v>29</v>
      </c>
      <c r="D4" s="46" t="s">
        <v>30</v>
      </c>
      <c r="E4" s="46" t="s">
        <v>31</v>
      </c>
      <c r="F4" s="46" t="s">
        <v>32</v>
      </c>
      <c r="G4" s="47" t="s">
        <v>7</v>
      </c>
    </row>
    <row r="5" spans="1:7" ht="14.25" thickBot="1" x14ac:dyDescent="0.25">
      <c r="A5" s="48" t="s">
        <v>28</v>
      </c>
      <c r="B5" s="40">
        <v>26361</v>
      </c>
      <c r="C5" s="49">
        <v>18258</v>
      </c>
      <c r="D5" s="40">
        <v>12840</v>
      </c>
      <c r="E5" s="49">
        <v>14901</v>
      </c>
      <c r="F5" s="40">
        <v>9164</v>
      </c>
      <c r="G5" s="49">
        <v>81524</v>
      </c>
    </row>
    <row r="6" spans="1:7" ht="14.25" thickBot="1" x14ac:dyDescent="0.25">
      <c r="A6" s="48" t="s">
        <v>29</v>
      </c>
      <c r="B6" s="40">
        <v>15789</v>
      </c>
      <c r="C6" s="49">
        <v>15434</v>
      </c>
      <c r="D6" s="40">
        <v>9436</v>
      </c>
      <c r="E6" s="49">
        <v>10124</v>
      </c>
      <c r="F6" s="40">
        <v>4904</v>
      </c>
      <c r="G6" s="49">
        <v>55687</v>
      </c>
    </row>
    <row r="7" spans="1:7" ht="14.25" thickBot="1" x14ac:dyDescent="0.25">
      <c r="A7" s="48" t="s">
        <v>30</v>
      </c>
      <c r="B7" s="40">
        <v>15716</v>
      </c>
      <c r="C7" s="49">
        <v>13926</v>
      </c>
      <c r="D7" s="40">
        <v>13753</v>
      </c>
      <c r="E7" s="49">
        <v>15574</v>
      </c>
      <c r="F7" s="40">
        <v>4682</v>
      </c>
      <c r="G7" s="49">
        <v>63651</v>
      </c>
    </row>
    <row r="8" spans="1:7" ht="14.25" thickBot="1" x14ac:dyDescent="0.25">
      <c r="A8" s="48" t="s">
        <v>31</v>
      </c>
      <c r="B8" s="40">
        <v>28356</v>
      </c>
      <c r="C8" s="49">
        <v>23861</v>
      </c>
      <c r="D8" s="40">
        <v>24270</v>
      </c>
      <c r="E8" s="49">
        <v>12918</v>
      </c>
      <c r="F8" s="40">
        <v>3153</v>
      </c>
      <c r="G8" s="49">
        <v>92558</v>
      </c>
    </row>
    <row r="9" spans="1:7" ht="14.25" thickBot="1" x14ac:dyDescent="0.25">
      <c r="A9" s="48" t="s">
        <v>32</v>
      </c>
      <c r="B9" s="40">
        <v>14597</v>
      </c>
      <c r="C9" s="49">
        <v>9911</v>
      </c>
      <c r="D9" s="40">
        <v>7220</v>
      </c>
      <c r="E9" s="49">
        <v>3432</v>
      </c>
      <c r="F9" s="46">
        <v>575</v>
      </c>
      <c r="G9" s="49">
        <v>35735</v>
      </c>
    </row>
    <row r="10" spans="1:7" ht="14.25" thickBot="1" x14ac:dyDescent="0.25">
      <c r="A10" s="50" t="s">
        <v>7</v>
      </c>
      <c r="B10" s="51">
        <v>100819</v>
      </c>
      <c r="C10" s="51">
        <v>81390</v>
      </c>
      <c r="D10" s="51">
        <v>67519</v>
      </c>
      <c r="E10" s="51">
        <v>56949</v>
      </c>
      <c r="F10" s="51">
        <v>22478</v>
      </c>
      <c r="G10" s="51">
        <v>329155</v>
      </c>
    </row>
    <row r="11" spans="1:7" ht="14.25" thickBot="1" x14ac:dyDescent="0.25">
      <c r="A11" s="52" t="s">
        <v>33</v>
      </c>
      <c r="B11" s="52"/>
      <c r="C11" s="52"/>
      <c r="D11" s="52"/>
      <c r="E11" s="52"/>
      <c r="F11" s="52"/>
      <c r="G11" s="52"/>
    </row>
    <row r="12" spans="1:7" ht="26.25" customHeight="1" thickBot="1" x14ac:dyDescent="0.25">
      <c r="A12" s="44" t="s">
        <v>26</v>
      </c>
      <c r="B12" s="31" t="s">
        <v>27</v>
      </c>
      <c r="C12" s="31"/>
      <c r="D12" s="31"/>
      <c r="E12" s="31"/>
      <c r="F12" s="31"/>
      <c r="G12" s="31"/>
    </row>
    <row r="13" spans="1:7" ht="14.25" thickBot="1" x14ac:dyDescent="0.25">
      <c r="A13" s="45"/>
      <c r="B13" s="46" t="s">
        <v>28</v>
      </c>
      <c r="C13" s="46" t="s">
        <v>29</v>
      </c>
      <c r="D13" s="46" t="s">
        <v>30</v>
      </c>
      <c r="E13" s="46" t="s">
        <v>31</v>
      </c>
      <c r="F13" s="46" t="s">
        <v>32</v>
      </c>
      <c r="G13" s="47" t="s">
        <v>7</v>
      </c>
    </row>
    <row r="14" spans="1:7" ht="14.25" thickBot="1" x14ac:dyDescent="0.25">
      <c r="A14" s="48" t="s">
        <v>28</v>
      </c>
      <c r="B14" s="53">
        <f>+B5/$G$10*100</f>
        <v>8.0086889155565011</v>
      </c>
      <c r="C14" s="54">
        <f t="shared" ref="C14:G14" si="0">+C5/$G$10*100</f>
        <v>5.5469307772933725</v>
      </c>
      <c r="D14" s="53">
        <f t="shared" si="0"/>
        <v>3.9008977533380929</v>
      </c>
      <c r="E14" s="54">
        <f t="shared" si="0"/>
        <v>4.5270465282313799</v>
      </c>
      <c r="F14" s="53">
        <f t="shared" si="0"/>
        <v>2.7840986769151312</v>
      </c>
      <c r="G14" s="54">
        <f t="shared" si="0"/>
        <v>24.767662651334476</v>
      </c>
    </row>
    <row r="15" spans="1:7" ht="14.25" thickBot="1" x14ac:dyDescent="0.25">
      <c r="A15" s="48" t="s">
        <v>29</v>
      </c>
      <c r="B15" s="53">
        <f t="shared" ref="B15:G19" si="1">+B6/$G$10*100</f>
        <v>4.7968282420136417</v>
      </c>
      <c r="C15" s="54">
        <f t="shared" si="1"/>
        <v>4.6889763181479855</v>
      </c>
      <c r="D15" s="53">
        <f t="shared" si="1"/>
        <v>2.8667345171727603</v>
      </c>
      <c r="E15" s="54">
        <f t="shared" si="1"/>
        <v>3.0757545837067641</v>
      </c>
      <c r="F15" s="53">
        <f t="shared" si="1"/>
        <v>1.4898755905272592</v>
      </c>
      <c r="G15" s="54">
        <f t="shared" si="1"/>
        <v>16.918169251568411</v>
      </c>
    </row>
    <row r="16" spans="1:7" ht="14.25" thickBot="1" x14ac:dyDescent="0.25">
      <c r="A16" s="48" t="s">
        <v>30</v>
      </c>
      <c r="B16" s="53">
        <f t="shared" si="1"/>
        <v>4.7746502407680271</v>
      </c>
      <c r="C16" s="54">
        <f t="shared" si="1"/>
        <v>4.2308334978961284</v>
      </c>
      <c r="D16" s="53">
        <f t="shared" si="1"/>
        <v>4.1782746730263858</v>
      </c>
      <c r="E16" s="54">
        <f t="shared" si="1"/>
        <v>4.7315094712217647</v>
      </c>
      <c r="F16" s="53">
        <f t="shared" si="1"/>
        <v>1.4224301620816939</v>
      </c>
      <c r="G16" s="54">
        <f t="shared" si="1"/>
        <v>19.337698044993999</v>
      </c>
    </row>
    <row r="17" spans="1:7" ht="14.25" thickBot="1" x14ac:dyDescent="0.25">
      <c r="A17" s="48" t="s">
        <v>31</v>
      </c>
      <c r="B17" s="53">
        <f t="shared" si="1"/>
        <v>8.6147863468578638</v>
      </c>
      <c r="C17" s="54">
        <f t="shared" si="1"/>
        <v>7.2491683249532892</v>
      </c>
      <c r="D17" s="53">
        <f t="shared" si="1"/>
        <v>7.3734258935759742</v>
      </c>
      <c r="E17" s="54">
        <f t="shared" si="1"/>
        <v>3.924594795764913</v>
      </c>
      <c r="F17" s="53">
        <f t="shared" si="1"/>
        <v>0.95790736886877015</v>
      </c>
      <c r="G17" s="54">
        <f t="shared" si="1"/>
        <v>28.119882730020812</v>
      </c>
    </row>
    <row r="18" spans="1:7" ht="14.25" thickBot="1" x14ac:dyDescent="0.25">
      <c r="A18" s="48" t="s">
        <v>32</v>
      </c>
      <c r="B18" s="53">
        <f t="shared" si="1"/>
        <v>4.4346888244140299</v>
      </c>
      <c r="C18" s="54">
        <f t="shared" si="1"/>
        <v>3.0110434293873709</v>
      </c>
      <c r="D18" s="53">
        <f t="shared" si="1"/>
        <v>2.1934954656620742</v>
      </c>
      <c r="E18" s="54">
        <f t="shared" si="1"/>
        <v>1.0426698667800884</v>
      </c>
      <c r="F18" s="53">
        <f t="shared" si="1"/>
        <v>0.17468973583873859</v>
      </c>
      <c r="G18" s="54">
        <f t="shared" si="1"/>
        <v>10.856587322082301</v>
      </c>
    </row>
    <row r="19" spans="1:7" ht="14.25" thickBot="1" x14ac:dyDescent="0.25">
      <c r="A19" s="50" t="s">
        <v>7</v>
      </c>
      <c r="B19" s="55">
        <f t="shared" si="1"/>
        <v>30.629642569610059</v>
      </c>
      <c r="C19" s="55">
        <f t="shared" si="1"/>
        <v>24.726952347678147</v>
      </c>
      <c r="D19" s="55">
        <f t="shared" si="1"/>
        <v>20.512828302775286</v>
      </c>
      <c r="E19" s="55">
        <f t="shared" si="1"/>
        <v>17.30157524570491</v>
      </c>
      <c r="F19" s="55">
        <f t="shared" si="1"/>
        <v>6.829001534231594</v>
      </c>
      <c r="G19" s="55">
        <f t="shared" si="1"/>
        <v>100</v>
      </c>
    </row>
    <row r="20" spans="1:7" ht="15.75" x14ac:dyDescent="0.2">
      <c r="A20" s="56"/>
    </row>
  </sheetData>
  <mergeCells count="5">
    <mergeCell ref="A3:A4"/>
    <mergeCell ref="B3:G3"/>
    <mergeCell ref="A11:G11"/>
    <mergeCell ref="A12:A13"/>
    <mergeCell ref="B12:G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tavola_sintetica</vt:lpstr>
      <vt:lpstr>APPENDICE 1.</vt:lpstr>
      <vt:lpstr>APPENDICE 2.</vt:lpstr>
      <vt:lpstr>APPENDICE 3.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Licari</dc:creator>
  <cp:lastModifiedBy>Francesca Licari</cp:lastModifiedBy>
  <dcterms:created xsi:type="dcterms:W3CDTF">2022-01-26T16:18:25Z</dcterms:created>
  <dcterms:modified xsi:type="dcterms:W3CDTF">2022-01-26T16:19:36Z</dcterms:modified>
</cp:coreProperties>
</file>