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mc:AlternateContent xmlns:mc="http://schemas.openxmlformats.org/markup-compatibility/2006">
    <mc:Choice Requires="x15">
      <x15ac:absPath xmlns:x15ac="http://schemas.microsoft.com/office/spreadsheetml/2010/11/ac" url="https://d.docs.live.net/05e961e65380798e/Documenti/ISTAT/INCIDENTI STRADALI 2021/in uscita 25 novembre/TOSCANA/"/>
    </mc:Choice>
  </mc:AlternateContent>
  <xr:revisionPtr revIDLastSave="0" documentId="8_{90CE6426-D7CF-4B59-A9D2-88833A23BCB5}" xr6:coauthVersionLast="47" xr6:coauthVersionMax="47" xr10:uidLastSave="{00000000-0000-0000-0000-000000000000}"/>
  <bookViews>
    <workbookView xWindow="-120" yWindow="-120" windowWidth="20730" windowHeight="11160" firstSheet="18" activeTab="23" xr2:uid="{00000000-000D-0000-FFFF-FFFF0000000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9" l="1"/>
  <c r="G22" i="19"/>
  <c r="E22" i="19"/>
  <c r="K16" i="18"/>
  <c r="F17" i="40"/>
</calcChain>
</file>

<file path=xl/sharedStrings.xml><?xml version="1.0" encoding="utf-8"?>
<sst xmlns="http://schemas.openxmlformats.org/spreadsheetml/2006/main" count="877" uniqueCount="340">
  <si>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</si>
  <si>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</si>
  <si>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</si>
  <si>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</si>
  <si>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</si>
  <si>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</si>
  <si>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</si>
  <si>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</si>
  <si>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</si>
  <si>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</si>
  <si>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</si>
  <si>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</si>
  <si>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</si>
  <si>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</si>
  <si>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</si>
  <si>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</si>
  <si>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</si>
  <si>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</si>
  <si>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</si>
  <si>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</si>
  <si>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</si>
  <si>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</si>
  <si>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</si>
  <si>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</si>
  <si>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</si>
  <si>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</si>
  <si>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</si>
  <si>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</si>
  <si>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</si>
  <si>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</si>
  <si>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</si>
  <si>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</si>
  <si>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</si>
  <si>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</si>
  <si>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</si>
  <si>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</si>
  <si>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</si>
  <si>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</si>
  <si>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</si>
  <si>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</si>
  <si>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</si>
  <si>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</si>
  <si>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</si>
  <si>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</si>
  <si>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</si>
  <si>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</si>
  <si>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</si>
  <si>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</si>
  <si>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</si>
  <si>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</si>
  <si>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</si>
  <si>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</si>
  <si>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</si>
  <si>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</si>
  <si>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</si>
  <si>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</si>
  <si>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</si>
  <si>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</si>
  <si>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</si>
  <si>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</si>
  <si>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</si>
  <si>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</si>
  <si>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</si>
  <si>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</si>
  <si>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</si>
  <si>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</si>
  <si>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</si>
  <si>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</si>
  <si>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</si>
  <si>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</si>
  <si>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</si>
  <si>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</si>
  <si>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</si>
  <si>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</si>
  <si>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</si>
  <si>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</si>
  <si>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</si>
  <si>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</si>
  <si>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</si>
  <si>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</si>
  <si>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</si>
  <si>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</si>
  <si>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</si>
  <si>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</si>
  <si>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</si>
  <si>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</si>
  <si>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</si>
  <si>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</si>
  <si>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</si>
  <si>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</si>
  <si>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</si>
  <si>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</si>
  <si>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</si>
  <si>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</si>
  <si>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</si>
  <si>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</si>
  <si>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</si>
  <si>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</si>
  <si>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</si>
  <si>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</si>
  <si>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</si>
  <si>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</si>
  <si>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</si>
  <si>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</si>
  <si>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</si>
  <si>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</si>
  <si>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</si>
  <si>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</si>
  <si>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</si>
  <si>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</si>
  <si>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</si>
  <si>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</si>
  <si>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</si>
  <si>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</si>
  <si>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</si>
  <si>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</si>
  <si>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</si>
  <si>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</si>
  <si>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</si>
  <si>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</si>
  <si>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</si>
  <si>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</si>
  <si>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</si>
  <si>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</si>
  <si>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</si>
  <si>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</si>
  <si>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</si>
  <si>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</si>
  <si>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</si>
  <si>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</si>
  <si>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</si>
  <si>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</si>
  <si>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</si>
  <si>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</si>
  <si>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</si>
  <si>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</si>
  <si>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</si>
  <si>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</si>
  <si>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</si>
  <si>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</si>
  <si>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</si>
  <si>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</si>
  <si>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</si>
  <si>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</si>
  <si>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</si>
  <si>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</si>
  <si>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</si>
  <si>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</si>
  <si>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</si>
  <si>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</si>
  <si>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</si>
  <si>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</si>
  <si>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</si>
  <si>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</si>
  <si>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</si>
  <si>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</si>
  <si>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</si>
  <si>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</si>
  <si>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</si>
  <si>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</si>
  <si>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</si>
  <si>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</si>
  <si>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</si>
  <si>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</si>
  <si>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</si>
  <si>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</si>
  <si>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</si>
  <si>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</si>
  <si>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</si>
  <si>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</si>
  <si>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</si>
  <si>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</si>
  <si>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</si>
  <si>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</si>
  <si>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</si>
  <si>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</si>
  <si>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</si>
  <si>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</si>
  <si>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</si>
  <si>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</si>
  <si>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</si>
  <si>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</si>
  <si>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</si>
  <si>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</si>
  <si>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</si>
  <si>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</si>
  <si>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</si>
  <si>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</si>
  <si>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</si>
  <si>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</si>
  <si>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</si>
  <si>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</si>
  <si>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</si>
  <si>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</si>
  <si>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</si>
  <si>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</si>
  <si>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</si>
  <si>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</si>
  <si>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</si>
  <si>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</si>
  <si>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</si>
  <si>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</si>
  <si>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</si>
  <si>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</si>
  <si>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</si>
  <si>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</si>
  <si>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</si>
  <si>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Massa Carrara</t>
  </si>
  <si>
    <t>Lucca</t>
  </si>
  <si>
    <t>Pistoia</t>
  </si>
  <si>
    <t>Firenze</t>
  </si>
  <si>
    <t>Livorno</t>
  </si>
  <si>
    <t>Pisa</t>
  </si>
  <si>
    <t>Arezzo</t>
  </si>
  <si>
    <t>Siena</t>
  </si>
  <si>
    <t>Grosseto</t>
  </si>
  <si>
    <t>Prato</t>
  </si>
  <si>
    <t>10</t>
  </si>
  <si>
    <t>11</t>
  </si>
  <si>
    <t>12</t>
  </si>
  <si>
    <t>13</t>
  </si>
  <si>
    <t>14</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</si>
  <si>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</si>
  <si>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</si>
  <si>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</si>
  <si>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</si>
  <si>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</si>
  <si>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</si>
  <si>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</si>
  <si>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</si>
  <si>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</si>
  <si>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</si>
  <si>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</si>
  <si>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</si>
  <si>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</si>
  <si>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</si>
  <si>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</si>
  <si>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</si>
  <si>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</si>
  <si>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</si>
  <si>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</si>
  <si>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</si>
  <si>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</si>
  <si>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</si>
  <si>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</si>
  <si>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</si>
  <si>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</si>
  <si>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</si>
  <si>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</si>
  <si>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</si>
  <si>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</si>
  <si>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</si>
  <si>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</si>
  <si>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</si>
  <si>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</si>
  <si>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</si>
  <si>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</si>
  <si>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</si>
  <si>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</si>
  <si>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</si>
  <si>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</si>
  <si>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</si>
  <si>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</si>
  <si>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</si>
  <si>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</si>
  <si>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</si>
  <si>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</si>
  <si>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</si>
  <si>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</si>
  <si>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</si>
  <si>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</si>
  <si>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</si>
  <si>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</si>
  <si>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</si>
  <si>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</si>
  <si>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</si>
  <si>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</si>
  <si>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</si>
  <si>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</si>
  <si>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</si>
  <si>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</si>
  <si>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</si>
  <si>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</si>
  <si>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</si>
  <si>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</si>
  <si>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</si>
  <si>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</si>
  <si>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</si>
  <si>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</si>
  <si>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Carrara</t>
  </si>
  <si>
    <t>Massa</t>
  </si>
  <si>
    <t>Capannori</t>
  </si>
  <si>
    <t>Viareggio</t>
  </si>
  <si>
    <t>Campi Bisenzio</t>
  </si>
  <si>
    <t>Empoli</t>
  </si>
  <si>
    <t>Scandicci</t>
  </si>
  <si>
    <t>Sesto Fiorentino</t>
  </si>
  <si>
    <t>Cascina</t>
  </si>
  <si>
    <t>Totale comuni &gt;35.000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</si>
  <si>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</si>
  <si>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</si>
  <si>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</si>
  <si>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</si>
  <si>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</si>
  <si>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</si>
  <si>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</si>
  <si>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</si>
  <si>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TOSCANA.</t>
  </si>
  <si>
    <t>TAVOLA 1.1. INCIDENTI STRADALI, MORTI E FERITI PER PROVINCIA. TOSCANA.</t>
  </si>
  <si>
    <t>TAVOLA 1.2. INCIDENTI STRADALI, MORTI E FERITI  PER PROVINCIA. TOSCANA.</t>
  </si>
  <si>
    <t>TAVOLA 2. INDICE DI MORTALITA' E DI GRAVITA' PER PROVINCIA. TOSCANA.</t>
  </si>
  <si>
    <t>TAVOLA 2.1. INDICE DI MORTALITA' E DI GRAVITA' PER PROVINCIA. TOSCANA.</t>
  </si>
  <si>
    <t>TAVOLA 3. INCIDENTI STRADALI CON LESIONI A PERSONE, MORTI E FERITI. TOSCANA.</t>
  </si>
  <si>
    <t>TAVOLA 4.1. UTENTI VULNERABILI MORTI IN INCIDENTI STRADALI PER ETA' IN TOSCANA E IN ITALIA.</t>
  </si>
  <si>
    <t>TAVOLA 4.2.  UTENTI VULNERABILI MORTI IN INCIDENTI STRADALI PER CATEGORIA DI UTENTE DELLA STRADA IN TOSCANA E IN ITALIA.</t>
  </si>
  <si>
    <t>TAVOLA 4.3. UTENTI MORTI E FERITI IN INCIDENTI STRADALI PER CLASSI DI ETA' IN TOSCANA E IN ITALIA.</t>
  </si>
  <si>
    <t>TAVOLA 5. INCIDENTI STRADALI CON LESIONI A PERSONE SECONDO LA CATEGORIA DELLA STRADA. TOSCANA.</t>
  </si>
  <si>
    <t>TAVOLA 5.1. INCIDENTI STRADALI CON LESIONI A PERSONE SECONDO LA CATEGORIA DELLA STRADA. TOSCANA.</t>
  </si>
  <si>
    <t>TAVOLA 5.2. INCIDENTI STRADALI CON LESIONI A PERSONE SECONDO IL TIPO DI STRADA. TOSCANA.</t>
  </si>
  <si>
    <t>TAVOLA 6. INCIDENTI STRADALI CON LESIONI A PERSONE PER PROVINCIA, CARATTERISTICA DELLA STRADA E AMBITO STRADALE. TOSCANA.</t>
  </si>
  <si>
    <t>TAVOLA 6.1. INCIDENTI STRADALI CON LESIONI A PERSONE PER PROVINCIA, CARATTERISTICA DELLA STRADA E AMBITO STRADALE. TOSCANA.</t>
  </si>
  <si>
    <t>TAVOLA 6.2. INCIDENTI STRADALI CON LESIONI A PERSONE PER PROVINCIA, CARATTERISTICA DELLA STRADA E AMBITO STRADALE. TOSCANA.</t>
  </si>
  <si>
    <t>TAVOLA 7. INCIDENTI STRADALI CON LESIONI A PERSONE, MORTI E FERITI PER MESE. TOSCANA.</t>
  </si>
  <si>
    <t>TAVOLA 8. INCIDENTI STRADALI CON LESIONI A PERSONE, MORTI E FERITI PER GIORNO DELLA SETTIMANA. TOSCANA.</t>
  </si>
  <si>
    <t>TAVOLA 9. INCIDENTI STRADALI CON LESIONI A PERSONE, MORTI E FERITI PER ORA DEL GIORNO. TOSCANA.</t>
  </si>
  <si>
    <t>TAVOLA 10. INCIDENTI STRADALI CON LESIONI A PERSONE, MORTI E FERITI PER PROVINCIA, GIORNO DELLA SETTIMANA E FASCIA ORARIA NOTTURNA (a). TOSCANA.</t>
  </si>
  <si>
    <t>TAVOLA 10.1. INCIDENTI STRADALI CON LESIONI A PERSONE, MORTI E FERITI PER PROVINCIA, GIORNO DELLA SETTIMANA E FASCIA ORARIA NOTTURNA (a). STRADE URBANE. TOSCANA.</t>
  </si>
  <si>
    <t>TAVOLA 10.2. INCIDENTI STRADALI CON LESIONI A PERSONE, MORTI E FERITI PER PROVINCIA, GIORNO DELLA SETTIMANA E FASCIA ORARIA NOTTURNA (a). STRADE EXTRAURBANE. TOSCANA.</t>
  </si>
  <si>
    <t>Tavola 11. INCIDENTI STRADALI, MORTI E FERITI PER TIPOLOGIA DI COMUNE. TOSCANA.</t>
  </si>
  <si>
    <t>TAVOLA 12. INCIDENTI STRADALI, MORTI E FERITI PER TIPOLOGIA DI COMUNE. TOSCANA.</t>
  </si>
  <si>
    <t>TAVOLA 13. INCIDENTI STRADALI CON LESIONI A PERSONE, MORTI E FERITI SECONDO LA NATURA. TOSCANA.</t>
  </si>
  <si>
    <t>TAVOLA 14. CAUSE ACCERTATE O PRESUNTE DI INCIDENTE SECONDO L’AMBITO STRADALE. TOSCANA.</t>
  </si>
  <si>
    <t>TAVOLA 15. MORTI E FERITI PER CATEGORIA DI UTENTI E CLASSE DI ETÀ. TOSCANA.</t>
  </si>
  <si>
    <t>TAVOLA 16. MORTI E FERITI PER CATEGORIA DI UTENTI E GENERE. TOSCANA.</t>
  </si>
  <si>
    <t>TAVOLA 17. INCIDENTI STRADALI, MORTI E FERITI NEI COMUNI CAPOLUOGO E NEI COMUNI CON ALMENO 35.000  ABITANTI. TOSCANA.</t>
  </si>
  <si>
    <t>TAVOLA 18. INCIDENTI STRADALI, MORTI E FERITI PER CATEGORIA DELLA STRADA NEI COMUNI CAPOLUOGO E NEI COMUNI CON ALMENO ALMENO 35.000  ABITANTI. TOSCANA.</t>
  </si>
  <si>
    <t>TAVOLA 20. INCIDENTI STRADALI CON LESIONI A PERSONE PER ORGANO DI RILEVAZIONE, CATEGORIA DELLA STRADA E PROVINCIA. TOSCANA.</t>
  </si>
  <si>
    <t>TAVOLA 21. INCIDENTI STRADALI CON LESIONI A PERSONE PER ORGANO DI RILEVAZIONE E MESE. TOSCANA.</t>
  </si>
  <si>
    <t>TAVOLA 22. INCIDENTI STRADALI CON LESIONI A PERSONE PER ORGANO DI RILEVAZIONE E GIORNO DELLA SETTIMANA. TOSCANA.</t>
  </si>
  <si>
    <t>TAVOLA 23. INCIDENTI STRADALI CON LESIONI A PERSONE PER ORGANO DI RILEVAZIONE E ORA DEL GIORNO. TOSCANA.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</si>
</sst>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26">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0" fillId="0" borderId="0" xfId="0"/>
    <xf numFmtId="0" fontId="4" fillId="0" borderId="3" xfId="0" applyFont="1" applyBorder="1" applyAlignment="1">
      <alignment horizontal="center" wrapText="1"/>
    </xf>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0" fillId="0" borderId="0" xfId="0"/>
    <xf numFmtId="174" fontId="0" fillId="0" borderId="0" xfId="0" applyNumberFormat="1"/>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5" fillId="6" borderId="3" xfId="0" applyFont="1" applyFill="1" applyBorder="1" applyAlignment="1">
      <alignment horizontal="righ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1"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A000000}"/>
    <cellStyle name="Note" xfId="88" xr:uid="{00000000-0005-0000-0000-00005B000000}"/>
    <cellStyle name="Output 2" xfId="89" xr:uid="{00000000-0005-0000-0000-00005C000000}"/>
    <cellStyle name="Percentuale" xfId="1" builtinId="5"/>
    <cellStyle name="Standaard_Verkeersprestaties_v_240513064826" xfId="90" xr:uid="{00000000-0005-0000-0000-00005E000000}"/>
    <cellStyle name="Testo avviso 2" xfId="91" xr:uid="{00000000-0005-0000-0000-00005F000000}"/>
    <cellStyle name="Testo descrittivo 2" xfId="92" xr:uid="{00000000-0005-0000-0000-000060000000}"/>
    <cellStyle name="Title" xfId="93" xr:uid="{00000000-0005-0000-0000-000061000000}"/>
    <cellStyle name="Titolo 1 2" xfId="94" xr:uid="{00000000-0005-0000-0000-000062000000}"/>
    <cellStyle name="Titolo 2 2" xfId="95" xr:uid="{00000000-0005-0000-0000-000063000000}"/>
    <cellStyle name="Titolo 3 2" xfId="96" xr:uid="{00000000-0005-0000-0000-000064000000}"/>
    <cellStyle name="Titolo 4 2" xfId="97" xr:uid="{00000000-0005-0000-0000-000065000000}"/>
    <cellStyle name="Titolo 5" xfId="98" xr:uid="{00000000-0005-0000-0000-000066000000}"/>
    <cellStyle name="Total" xfId="99" xr:uid="{00000000-0005-0000-0000-000067000000}"/>
    <cellStyle name="Totale 2" xfId="100" xr:uid="{00000000-0005-0000-0000-000068000000}"/>
    <cellStyle name="Valore non valido 2" xfId="101" xr:uid="{00000000-0005-0000-0000-000069000000}"/>
    <cellStyle name="Valore valido 2" xfId="102" xr:uid="{00000000-0005-0000-0000-00006A000000}"/>
    <cellStyle name="Valuta (0)_Foglio1" xfId="103" xr:uid="{00000000-0005-0000-0000-00006B000000}"/>
    <cellStyle name="Warning Text" xfId="104" xr:uid="{00000000-0005-0000-0000-00006C000000}"/>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92D050"/>
  </sheetPr>
  <dimension ref="B2:K18"/>
  <sheetViews>
    <sheetView topLeftCell="A12" workbookViewId="0">
      <selection activeCell="A22" sqref="A22:XFD157"/>
    </sheetView>
  </sheetViews>
  <sheetFormatPr defaultRowHeight="15" x14ac:dyDescent="0.25"/>
  <cols>
    <col min="1" max="1" width="14.140625" bestFit="1" customWidth="1"/>
  </cols>
  <sheetData>
    <row r="2" spans="2:11" x14ac:dyDescent="0.25">
      <c r="B2" s="410" t="s">
        <v>307</v>
      </c>
      <c r="C2" s="411"/>
      <c r="D2" s="411"/>
      <c r="E2" s="411"/>
      <c r="F2" s="411"/>
      <c r="G2" s="411"/>
      <c r="H2" s="411"/>
      <c r="I2" s="411"/>
      <c r="J2" s="411"/>
      <c r="K2" s="411"/>
    </row>
    <row r="3" spans="2:11" x14ac:dyDescent="0.25">
      <c r="B3" s="412" t="s">
        <v>229</v>
      </c>
      <c r="C3" s="413"/>
      <c r="D3" s="413"/>
      <c r="E3" s="413"/>
      <c r="F3" s="413"/>
      <c r="G3" s="413"/>
      <c r="H3" s="413"/>
      <c r="I3" s="413"/>
      <c r="J3" s="413"/>
      <c r="K3" s="413"/>
    </row>
    <row r="4" spans="2:11" x14ac:dyDescent="0.25">
      <c r="B4" s="414" t="s">
        <v>0</v>
      </c>
      <c r="C4" s="417">
        <v>2020</v>
      </c>
      <c r="D4" s="417"/>
      <c r="E4" s="417"/>
      <c r="F4" s="419">
        <v>2019</v>
      </c>
      <c r="G4" s="419"/>
      <c r="H4" s="419"/>
      <c r="I4" s="421" t="s">
        <v>288</v>
      </c>
      <c r="J4" s="421" t="s">
        <v>286</v>
      </c>
      <c r="K4" s="421" t="s">
        <v>287</v>
      </c>
    </row>
    <row r="5" spans="2:11" x14ac:dyDescent="0.25">
      <c r="B5" s="415"/>
      <c r="C5" s="418"/>
      <c r="D5" s="418"/>
      <c r="E5" s="418"/>
      <c r="F5" s="420"/>
      <c r="G5" s="420"/>
      <c r="H5" s="420"/>
      <c r="I5" s="422"/>
      <c r="J5" s="422"/>
      <c r="K5" s="422"/>
    </row>
    <row r="6" spans="2:11" ht="39" customHeight="1" x14ac:dyDescent="0.25">
      <c r="B6" s="416"/>
      <c r="C6" s="219" t="s">
        <v>1</v>
      </c>
      <c r="D6" s="219" t="s">
        <v>2</v>
      </c>
      <c r="E6" s="219" t="s">
        <v>3</v>
      </c>
      <c r="F6" s="219" t="s">
        <v>1</v>
      </c>
      <c r="G6" s="219" t="s">
        <v>2</v>
      </c>
      <c r="H6" s="219" t="s">
        <v>3</v>
      </c>
      <c r="I6" s="423"/>
      <c r="J6" s="423"/>
      <c r="K6" s="423"/>
    </row>
    <row r="7" spans="2:11" x14ac:dyDescent="0.25">
      <c r="B7" s="316" t="s">
        <v>213</v>
      </c>
      <c r="C7" s="11">
        <v>704</v>
      </c>
      <c r="D7" s="7">
        <v>16</v>
      </c>
      <c r="E7" s="11">
        <v>922</v>
      </c>
      <c r="F7" s="7">
        <v>1038</v>
      </c>
      <c r="G7" s="11">
        <v>19</v>
      </c>
      <c r="H7" s="7">
        <v>1406</v>
      </c>
      <c r="I7" s="1">
        <v>-3</v>
      </c>
      <c r="J7" s="5">
        <v>-44.8</v>
      </c>
      <c r="K7" s="2">
        <v>4.7300000000000004</v>
      </c>
    </row>
    <row r="8" spans="2:11" s="359" customFormat="1" x14ac:dyDescent="0.25">
      <c r="B8" s="315" t="s">
        <v>210</v>
      </c>
      <c r="C8" s="11">
        <v>3178</v>
      </c>
      <c r="D8" s="7">
        <v>34</v>
      </c>
      <c r="E8" s="11">
        <v>3922</v>
      </c>
      <c r="F8" s="7">
        <v>4899</v>
      </c>
      <c r="G8" s="11">
        <v>44</v>
      </c>
      <c r="H8" s="7">
        <v>6218</v>
      </c>
      <c r="I8" s="1">
        <v>-10</v>
      </c>
      <c r="J8" s="5">
        <v>-57</v>
      </c>
      <c r="K8" s="2">
        <v>3.43</v>
      </c>
    </row>
    <row r="9" spans="2:11" s="359" customFormat="1" x14ac:dyDescent="0.25">
      <c r="B9" s="315" t="s">
        <v>215</v>
      </c>
      <c r="C9" s="11">
        <v>632</v>
      </c>
      <c r="D9" s="7">
        <v>7</v>
      </c>
      <c r="E9" s="11">
        <v>883</v>
      </c>
      <c r="F9" s="7">
        <v>834</v>
      </c>
      <c r="G9" s="11">
        <v>14</v>
      </c>
      <c r="H9" s="7">
        <v>1195</v>
      </c>
      <c r="I9" s="1">
        <v>-7</v>
      </c>
      <c r="J9" s="5">
        <v>-77.400000000000006</v>
      </c>
      <c r="K9" s="2">
        <v>3.19</v>
      </c>
    </row>
    <row r="10" spans="2:11" s="359" customFormat="1" x14ac:dyDescent="0.25">
      <c r="B10" s="315" t="s">
        <v>211</v>
      </c>
      <c r="C10" s="11">
        <v>1169</v>
      </c>
      <c r="D10" s="7">
        <v>20</v>
      </c>
      <c r="E10" s="11">
        <v>1477</v>
      </c>
      <c r="F10" s="7">
        <v>1624</v>
      </c>
      <c r="G10" s="11">
        <v>22</v>
      </c>
      <c r="H10" s="7">
        <v>2114</v>
      </c>
      <c r="I10" s="1">
        <v>-2</v>
      </c>
      <c r="J10" s="5">
        <v>-39.4</v>
      </c>
      <c r="K10" s="2">
        <v>6.05</v>
      </c>
    </row>
    <row r="11" spans="2:11" s="359" customFormat="1" x14ac:dyDescent="0.25">
      <c r="B11" s="315" t="s">
        <v>208</v>
      </c>
      <c r="C11" s="11">
        <v>1154</v>
      </c>
      <c r="D11" s="7">
        <v>16</v>
      </c>
      <c r="E11" s="11">
        <v>1508</v>
      </c>
      <c r="F11" s="7">
        <v>1809</v>
      </c>
      <c r="G11" s="11">
        <v>30</v>
      </c>
      <c r="H11" s="7">
        <v>2370</v>
      </c>
      <c r="I11" s="1">
        <v>-14</v>
      </c>
      <c r="J11" s="5">
        <v>-51.5</v>
      </c>
      <c r="K11" s="2">
        <v>4.1900000000000004</v>
      </c>
    </row>
    <row r="12" spans="2:11" s="359" customFormat="1" x14ac:dyDescent="0.25">
      <c r="B12" s="315" t="s">
        <v>207</v>
      </c>
      <c r="C12" s="11">
        <v>591</v>
      </c>
      <c r="D12" s="7">
        <v>8</v>
      </c>
      <c r="E12" s="11">
        <v>777</v>
      </c>
      <c r="F12" s="7">
        <v>804</v>
      </c>
      <c r="G12" s="11">
        <v>14</v>
      </c>
      <c r="H12" s="7">
        <v>1048</v>
      </c>
      <c r="I12" s="1">
        <v>-6</v>
      </c>
      <c r="J12" s="5">
        <v>-55.6</v>
      </c>
      <c r="K12" s="2">
        <v>4.1900000000000004</v>
      </c>
    </row>
    <row r="13" spans="2:11" s="359" customFormat="1" x14ac:dyDescent="0.25">
      <c r="B13" s="315" t="s">
        <v>212</v>
      </c>
      <c r="C13" s="11">
        <v>1048</v>
      </c>
      <c r="D13" s="7">
        <v>15</v>
      </c>
      <c r="E13" s="11">
        <v>1369</v>
      </c>
      <c r="F13" s="7">
        <v>1608</v>
      </c>
      <c r="G13" s="11">
        <v>21</v>
      </c>
      <c r="H13" s="7">
        <v>2193</v>
      </c>
      <c r="I13" s="1">
        <v>-6</v>
      </c>
      <c r="J13" s="5">
        <v>-54.5</v>
      </c>
      <c r="K13" s="2">
        <v>3.59</v>
      </c>
    </row>
    <row r="14" spans="2:11" s="359" customFormat="1" x14ac:dyDescent="0.25">
      <c r="B14" s="315" t="s">
        <v>209</v>
      </c>
      <c r="C14" s="11">
        <v>691</v>
      </c>
      <c r="D14" s="7">
        <v>20</v>
      </c>
      <c r="E14" s="11">
        <v>870</v>
      </c>
      <c r="F14" s="7">
        <v>992</v>
      </c>
      <c r="G14" s="11">
        <v>13</v>
      </c>
      <c r="H14" s="7">
        <v>1336</v>
      </c>
      <c r="I14" s="1">
        <v>7</v>
      </c>
      <c r="J14" s="5">
        <v>33.299999999999997</v>
      </c>
      <c r="K14" s="2">
        <v>6.87</v>
      </c>
    </row>
    <row r="15" spans="2:11" s="359" customFormat="1" x14ac:dyDescent="0.25">
      <c r="B15" s="315" t="s">
        <v>216</v>
      </c>
      <c r="C15" s="11">
        <v>675</v>
      </c>
      <c r="D15" s="7">
        <v>6</v>
      </c>
      <c r="E15" s="11">
        <v>782</v>
      </c>
      <c r="F15" s="7">
        <v>1078</v>
      </c>
      <c r="G15" s="11">
        <v>12</v>
      </c>
      <c r="H15" s="7">
        <v>1351</v>
      </c>
      <c r="I15" s="1">
        <v>-6</v>
      </c>
      <c r="J15" s="5">
        <v>-50</v>
      </c>
      <c r="K15" s="2">
        <v>2.34</v>
      </c>
    </row>
    <row r="16" spans="2:11" s="359" customFormat="1" x14ac:dyDescent="0.25">
      <c r="B16" s="315" t="s">
        <v>214</v>
      </c>
      <c r="C16" s="11">
        <v>508</v>
      </c>
      <c r="D16" s="7">
        <v>10</v>
      </c>
      <c r="E16" s="11">
        <v>677</v>
      </c>
      <c r="F16" s="7">
        <v>839</v>
      </c>
      <c r="G16" s="11">
        <v>20</v>
      </c>
      <c r="H16" s="7">
        <v>1147</v>
      </c>
      <c r="I16" s="1">
        <v>-10</v>
      </c>
      <c r="J16" s="5">
        <v>-56.5</v>
      </c>
      <c r="K16" s="2">
        <v>3.78</v>
      </c>
    </row>
    <row r="17" spans="2:11" s="359" customFormat="1" x14ac:dyDescent="0.25">
      <c r="B17" s="12" t="s">
        <v>195</v>
      </c>
      <c r="C17" s="10">
        <v>10350</v>
      </c>
      <c r="D17" s="10">
        <v>152</v>
      </c>
      <c r="E17" s="10">
        <v>13187</v>
      </c>
      <c r="F17" s="10">
        <v>15525</v>
      </c>
      <c r="G17" s="10">
        <v>209</v>
      </c>
      <c r="H17" s="10">
        <v>20378</v>
      </c>
      <c r="I17" s="3">
        <v>-57</v>
      </c>
      <c r="J17" s="4">
        <v>-50.3</v>
      </c>
      <c r="K17" s="4">
        <v>4.13</v>
      </c>
    </row>
    <row r="18" spans="2:11" s="359" customFormat="1" x14ac:dyDescent="0.25">
      <c r="B18" s="12" t="s">
        <v>5</v>
      </c>
      <c r="C18" s="10">
        <v>118298</v>
      </c>
      <c r="D18" s="10">
        <v>2395</v>
      </c>
      <c r="E18" s="10">
        <v>159248</v>
      </c>
      <c r="F18" s="10">
        <v>172183</v>
      </c>
      <c r="G18" s="10">
        <v>3173</v>
      </c>
      <c r="H18" s="10">
        <v>241384</v>
      </c>
      <c r="I18" s="3">
        <v>-778</v>
      </c>
      <c r="J18" s="4">
        <v>-41.8</v>
      </c>
      <c r="K18"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92D050"/>
  </sheetPr>
  <dimension ref="B2:H18"/>
  <sheetViews>
    <sheetView workbookViewId="0">
      <selection activeCell="D15" sqref="D15:F18"/>
    </sheetView>
  </sheetViews>
  <sheetFormatPr defaultRowHeight="15" x14ac:dyDescent="0.25"/>
  <cols>
    <col min="2" max="2" width="14.28515625" customWidth="1"/>
  </cols>
  <sheetData>
    <row r="2" spans="2:8" x14ac:dyDescent="0.25">
      <c r="B2" s="275" t="s">
        <v>316</v>
      </c>
      <c r="C2" s="391"/>
      <c r="D2" s="391"/>
      <c r="E2" s="391"/>
      <c r="F2" s="391"/>
      <c r="G2" s="391"/>
      <c r="H2" s="391"/>
    </row>
    <row r="3" spans="2:8" x14ac:dyDescent="0.25">
      <c r="B3" s="292" t="s">
        <v>247</v>
      </c>
      <c r="C3" s="391"/>
      <c r="D3" s="391"/>
      <c r="E3" s="391"/>
      <c r="F3" s="391"/>
      <c r="G3" s="391"/>
      <c r="H3" s="391"/>
    </row>
    <row r="4" spans="2:8" ht="15" customHeight="1" x14ac:dyDescent="0.25">
      <c r="B4" s="451" t="s">
        <v>20</v>
      </c>
      <c r="C4" s="449" t="s">
        <v>1</v>
      </c>
      <c r="D4" s="449" t="s">
        <v>2</v>
      </c>
      <c r="E4" s="449" t="s">
        <v>3</v>
      </c>
      <c r="F4" s="449" t="s">
        <v>21</v>
      </c>
      <c r="G4" s="449" t="s">
        <v>22</v>
      </c>
      <c r="H4" s="391"/>
    </row>
    <row r="5" spans="2:8" x14ac:dyDescent="0.25">
      <c r="B5" s="452"/>
      <c r="C5" s="450"/>
      <c r="D5" s="450"/>
      <c r="E5" s="450"/>
      <c r="F5" s="450"/>
      <c r="G5" s="450"/>
      <c r="H5" s="391"/>
    </row>
    <row r="6" spans="2:8" x14ac:dyDescent="0.25">
      <c r="B6" s="52" t="s">
        <v>23</v>
      </c>
      <c r="C6" s="243">
        <v>7940</v>
      </c>
      <c r="D6" s="244">
        <v>77</v>
      </c>
      <c r="E6" s="243">
        <v>9695</v>
      </c>
      <c r="F6" s="55">
        <v>1</v>
      </c>
      <c r="G6" s="241">
        <v>122.1</v>
      </c>
      <c r="H6" s="391"/>
    </row>
    <row r="7" spans="2:8" x14ac:dyDescent="0.25">
      <c r="B7" s="52" t="s">
        <v>24</v>
      </c>
      <c r="C7" s="243">
        <v>336</v>
      </c>
      <c r="D7" s="244">
        <v>19</v>
      </c>
      <c r="E7" s="243">
        <v>527</v>
      </c>
      <c r="F7" s="55">
        <v>5.7</v>
      </c>
      <c r="G7" s="241">
        <v>156.80000000000001</v>
      </c>
      <c r="H7" s="391"/>
    </row>
    <row r="8" spans="2:8" x14ac:dyDescent="0.25">
      <c r="B8" s="52" t="s">
        <v>25</v>
      </c>
      <c r="C8" s="243">
        <v>2074</v>
      </c>
      <c r="D8" s="244">
        <v>56</v>
      </c>
      <c r="E8" s="243">
        <v>2965</v>
      </c>
      <c r="F8" s="55">
        <v>2.7</v>
      </c>
      <c r="G8" s="241">
        <v>143</v>
      </c>
      <c r="H8" s="391"/>
    </row>
    <row r="9" spans="2:8" x14ac:dyDescent="0.25">
      <c r="B9" s="57" t="s">
        <v>9</v>
      </c>
      <c r="C9" s="102">
        <v>10350</v>
      </c>
      <c r="D9" s="102">
        <v>152</v>
      </c>
      <c r="E9" s="102">
        <v>13187</v>
      </c>
      <c r="F9" s="214">
        <v>1.5</v>
      </c>
      <c r="G9" s="214">
        <v>127.4</v>
      </c>
      <c r="H9" s="391"/>
    </row>
    <row r="10" spans="2:8" s="322" customFormat="1" x14ac:dyDescent="0.25">
      <c r="B10" s="70" t="s">
        <v>200</v>
      </c>
      <c r="F10" s="323"/>
      <c r="G10" s="323"/>
    </row>
    <row r="11" spans="2:8" s="322" customFormat="1" x14ac:dyDescent="0.25">
      <c r="B11" s="70" t="s">
        <v>199</v>
      </c>
      <c r="C11" s="320"/>
      <c r="D11" s="320"/>
      <c r="E11" s="320"/>
      <c r="F11" s="324"/>
      <c r="G11" s="324"/>
      <c r="H11" s="320"/>
    </row>
    <row r="12" spans="2:8" s="322" customFormat="1" x14ac:dyDescent="0.25">
      <c r="B12" s="70" t="s">
        <v>26</v>
      </c>
      <c r="C12" s="320"/>
      <c r="D12" s="320"/>
      <c r="E12" s="320"/>
      <c r="F12" s="324"/>
      <c r="G12" s="324"/>
      <c r="H12" s="320"/>
    </row>
    <row r="15" spans="2:8" x14ac:dyDescent="0.25">
      <c r="E15" s="408"/>
      <c r="F15" s="408"/>
    </row>
    <row r="16" spans="2:8" x14ac:dyDescent="0.25">
      <c r="D16" s="408"/>
      <c r="E16" s="408"/>
      <c r="F16" s="408"/>
    </row>
    <row r="17" spans="4:6" x14ac:dyDescent="0.25">
      <c r="D17" s="408"/>
      <c r="E17" s="408"/>
      <c r="F17" s="408"/>
    </row>
    <row r="18" spans="4:6" x14ac:dyDescent="0.25">
      <c r="D18" s="408"/>
      <c r="E18" s="408"/>
      <c r="F18" s="408"/>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92D050"/>
  </sheetPr>
  <dimension ref="B2:I12"/>
  <sheetViews>
    <sheetView workbookViewId="0">
      <selection activeCell="B4" sqref="B4:G9"/>
    </sheetView>
  </sheetViews>
  <sheetFormatPr defaultRowHeight="15" x14ac:dyDescent="0.25"/>
  <cols>
    <col min="2" max="2" width="14" customWidth="1"/>
  </cols>
  <sheetData>
    <row r="2" spans="2:9" x14ac:dyDescent="0.25">
      <c r="B2" s="50" t="s">
        <v>317</v>
      </c>
      <c r="C2" s="49"/>
      <c r="D2" s="49"/>
      <c r="E2" s="49"/>
      <c r="F2" s="49"/>
      <c r="G2" s="49"/>
      <c r="H2" s="48"/>
      <c r="I2" s="48"/>
    </row>
    <row r="3" spans="2:9" x14ac:dyDescent="0.25">
      <c r="B3" s="51" t="s">
        <v>306</v>
      </c>
      <c r="C3" s="49"/>
      <c r="D3" s="49"/>
      <c r="E3" s="49"/>
      <c r="F3" s="49"/>
      <c r="G3" s="49"/>
      <c r="H3" s="48"/>
      <c r="I3" s="48"/>
    </row>
    <row r="4" spans="2:9" x14ac:dyDescent="0.25">
      <c r="B4" s="451" t="s">
        <v>20</v>
      </c>
      <c r="C4" s="453" t="s">
        <v>1</v>
      </c>
      <c r="D4" s="453" t="s">
        <v>2</v>
      </c>
      <c r="E4" s="453" t="s">
        <v>3</v>
      </c>
      <c r="F4" s="453" t="s">
        <v>45</v>
      </c>
      <c r="G4" s="453" t="s">
        <v>46</v>
      </c>
      <c r="H4" s="48"/>
      <c r="I4" s="48"/>
    </row>
    <row r="5" spans="2:9" x14ac:dyDescent="0.25">
      <c r="B5" s="452"/>
      <c r="C5" s="453"/>
      <c r="D5" s="453"/>
      <c r="E5" s="453"/>
      <c r="F5" s="453" t="s">
        <v>47</v>
      </c>
      <c r="G5" s="453" t="s">
        <v>48</v>
      </c>
      <c r="H5" s="48"/>
      <c r="I5" s="48"/>
    </row>
    <row r="6" spans="2:9" x14ac:dyDescent="0.25">
      <c r="B6" s="52" t="s">
        <v>23</v>
      </c>
      <c r="C6" s="53">
        <v>12068</v>
      </c>
      <c r="D6" s="54">
        <v>110</v>
      </c>
      <c r="E6" s="53">
        <v>15138</v>
      </c>
      <c r="F6" s="55">
        <v>0.9</v>
      </c>
      <c r="G6" s="56">
        <v>125.4</v>
      </c>
      <c r="H6" s="48"/>
      <c r="I6" s="48"/>
    </row>
    <row r="7" spans="2:9" x14ac:dyDescent="0.25">
      <c r="B7" s="52" t="s">
        <v>24</v>
      </c>
      <c r="C7" s="53">
        <v>600</v>
      </c>
      <c r="D7" s="54">
        <v>18</v>
      </c>
      <c r="E7" s="53">
        <v>937</v>
      </c>
      <c r="F7" s="55">
        <v>3</v>
      </c>
      <c r="G7" s="56">
        <v>156.19999999999999</v>
      </c>
      <c r="H7" s="48"/>
      <c r="I7" s="48"/>
    </row>
    <row r="8" spans="2:9" x14ac:dyDescent="0.25">
      <c r="B8" s="52" t="s">
        <v>25</v>
      </c>
      <c r="C8" s="53">
        <v>2857</v>
      </c>
      <c r="D8" s="54">
        <v>81</v>
      </c>
      <c r="E8" s="53">
        <v>4303</v>
      </c>
      <c r="F8" s="55">
        <v>2.8</v>
      </c>
      <c r="G8" s="56">
        <v>150.6</v>
      </c>
      <c r="H8" s="48"/>
      <c r="I8" s="48"/>
    </row>
    <row r="9" spans="2:9" x14ac:dyDescent="0.25">
      <c r="B9" s="57" t="s">
        <v>9</v>
      </c>
      <c r="C9" s="58">
        <v>15525</v>
      </c>
      <c r="D9" s="58">
        <v>209</v>
      </c>
      <c r="E9" s="58">
        <v>20378</v>
      </c>
      <c r="F9" s="59">
        <v>1.3</v>
      </c>
      <c r="G9" s="59">
        <v>131.30000000000001</v>
      </c>
      <c r="H9" s="48"/>
      <c r="I9" s="48"/>
    </row>
    <row r="10" spans="2:9" s="322" customFormat="1" x14ac:dyDescent="0.25">
      <c r="B10" s="70" t="s">
        <v>49</v>
      </c>
    </row>
    <row r="11" spans="2:9" s="322" customFormat="1" x14ac:dyDescent="0.25">
      <c r="B11" s="70" t="s">
        <v>50</v>
      </c>
    </row>
    <row r="12" spans="2:9" s="322" customFormat="1" x14ac:dyDescent="0.25">
      <c r="B12" s="7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92D050"/>
  </sheetPr>
  <dimension ref="B2:F10"/>
  <sheetViews>
    <sheetView topLeftCell="A5" workbookViewId="0">
      <selection activeCell="A15" sqref="A15:XFD99"/>
    </sheetView>
  </sheetViews>
  <sheetFormatPr defaultRowHeight="15" x14ac:dyDescent="0.25"/>
  <cols>
    <col min="2" max="2" width="26.7109375" customWidth="1"/>
  </cols>
  <sheetData>
    <row r="2" spans="2:6" x14ac:dyDescent="0.25">
      <c r="B2" s="41" t="s">
        <v>318</v>
      </c>
      <c r="C2" s="60"/>
      <c r="D2" s="60"/>
      <c r="E2" s="60"/>
      <c r="F2" s="60"/>
    </row>
    <row r="3" spans="2:6" x14ac:dyDescent="0.25">
      <c r="B3" s="61" t="s">
        <v>248</v>
      </c>
      <c r="C3" s="60"/>
      <c r="D3" s="60"/>
      <c r="E3" s="60"/>
      <c r="F3" s="60"/>
    </row>
    <row r="4" spans="2:6" x14ac:dyDescent="0.25">
      <c r="B4" s="451" t="s">
        <v>51</v>
      </c>
      <c r="C4" s="453" t="s">
        <v>1</v>
      </c>
      <c r="D4" s="453" t="s">
        <v>2</v>
      </c>
      <c r="E4" s="453" t="s">
        <v>3</v>
      </c>
      <c r="F4" s="453" t="s">
        <v>45</v>
      </c>
    </row>
    <row r="5" spans="2:6" x14ac:dyDescent="0.25">
      <c r="B5" s="452"/>
      <c r="C5" s="453"/>
      <c r="D5" s="453"/>
      <c r="E5" s="453"/>
      <c r="F5" s="453" t="s">
        <v>47</v>
      </c>
    </row>
    <row r="6" spans="2:6" x14ac:dyDescent="0.25">
      <c r="B6" s="82" t="s">
        <v>261</v>
      </c>
      <c r="C6" s="63">
        <v>2157</v>
      </c>
      <c r="D6" s="64">
        <v>13</v>
      </c>
      <c r="E6" s="65">
        <v>2569</v>
      </c>
      <c r="F6" s="66">
        <v>0.6</v>
      </c>
    </row>
    <row r="7" spans="2:6" x14ac:dyDescent="0.25">
      <c r="B7" s="62" t="s">
        <v>262</v>
      </c>
      <c r="C7" s="63">
        <v>7266</v>
      </c>
      <c r="D7" s="64">
        <v>105</v>
      </c>
      <c r="E7" s="65">
        <v>9390</v>
      </c>
      <c r="F7" s="66">
        <v>1.4</v>
      </c>
    </row>
    <row r="8" spans="2:6" x14ac:dyDescent="0.25">
      <c r="B8" s="62" t="s">
        <v>52</v>
      </c>
      <c r="C8" s="63">
        <v>927</v>
      </c>
      <c r="D8" s="64">
        <v>34</v>
      </c>
      <c r="E8" s="65">
        <v>1228</v>
      </c>
      <c r="F8" s="66">
        <v>3.7</v>
      </c>
    </row>
    <row r="9" spans="2:6" x14ac:dyDescent="0.25">
      <c r="B9" s="67" t="s">
        <v>9</v>
      </c>
      <c r="C9" s="68">
        <v>10350</v>
      </c>
      <c r="D9" s="68">
        <v>152</v>
      </c>
      <c r="E9" s="68">
        <v>13187</v>
      </c>
      <c r="F9" s="69">
        <v>1.5</v>
      </c>
    </row>
    <row r="10" spans="2:6" x14ac:dyDescent="0.25">
      <c r="B10" s="70" t="s">
        <v>49</v>
      </c>
      <c r="C10" s="60"/>
      <c r="D10" s="60"/>
      <c r="E10" s="60"/>
      <c r="F10" s="60"/>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92D050"/>
  </sheetPr>
  <dimension ref="B2:P18"/>
  <sheetViews>
    <sheetView topLeftCell="A13" workbookViewId="0">
      <selection activeCell="A23" sqref="A23:XFD155"/>
    </sheetView>
  </sheetViews>
  <sheetFormatPr defaultRowHeight="15" x14ac:dyDescent="0.25"/>
  <sheetData>
    <row r="2" spans="2:16" x14ac:dyDescent="0.25">
      <c r="B2" s="104" t="s">
        <v>319</v>
      </c>
      <c r="C2" s="94"/>
      <c r="D2" s="94"/>
      <c r="E2" s="94"/>
      <c r="F2" s="94"/>
      <c r="G2" s="94"/>
      <c r="H2" s="94"/>
      <c r="I2" s="94"/>
      <c r="J2" s="94"/>
      <c r="K2" s="94"/>
      <c r="L2" s="94"/>
      <c r="M2" s="94"/>
      <c r="N2" s="94"/>
      <c r="O2" s="94"/>
      <c r="P2" s="94"/>
    </row>
    <row r="3" spans="2:16" x14ac:dyDescent="0.25">
      <c r="B3" s="95" t="s">
        <v>249</v>
      </c>
      <c r="C3" s="95"/>
      <c r="D3" s="95"/>
      <c r="E3" s="95"/>
      <c r="F3" s="95"/>
      <c r="G3" s="95"/>
      <c r="H3" s="95"/>
      <c r="I3" s="94"/>
      <c r="J3" s="94"/>
      <c r="K3" s="94"/>
      <c r="L3" s="94"/>
      <c r="M3" s="94"/>
      <c r="N3" s="94"/>
      <c r="O3" s="94"/>
      <c r="P3" s="94"/>
    </row>
    <row r="4" spans="2:16" x14ac:dyDescent="0.25">
      <c r="B4" s="454" t="s">
        <v>0</v>
      </c>
      <c r="C4" s="432" t="s">
        <v>53</v>
      </c>
      <c r="D4" s="432"/>
      <c r="E4" s="432"/>
      <c r="F4" s="432"/>
      <c r="G4" s="432"/>
      <c r="H4" s="432"/>
      <c r="I4" s="432"/>
      <c r="J4" s="433" t="s">
        <v>54</v>
      </c>
      <c r="K4" s="433"/>
      <c r="L4" s="433"/>
      <c r="M4" s="433"/>
      <c r="N4" s="433"/>
      <c r="O4" s="433"/>
      <c r="P4" s="433"/>
    </row>
    <row r="5" spans="2:16" ht="79.5" customHeight="1" x14ac:dyDescent="0.25">
      <c r="B5" s="455"/>
      <c r="C5" s="105" t="s">
        <v>55</v>
      </c>
      <c r="D5" s="105" t="s">
        <v>56</v>
      </c>
      <c r="E5" s="105" t="s">
        <v>57</v>
      </c>
      <c r="F5" s="105" t="s">
        <v>58</v>
      </c>
      <c r="G5" s="105" t="s">
        <v>59</v>
      </c>
      <c r="H5" s="105" t="s">
        <v>60</v>
      </c>
      <c r="I5" s="106" t="s">
        <v>9</v>
      </c>
      <c r="J5" s="105" t="s">
        <v>55</v>
      </c>
      <c r="K5" s="105" t="s">
        <v>56</v>
      </c>
      <c r="L5" s="105" t="s">
        <v>57</v>
      </c>
      <c r="M5" s="105" t="s">
        <v>58</v>
      </c>
      <c r="N5" s="105" t="s">
        <v>59</v>
      </c>
      <c r="O5" s="105" t="s">
        <v>60</v>
      </c>
      <c r="P5" s="106" t="s">
        <v>9</v>
      </c>
    </row>
    <row r="6" spans="2:16" x14ac:dyDescent="0.25">
      <c r="B6" s="92" t="s">
        <v>213</v>
      </c>
      <c r="C6" s="96">
        <v>89</v>
      </c>
      <c r="D6" s="97">
        <v>10</v>
      </c>
      <c r="E6" s="96">
        <v>83</v>
      </c>
      <c r="F6" s="97">
        <v>243</v>
      </c>
      <c r="G6" s="96">
        <v>51</v>
      </c>
      <c r="H6" s="97">
        <v>14</v>
      </c>
      <c r="I6" s="98">
        <v>490</v>
      </c>
      <c r="J6" s="99">
        <v>16</v>
      </c>
      <c r="K6" s="100">
        <v>6</v>
      </c>
      <c r="L6" s="99">
        <v>16</v>
      </c>
      <c r="M6" s="100">
        <v>116</v>
      </c>
      <c r="N6" s="99">
        <v>51</v>
      </c>
      <c r="O6" s="100">
        <v>9</v>
      </c>
      <c r="P6" s="101">
        <v>214</v>
      </c>
    </row>
    <row r="7" spans="2:16" s="336" customFormat="1" x14ac:dyDescent="0.25">
      <c r="B7" s="242" t="s">
        <v>210</v>
      </c>
      <c r="C7" s="96">
        <v>403</v>
      </c>
      <c r="D7" s="97">
        <v>137</v>
      </c>
      <c r="E7" s="96">
        <v>562</v>
      </c>
      <c r="F7" s="97">
        <v>1175</v>
      </c>
      <c r="G7" s="96">
        <v>176</v>
      </c>
      <c r="H7" s="97">
        <v>52</v>
      </c>
      <c r="I7" s="98">
        <v>2505</v>
      </c>
      <c r="J7" s="99">
        <v>45</v>
      </c>
      <c r="K7" s="304">
        <v>24</v>
      </c>
      <c r="L7" s="99">
        <v>44</v>
      </c>
      <c r="M7" s="304">
        <v>325</v>
      </c>
      <c r="N7" s="99">
        <v>198</v>
      </c>
      <c r="O7" s="304">
        <v>37</v>
      </c>
      <c r="P7" s="101">
        <v>673</v>
      </c>
    </row>
    <row r="8" spans="2:16" s="336" customFormat="1" x14ac:dyDescent="0.25">
      <c r="B8" s="242" t="s">
        <v>215</v>
      </c>
      <c r="C8" s="96">
        <v>92</v>
      </c>
      <c r="D8" s="97">
        <v>37</v>
      </c>
      <c r="E8" s="96">
        <v>27</v>
      </c>
      <c r="F8" s="97">
        <v>211</v>
      </c>
      <c r="G8" s="96">
        <v>16</v>
      </c>
      <c r="H8" s="97">
        <v>2</v>
      </c>
      <c r="I8" s="98">
        <v>385</v>
      </c>
      <c r="J8" s="99">
        <v>40</v>
      </c>
      <c r="K8" s="304">
        <v>6</v>
      </c>
      <c r="L8" s="99">
        <v>19</v>
      </c>
      <c r="M8" s="304">
        <v>120</v>
      </c>
      <c r="N8" s="99">
        <v>54</v>
      </c>
      <c r="O8" s="304">
        <v>8</v>
      </c>
      <c r="P8" s="101">
        <v>247</v>
      </c>
    </row>
    <row r="9" spans="2:16" s="336" customFormat="1" x14ac:dyDescent="0.25">
      <c r="B9" s="242" t="s">
        <v>211</v>
      </c>
      <c r="C9" s="96">
        <v>184</v>
      </c>
      <c r="D9" s="97">
        <v>72</v>
      </c>
      <c r="E9" s="96">
        <v>136</v>
      </c>
      <c r="F9" s="97">
        <v>513</v>
      </c>
      <c r="G9" s="96">
        <v>50</v>
      </c>
      <c r="H9" s="97">
        <v>10</v>
      </c>
      <c r="I9" s="98">
        <v>965</v>
      </c>
      <c r="J9" s="99">
        <v>24</v>
      </c>
      <c r="K9" s="304">
        <v>3</v>
      </c>
      <c r="L9" s="99">
        <v>17</v>
      </c>
      <c r="M9" s="304">
        <v>115</v>
      </c>
      <c r="N9" s="99">
        <v>40</v>
      </c>
      <c r="O9" s="304">
        <v>5</v>
      </c>
      <c r="P9" s="101">
        <v>204</v>
      </c>
    </row>
    <row r="10" spans="2:16" s="336" customFormat="1" x14ac:dyDescent="0.25">
      <c r="B10" s="242" t="s">
        <v>208</v>
      </c>
      <c r="C10" s="96">
        <v>157</v>
      </c>
      <c r="D10" s="97">
        <v>52</v>
      </c>
      <c r="E10" s="96">
        <v>210</v>
      </c>
      <c r="F10" s="97">
        <v>449</v>
      </c>
      <c r="G10" s="96">
        <v>58</v>
      </c>
      <c r="H10" s="97">
        <v>16</v>
      </c>
      <c r="I10" s="98">
        <v>942</v>
      </c>
      <c r="J10" s="99">
        <v>25</v>
      </c>
      <c r="K10" s="304">
        <v>9</v>
      </c>
      <c r="L10" s="99">
        <v>15</v>
      </c>
      <c r="M10" s="304">
        <v>122</v>
      </c>
      <c r="N10" s="99">
        <v>39</v>
      </c>
      <c r="O10" s="304">
        <v>2</v>
      </c>
      <c r="P10" s="101">
        <v>212</v>
      </c>
    </row>
    <row r="11" spans="2:16" s="336" customFormat="1" ht="27" x14ac:dyDescent="0.25">
      <c r="B11" s="242" t="s">
        <v>207</v>
      </c>
      <c r="C11" s="96">
        <v>92</v>
      </c>
      <c r="D11" s="97">
        <v>26</v>
      </c>
      <c r="E11" s="96">
        <v>118</v>
      </c>
      <c r="F11" s="97">
        <v>231</v>
      </c>
      <c r="G11" s="96">
        <v>24</v>
      </c>
      <c r="H11" s="97">
        <v>4</v>
      </c>
      <c r="I11" s="98">
        <v>495</v>
      </c>
      <c r="J11" s="99">
        <v>8</v>
      </c>
      <c r="K11" s="304">
        <v>1</v>
      </c>
      <c r="L11" s="99">
        <v>10</v>
      </c>
      <c r="M11" s="304">
        <v>50</v>
      </c>
      <c r="N11" s="99">
        <v>25</v>
      </c>
      <c r="O11" s="304">
        <v>2</v>
      </c>
      <c r="P11" s="101">
        <v>96</v>
      </c>
    </row>
    <row r="12" spans="2:16" s="336" customFormat="1" x14ac:dyDescent="0.25">
      <c r="B12" s="242" t="s">
        <v>212</v>
      </c>
      <c r="C12" s="96">
        <v>192</v>
      </c>
      <c r="D12" s="97">
        <v>47</v>
      </c>
      <c r="E12" s="96">
        <v>99</v>
      </c>
      <c r="F12" s="97">
        <v>333</v>
      </c>
      <c r="G12" s="96">
        <v>44</v>
      </c>
      <c r="H12" s="97">
        <v>7</v>
      </c>
      <c r="I12" s="98">
        <v>722</v>
      </c>
      <c r="J12" s="99">
        <v>38</v>
      </c>
      <c r="K12" s="304">
        <v>12</v>
      </c>
      <c r="L12" s="99">
        <v>37</v>
      </c>
      <c r="M12" s="304">
        <v>170</v>
      </c>
      <c r="N12" s="99">
        <v>63</v>
      </c>
      <c r="O12" s="304">
        <v>6</v>
      </c>
      <c r="P12" s="101">
        <v>326</v>
      </c>
    </row>
    <row r="13" spans="2:16" s="336" customFormat="1" x14ac:dyDescent="0.25">
      <c r="B13" s="242" t="s">
        <v>209</v>
      </c>
      <c r="C13" s="96">
        <v>128</v>
      </c>
      <c r="D13" s="97">
        <v>30</v>
      </c>
      <c r="E13" s="96">
        <v>49</v>
      </c>
      <c r="F13" s="97">
        <v>258</v>
      </c>
      <c r="G13" s="96">
        <v>34</v>
      </c>
      <c r="H13" s="97">
        <v>12</v>
      </c>
      <c r="I13" s="98">
        <v>511</v>
      </c>
      <c r="J13" s="99">
        <v>18</v>
      </c>
      <c r="K13" s="304">
        <v>9</v>
      </c>
      <c r="L13" s="99">
        <v>11</v>
      </c>
      <c r="M13" s="304">
        <v>93</v>
      </c>
      <c r="N13" s="99">
        <v>41</v>
      </c>
      <c r="O13" s="304">
        <v>8</v>
      </c>
      <c r="P13" s="101">
        <v>180</v>
      </c>
    </row>
    <row r="14" spans="2:16" s="336" customFormat="1" x14ac:dyDescent="0.25">
      <c r="B14" s="242" t="s">
        <v>216</v>
      </c>
      <c r="C14" s="96">
        <v>143</v>
      </c>
      <c r="D14" s="97">
        <v>80</v>
      </c>
      <c r="E14" s="96">
        <v>37</v>
      </c>
      <c r="F14" s="97">
        <v>316</v>
      </c>
      <c r="G14" s="96">
        <v>44</v>
      </c>
      <c r="H14" s="97">
        <v>11</v>
      </c>
      <c r="I14" s="98">
        <v>631</v>
      </c>
      <c r="J14" s="99">
        <v>4</v>
      </c>
      <c r="K14" s="304">
        <v>2</v>
      </c>
      <c r="L14" s="99">
        <v>1</v>
      </c>
      <c r="M14" s="304">
        <v>20</v>
      </c>
      <c r="N14" s="99">
        <v>16</v>
      </c>
      <c r="O14" s="304">
        <v>1</v>
      </c>
      <c r="P14" s="101">
        <v>44</v>
      </c>
    </row>
    <row r="15" spans="2:16" s="336" customFormat="1" x14ac:dyDescent="0.25">
      <c r="B15" s="242" t="s">
        <v>214</v>
      </c>
      <c r="C15" s="96">
        <v>62</v>
      </c>
      <c r="D15" s="97">
        <v>17</v>
      </c>
      <c r="E15" s="96">
        <v>32</v>
      </c>
      <c r="F15" s="97">
        <v>130</v>
      </c>
      <c r="G15" s="96">
        <v>40</v>
      </c>
      <c r="H15" s="97">
        <v>13</v>
      </c>
      <c r="I15" s="98">
        <v>294</v>
      </c>
      <c r="J15" s="99">
        <v>14</v>
      </c>
      <c r="K15" s="304">
        <v>4</v>
      </c>
      <c r="L15" s="99">
        <v>8</v>
      </c>
      <c r="M15" s="304">
        <v>99</v>
      </c>
      <c r="N15" s="99">
        <v>79</v>
      </c>
      <c r="O15" s="304">
        <v>10</v>
      </c>
      <c r="P15" s="101">
        <v>214</v>
      </c>
    </row>
    <row r="16" spans="2:16" s="336" customFormat="1" x14ac:dyDescent="0.25">
      <c r="B16" s="242"/>
      <c r="C16" s="96"/>
      <c r="D16" s="97"/>
      <c r="E16" s="96"/>
      <c r="F16" s="97"/>
      <c r="G16" s="96"/>
      <c r="H16" s="97"/>
      <c r="I16" s="98"/>
      <c r="J16" s="99"/>
      <c r="K16" s="304"/>
      <c r="L16" s="99"/>
      <c r="M16" s="304"/>
      <c r="N16" s="99"/>
      <c r="O16" s="304"/>
      <c r="P16" s="101"/>
    </row>
    <row r="17" spans="2:16" x14ac:dyDescent="0.25">
      <c r="B17" s="92"/>
      <c r="C17" s="96"/>
      <c r="D17" s="97"/>
      <c r="E17" s="96"/>
      <c r="F17" s="97"/>
      <c r="G17" s="96"/>
      <c r="H17" s="97"/>
      <c r="I17" s="98"/>
      <c r="J17" s="99"/>
      <c r="K17" s="100"/>
      <c r="L17" s="99"/>
      <c r="M17" s="100"/>
      <c r="N17" s="99"/>
      <c r="O17" s="100"/>
      <c r="P17" s="101"/>
    </row>
    <row r="18" spans="2:16" x14ac:dyDescent="0.25">
      <c r="B18" s="93" t="s">
        <v>9</v>
      </c>
      <c r="C18" s="102">
        <v>1542</v>
      </c>
      <c r="D18" s="102">
        <v>508</v>
      </c>
      <c r="E18" s="102">
        <v>1353</v>
      </c>
      <c r="F18" s="102">
        <v>3859</v>
      </c>
      <c r="G18" s="102">
        <v>537</v>
      </c>
      <c r="H18" s="102">
        <v>141</v>
      </c>
      <c r="I18" s="102">
        <v>7940</v>
      </c>
      <c r="J18" s="103">
        <v>232</v>
      </c>
      <c r="K18" s="103">
        <v>76</v>
      </c>
      <c r="L18" s="103">
        <v>178</v>
      </c>
      <c r="M18" s="103">
        <v>1230</v>
      </c>
      <c r="N18" s="103">
        <v>606</v>
      </c>
      <c r="O18" s="103">
        <v>88</v>
      </c>
      <c r="P18" s="103">
        <v>2410</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92D050"/>
  </sheetPr>
  <dimension ref="A2:P21"/>
  <sheetViews>
    <sheetView topLeftCell="A4" zoomScaleNormal="100" workbookViewId="0">
      <selection activeCell="A23" sqref="A23:XFD154"/>
    </sheetView>
  </sheetViews>
  <sheetFormatPr defaultRowHeight="15" x14ac:dyDescent="0.25"/>
  <cols>
    <col min="12" max="12" width="19.140625" customWidth="1"/>
  </cols>
  <sheetData>
    <row r="2" spans="2:12" ht="30.75" customHeight="1" x14ac:dyDescent="0.25">
      <c r="B2" s="456" t="s">
        <v>320</v>
      </c>
      <c r="C2" s="456"/>
      <c r="D2" s="456"/>
      <c r="E2" s="456"/>
      <c r="F2" s="456"/>
      <c r="G2" s="456"/>
      <c r="H2" s="456"/>
      <c r="I2" s="456"/>
      <c r="J2" s="456"/>
      <c r="K2" s="456"/>
      <c r="L2" s="456"/>
    </row>
    <row r="3" spans="2:12" x14ac:dyDescent="0.25">
      <c r="B3" s="457" t="s">
        <v>250</v>
      </c>
      <c r="C3" s="458"/>
      <c r="D3" s="458"/>
      <c r="E3" s="458"/>
      <c r="F3" s="458"/>
      <c r="G3" s="458"/>
      <c r="H3" s="458"/>
      <c r="I3" s="108"/>
      <c r="J3" s="107"/>
      <c r="K3" s="107"/>
      <c r="L3" s="107"/>
    </row>
    <row r="4" spans="2:12" x14ac:dyDescent="0.25">
      <c r="B4" s="459" t="s">
        <v>0</v>
      </c>
      <c r="C4" s="461" t="s">
        <v>61</v>
      </c>
      <c r="D4" s="461"/>
      <c r="E4" s="461"/>
      <c r="F4" s="461"/>
      <c r="G4" s="461"/>
      <c r="H4" s="461"/>
      <c r="I4" s="461"/>
      <c r="J4" s="107"/>
      <c r="K4" s="107"/>
      <c r="L4" s="107"/>
    </row>
    <row r="5" spans="2:12" ht="81" x14ac:dyDescent="0.25">
      <c r="B5" s="460"/>
      <c r="C5" s="109" t="s">
        <v>55</v>
      </c>
      <c r="D5" s="109" t="s">
        <v>56</v>
      </c>
      <c r="E5" s="109" t="s">
        <v>57</v>
      </c>
      <c r="F5" s="109" t="s">
        <v>58</v>
      </c>
      <c r="G5" s="109" t="s">
        <v>59</v>
      </c>
      <c r="H5" s="110" t="s">
        <v>62</v>
      </c>
      <c r="I5" s="111" t="s">
        <v>9</v>
      </c>
      <c r="J5" s="107"/>
      <c r="K5" s="107"/>
      <c r="L5" s="107"/>
    </row>
    <row r="6" spans="2:12" s="336" customFormat="1" x14ac:dyDescent="0.25">
      <c r="B6" s="242" t="s">
        <v>213</v>
      </c>
      <c r="C6" s="241">
        <v>18.163265306122451</v>
      </c>
      <c r="D6" s="357">
        <v>2.0408163265306123</v>
      </c>
      <c r="E6" s="241">
        <v>16.938775510204081</v>
      </c>
      <c r="F6" s="357">
        <v>49.591836734693878</v>
      </c>
      <c r="G6" s="241">
        <v>10.408163265306122</v>
      </c>
      <c r="H6" s="357">
        <v>2.8571428571428572</v>
      </c>
      <c r="I6" s="241">
        <v>100</v>
      </c>
    </row>
    <row r="7" spans="2:12" s="336" customFormat="1" x14ac:dyDescent="0.25">
      <c r="B7" s="242" t="s">
        <v>210</v>
      </c>
      <c r="C7" s="241">
        <v>16.087824351297407</v>
      </c>
      <c r="D7" s="357">
        <v>5.4690618762475047</v>
      </c>
      <c r="E7" s="241">
        <v>22.43512974051896</v>
      </c>
      <c r="F7" s="357">
        <v>46.906187624750501</v>
      </c>
      <c r="G7" s="241">
        <v>7.0259481037924152</v>
      </c>
      <c r="H7" s="357">
        <v>2.0758483033932138</v>
      </c>
      <c r="I7" s="241">
        <v>100</v>
      </c>
    </row>
    <row r="8" spans="2:12" s="336" customFormat="1" x14ac:dyDescent="0.25">
      <c r="B8" s="242" t="s">
        <v>215</v>
      </c>
      <c r="C8" s="241">
        <v>23.896103896103895</v>
      </c>
      <c r="D8" s="357">
        <v>9.6103896103896105</v>
      </c>
      <c r="E8" s="241">
        <v>7.0129870129870122</v>
      </c>
      <c r="F8" s="357">
        <v>54.805194805194802</v>
      </c>
      <c r="G8" s="241">
        <v>4.1558441558441555</v>
      </c>
      <c r="H8" s="357">
        <v>0.51948051948051943</v>
      </c>
      <c r="I8" s="241">
        <v>100</v>
      </c>
    </row>
    <row r="9" spans="2:12" s="336" customFormat="1" x14ac:dyDescent="0.25">
      <c r="B9" s="242" t="s">
        <v>211</v>
      </c>
      <c r="C9" s="241">
        <v>19.067357512953368</v>
      </c>
      <c r="D9" s="357">
        <v>7.461139896373056</v>
      </c>
      <c r="E9" s="241">
        <v>14.093264248704662</v>
      </c>
      <c r="F9" s="357">
        <v>53.160621761658035</v>
      </c>
      <c r="G9" s="241">
        <v>5.1813471502590671</v>
      </c>
      <c r="H9" s="357">
        <v>1.0362694300518136</v>
      </c>
      <c r="I9" s="241">
        <v>100</v>
      </c>
    </row>
    <row r="10" spans="2:12" s="336" customFormat="1" x14ac:dyDescent="0.25">
      <c r="B10" s="242" t="s">
        <v>208</v>
      </c>
      <c r="C10" s="241">
        <v>16.666666666666664</v>
      </c>
      <c r="D10" s="357">
        <v>5.520169851380043</v>
      </c>
      <c r="E10" s="241">
        <v>22.29299363057325</v>
      </c>
      <c r="F10" s="357">
        <v>47.664543524416139</v>
      </c>
      <c r="G10" s="241">
        <v>6.1571125265392785</v>
      </c>
      <c r="H10" s="357">
        <v>1.6985138004246285</v>
      </c>
      <c r="I10" s="241">
        <v>100</v>
      </c>
    </row>
    <row r="11" spans="2:12" s="336" customFormat="1" ht="27" x14ac:dyDescent="0.25">
      <c r="B11" s="242" t="s">
        <v>207</v>
      </c>
      <c r="C11" s="241">
        <v>18.585858585858585</v>
      </c>
      <c r="D11" s="357">
        <v>5.2525252525252526</v>
      </c>
      <c r="E11" s="241">
        <v>23.838383838383841</v>
      </c>
      <c r="F11" s="357">
        <v>46.666666666666664</v>
      </c>
      <c r="G11" s="241">
        <v>4.8484848484848486</v>
      </c>
      <c r="H11" s="357">
        <v>0.80808080808080807</v>
      </c>
      <c r="I11" s="241">
        <v>100</v>
      </c>
    </row>
    <row r="12" spans="2:12" s="336" customFormat="1" x14ac:dyDescent="0.25">
      <c r="B12" s="242" t="s">
        <v>212</v>
      </c>
      <c r="C12" s="241">
        <v>26.59279778393352</v>
      </c>
      <c r="D12" s="357">
        <v>6.5096952908587262</v>
      </c>
      <c r="E12" s="241">
        <v>13.711911357340719</v>
      </c>
      <c r="F12" s="357">
        <v>46.121883656509695</v>
      </c>
      <c r="G12" s="241">
        <v>6.094182825484765</v>
      </c>
      <c r="H12" s="357">
        <v>0.96952908587257614</v>
      </c>
      <c r="I12" s="241">
        <v>100</v>
      </c>
    </row>
    <row r="13" spans="2:12" s="336" customFormat="1" x14ac:dyDescent="0.25">
      <c r="B13" s="242" t="s">
        <v>209</v>
      </c>
      <c r="C13" s="241">
        <v>25.048923679060664</v>
      </c>
      <c r="D13" s="357">
        <v>5.8708414872798436</v>
      </c>
      <c r="E13" s="241">
        <v>9.5890410958904102</v>
      </c>
      <c r="F13" s="357">
        <v>50.489236790606654</v>
      </c>
      <c r="G13" s="241">
        <v>6.6536203522504884</v>
      </c>
      <c r="H13" s="357">
        <v>2.3483365949119372</v>
      </c>
      <c r="I13" s="241">
        <v>100</v>
      </c>
    </row>
    <row r="14" spans="2:12" s="336" customFormat="1" x14ac:dyDescent="0.25">
      <c r="B14" s="242" t="s">
        <v>216</v>
      </c>
      <c r="C14" s="241">
        <v>22.662440570522978</v>
      </c>
      <c r="D14" s="357">
        <v>12.678288431061807</v>
      </c>
      <c r="E14" s="241">
        <v>5.8637083993660859</v>
      </c>
      <c r="F14" s="357">
        <v>50.079239302694134</v>
      </c>
      <c r="G14" s="241">
        <v>6.9730586370839935</v>
      </c>
      <c r="H14" s="357">
        <v>1.7432646592709984</v>
      </c>
      <c r="I14" s="241">
        <v>100</v>
      </c>
    </row>
    <row r="15" spans="2:12" s="336" customFormat="1" x14ac:dyDescent="0.25">
      <c r="B15" s="242" t="s">
        <v>214</v>
      </c>
      <c r="C15" s="241">
        <v>21.088435374149661</v>
      </c>
      <c r="D15" s="357">
        <v>5.7823129251700678</v>
      </c>
      <c r="E15" s="241">
        <v>10.884353741496598</v>
      </c>
      <c r="F15" s="357">
        <v>44.217687074829932</v>
      </c>
      <c r="G15" s="241">
        <v>13.605442176870749</v>
      </c>
      <c r="H15" s="357">
        <v>4.4217687074829932</v>
      </c>
      <c r="I15" s="241">
        <v>100</v>
      </c>
    </row>
    <row r="16" spans="2:12" s="336" customFormat="1" x14ac:dyDescent="0.25">
      <c r="B16" s="112" t="s">
        <v>9</v>
      </c>
      <c r="C16" s="214">
        <v>19.420654911838792</v>
      </c>
      <c r="D16" s="214">
        <v>6.3979848866498736</v>
      </c>
      <c r="E16" s="214">
        <v>17.04030226700252</v>
      </c>
      <c r="F16" s="214">
        <v>48.602015113350127</v>
      </c>
      <c r="G16" s="214">
        <v>6.7632241813602016</v>
      </c>
      <c r="H16" s="214">
        <v>1.7758186397984888</v>
      </c>
      <c r="I16" s="358">
        <v>100</v>
      </c>
    </row>
    <row r="17" spans="1:16" x14ac:dyDescent="0.25">
      <c r="K17" s="336"/>
      <c r="L17" s="336"/>
      <c r="M17" s="336"/>
      <c r="N17" s="336"/>
      <c r="O17" s="336"/>
      <c r="P17" s="336"/>
    </row>
    <row r="18" spans="1:16" x14ac:dyDescent="0.25">
      <c r="N18" s="336"/>
    </row>
    <row r="19" spans="1:16" x14ac:dyDescent="0.25">
      <c r="N19" s="336"/>
    </row>
    <row r="20" spans="1:16" x14ac:dyDescent="0.25">
      <c r="A20" s="355"/>
      <c r="B20" s="355"/>
      <c r="C20" s="347"/>
      <c r="D20" s="347"/>
      <c r="E20" s="347"/>
      <c r="F20" s="347"/>
      <c r="G20" s="347"/>
      <c r="H20" s="347"/>
      <c r="I20" s="347"/>
      <c r="N20" s="336"/>
    </row>
    <row r="21" spans="1:16" x14ac:dyDescent="0.25">
      <c r="N21" s="336"/>
    </row>
  </sheetData>
  <sortState xmlns:xlrd2="http://schemas.microsoft.com/office/spreadsheetml/2017/richdata2" ref="N6:V16">
    <sortCondition ref="O6:O16"/>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92D050"/>
  </sheetPr>
  <dimension ref="B2:I16"/>
  <sheetViews>
    <sheetView topLeftCell="A12" workbookViewId="0">
      <selection activeCell="A22" sqref="A22:XFD154"/>
    </sheetView>
  </sheetViews>
  <sheetFormatPr defaultRowHeight="15" x14ac:dyDescent="0.25"/>
  <sheetData>
    <row r="2" spans="2:9" x14ac:dyDescent="0.25">
      <c r="B2" s="118" t="s">
        <v>321</v>
      </c>
      <c r="C2" s="114"/>
      <c r="D2" s="114"/>
      <c r="E2" s="114"/>
      <c r="F2" s="114"/>
      <c r="G2" s="114"/>
      <c r="H2" s="114"/>
      <c r="I2" s="114"/>
    </row>
    <row r="3" spans="2:9" x14ac:dyDescent="0.25">
      <c r="B3" s="462" t="s">
        <v>250</v>
      </c>
      <c r="C3" s="463"/>
      <c r="D3" s="463"/>
      <c r="E3" s="463"/>
      <c r="F3" s="463"/>
      <c r="G3" s="463"/>
      <c r="H3" s="463"/>
      <c r="I3" s="114"/>
    </row>
    <row r="4" spans="2:9" x14ac:dyDescent="0.25">
      <c r="B4" s="459" t="s">
        <v>0</v>
      </c>
      <c r="C4" s="464" t="s">
        <v>63</v>
      </c>
      <c r="D4" s="464"/>
      <c r="E4" s="464"/>
      <c r="F4" s="464"/>
      <c r="G4" s="464"/>
      <c r="H4" s="464"/>
      <c r="I4" s="464"/>
    </row>
    <row r="5" spans="2:9" ht="69" customHeight="1" x14ac:dyDescent="0.25">
      <c r="B5" s="460"/>
      <c r="C5" s="115" t="s">
        <v>55</v>
      </c>
      <c r="D5" s="115" t="s">
        <v>56</v>
      </c>
      <c r="E5" s="115" t="s">
        <v>57</v>
      </c>
      <c r="F5" s="115" t="s">
        <v>58</v>
      </c>
      <c r="G5" s="115" t="s">
        <v>59</v>
      </c>
      <c r="H5" s="116" t="s">
        <v>60</v>
      </c>
      <c r="I5" s="117" t="s">
        <v>9</v>
      </c>
    </row>
    <row r="6" spans="2:9" s="336" customFormat="1" x14ac:dyDescent="0.25">
      <c r="B6" s="242" t="s">
        <v>213</v>
      </c>
      <c r="C6" s="241">
        <v>7.4766355140186906</v>
      </c>
      <c r="D6" s="357">
        <v>2.8037383177570092</v>
      </c>
      <c r="E6" s="241">
        <v>7.4766355140186906</v>
      </c>
      <c r="F6" s="357">
        <v>54.205607476635507</v>
      </c>
      <c r="G6" s="241">
        <v>23.831775700934578</v>
      </c>
      <c r="H6" s="357">
        <v>4.2056074766355138</v>
      </c>
      <c r="I6" s="241">
        <v>100</v>
      </c>
    </row>
    <row r="7" spans="2:9" s="336" customFormat="1" x14ac:dyDescent="0.25">
      <c r="B7" s="242" t="s">
        <v>210</v>
      </c>
      <c r="C7" s="241">
        <v>6.6864784546805351</v>
      </c>
      <c r="D7" s="357">
        <v>3.5661218424962851</v>
      </c>
      <c r="E7" s="241">
        <v>6.5378900445765238</v>
      </c>
      <c r="F7" s="357">
        <v>48.291233283803862</v>
      </c>
      <c r="G7" s="241">
        <v>29.420505200594356</v>
      </c>
      <c r="H7" s="357">
        <v>5.4977711738484398</v>
      </c>
      <c r="I7" s="241">
        <v>100</v>
      </c>
    </row>
    <row r="8" spans="2:9" s="336" customFormat="1" x14ac:dyDescent="0.25">
      <c r="B8" s="242" t="s">
        <v>215</v>
      </c>
      <c r="C8" s="241">
        <v>16.194331983805668</v>
      </c>
      <c r="D8" s="357">
        <v>2.42914979757085</v>
      </c>
      <c r="E8" s="241">
        <v>7.6923076923076925</v>
      </c>
      <c r="F8" s="357">
        <v>48.582995951417004</v>
      </c>
      <c r="G8" s="241">
        <v>21.862348178137651</v>
      </c>
      <c r="H8" s="357">
        <v>3.2388663967611335</v>
      </c>
      <c r="I8" s="241">
        <v>100</v>
      </c>
    </row>
    <row r="9" spans="2:9" s="336" customFormat="1" x14ac:dyDescent="0.25">
      <c r="B9" s="242" t="s">
        <v>211</v>
      </c>
      <c r="C9" s="241">
        <v>11.76470588235294</v>
      </c>
      <c r="D9" s="357">
        <v>1.4705882352941175</v>
      </c>
      <c r="E9" s="241">
        <v>8.3333333333333321</v>
      </c>
      <c r="F9" s="357">
        <v>56.372549019607845</v>
      </c>
      <c r="G9" s="241">
        <v>19.607843137254903</v>
      </c>
      <c r="H9" s="357">
        <v>2.4509803921568629</v>
      </c>
      <c r="I9" s="241">
        <v>100</v>
      </c>
    </row>
    <row r="10" spans="2:9" s="336" customFormat="1" x14ac:dyDescent="0.25">
      <c r="B10" s="242" t="s">
        <v>208</v>
      </c>
      <c r="C10" s="241">
        <v>11.79245283018868</v>
      </c>
      <c r="D10" s="357">
        <v>4.2452830188679247</v>
      </c>
      <c r="E10" s="241">
        <v>7.0754716981132075</v>
      </c>
      <c r="F10" s="357">
        <v>57.547169811320757</v>
      </c>
      <c r="G10" s="241">
        <v>18.39622641509434</v>
      </c>
      <c r="H10" s="357">
        <v>0.94339622641509435</v>
      </c>
      <c r="I10" s="241">
        <v>100</v>
      </c>
    </row>
    <row r="11" spans="2:9" s="336" customFormat="1" ht="27" x14ac:dyDescent="0.25">
      <c r="B11" s="242" t="s">
        <v>207</v>
      </c>
      <c r="C11" s="241">
        <v>8.3333333333333321</v>
      </c>
      <c r="D11" s="357">
        <v>1.0416666666666665</v>
      </c>
      <c r="E11" s="241">
        <v>10.416666666666668</v>
      </c>
      <c r="F11" s="357">
        <v>52.083333333333336</v>
      </c>
      <c r="G11" s="241">
        <v>26.041666666666668</v>
      </c>
      <c r="H11" s="357">
        <v>2.083333333333333</v>
      </c>
      <c r="I11" s="241">
        <v>100</v>
      </c>
    </row>
    <row r="12" spans="2:9" s="336" customFormat="1" x14ac:dyDescent="0.25">
      <c r="B12" s="242" t="s">
        <v>212</v>
      </c>
      <c r="C12" s="241">
        <v>11.656441717791409</v>
      </c>
      <c r="D12" s="357">
        <v>3.6809815950920246</v>
      </c>
      <c r="E12" s="241">
        <v>11.349693251533742</v>
      </c>
      <c r="F12" s="357">
        <v>52.147239263803677</v>
      </c>
      <c r="G12" s="241">
        <v>19.325153374233128</v>
      </c>
      <c r="H12" s="357">
        <v>1.8404907975460123</v>
      </c>
      <c r="I12" s="241">
        <v>100</v>
      </c>
    </row>
    <row r="13" spans="2:9" s="336" customFormat="1" x14ac:dyDescent="0.25">
      <c r="B13" s="242" t="s">
        <v>209</v>
      </c>
      <c r="C13" s="241">
        <v>10</v>
      </c>
      <c r="D13" s="357">
        <v>5</v>
      </c>
      <c r="E13" s="241">
        <v>6.1111111111111107</v>
      </c>
      <c r="F13" s="357">
        <v>51.666666666666671</v>
      </c>
      <c r="G13" s="241">
        <v>22.777777777777779</v>
      </c>
      <c r="H13" s="357">
        <v>4.4444444444444446</v>
      </c>
      <c r="I13" s="241">
        <v>100</v>
      </c>
    </row>
    <row r="14" spans="2:9" s="336" customFormat="1" x14ac:dyDescent="0.25">
      <c r="B14" s="242" t="s">
        <v>216</v>
      </c>
      <c r="C14" s="241">
        <v>9.0909090909090917</v>
      </c>
      <c r="D14" s="357">
        <v>4.5454545454545459</v>
      </c>
      <c r="E14" s="241">
        <v>2.2727272727272729</v>
      </c>
      <c r="F14" s="357">
        <v>45.454545454545453</v>
      </c>
      <c r="G14" s="241">
        <v>36.363636363636367</v>
      </c>
      <c r="H14" s="357">
        <v>2.2727272727272729</v>
      </c>
      <c r="I14" s="241">
        <v>100</v>
      </c>
    </row>
    <row r="15" spans="2:9" s="336" customFormat="1" x14ac:dyDescent="0.25">
      <c r="B15" s="242" t="s">
        <v>214</v>
      </c>
      <c r="C15" s="241">
        <v>6.5420560747663545</v>
      </c>
      <c r="D15" s="357">
        <v>1.8691588785046727</v>
      </c>
      <c r="E15" s="241">
        <v>3.7383177570093453</v>
      </c>
      <c r="F15" s="357">
        <v>46.261682242990652</v>
      </c>
      <c r="G15" s="241">
        <v>36.915887850467286</v>
      </c>
      <c r="H15" s="357">
        <v>4.6728971962616823</v>
      </c>
      <c r="I15" s="241">
        <v>100</v>
      </c>
    </row>
    <row r="16" spans="2:9" s="336" customFormat="1" x14ac:dyDescent="0.25">
      <c r="B16" s="112" t="s">
        <v>9</v>
      </c>
      <c r="C16" s="214">
        <v>9.6265560165975117</v>
      </c>
      <c r="D16" s="214">
        <v>3.1535269709543567</v>
      </c>
      <c r="E16" s="214">
        <v>7.385892116182573</v>
      </c>
      <c r="F16" s="214">
        <v>51.037344398340245</v>
      </c>
      <c r="G16" s="214">
        <v>25.145228215767634</v>
      </c>
      <c r="H16" s="214">
        <v>3.6514522821576767</v>
      </c>
      <c r="I16" s="358">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92D050"/>
  </sheetPr>
  <dimension ref="B2:H18"/>
  <sheetViews>
    <sheetView workbookViewId="0">
      <selection activeCell="J6" sqref="J6"/>
    </sheetView>
  </sheetViews>
  <sheetFormatPr defaultRowHeight="15" x14ac:dyDescent="0.25"/>
  <sheetData>
    <row r="2" spans="2:8" x14ac:dyDescent="0.25">
      <c r="B2" s="134" t="s">
        <v>322</v>
      </c>
      <c r="C2" s="132"/>
      <c r="D2" s="132"/>
      <c r="E2" s="132"/>
      <c r="F2" s="133"/>
      <c r="G2" s="133"/>
      <c r="H2" s="133"/>
    </row>
    <row r="3" spans="2:8" x14ac:dyDescent="0.25">
      <c r="B3" s="462" t="s">
        <v>251</v>
      </c>
      <c r="C3" s="463"/>
      <c r="D3" s="463"/>
      <c r="E3" s="463"/>
      <c r="F3" s="463"/>
      <c r="G3" s="463"/>
      <c r="H3" s="463"/>
    </row>
    <row r="4" spans="2:8" x14ac:dyDescent="0.25">
      <c r="B4" s="465" t="s">
        <v>64</v>
      </c>
      <c r="C4" s="467" t="s">
        <v>28</v>
      </c>
      <c r="D4" s="467"/>
      <c r="E4" s="467"/>
      <c r="F4" s="468" t="s">
        <v>29</v>
      </c>
      <c r="G4" s="468"/>
      <c r="H4" s="468"/>
    </row>
    <row r="5" spans="2:8" x14ac:dyDescent="0.25">
      <c r="B5" s="466"/>
      <c r="C5" s="119" t="s">
        <v>1</v>
      </c>
      <c r="D5" s="119" t="s">
        <v>2</v>
      </c>
      <c r="E5" s="119" t="s">
        <v>3</v>
      </c>
      <c r="F5" s="119" t="s">
        <v>1</v>
      </c>
      <c r="G5" s="119" t="s">
        <v>2</v>
      </c>
      <c r="H5" s="119" t="s">
        <v>3</v>
      </c>
    </row>
    <row r="6" spans="2:8" x14ac:dyDescent="0.25">
      <c r="B6" s="120" t="s">
        <v>65</v>
      </c>
      <c r="C6" s="121">
        <v>1017</v>
      </c>
      <c r="D6" s="122">
        <v>18</v>
      </c>
      <c r="E6" s="121">
        <v>1356</v>
      </c>
      <c r="F6" s="123">
        <v>9.8260869565217384</v>
      </c>
      <c r="G6" s="124">
        <v>11.842105263157894</v>
      </c>
      <c r="H6" s="123">
        <v>10.282854326230378</v>
      </c>
    </row>
    <row r="7" spans="2:8" x14ac:dyDescent="0.25">
      <c r="B7" s="120" t="s">
        <v>66</v>
      </c>
      <c r="C7" s="121">
        <v>1071</v>
      </c>
      <c r="D7" s="122">
        <v>13</v>
      </c>
      <c r="E7" s="121">
        <v>1399</v>
      </c>
      <c r="F7" s="123">
        <v>10.347826086956522</v>
      </c>
      <c r="G7" s="124">
        <v>8.5526315789473681</v>
      </c>
      <c r="H7" s="123">
        <v>10.608933040115264</v>
      </c>
    </row>
    <row r="8" spans="2:8" x14ac:dyDescent="0.25">
      <c r="B8" s="120" t="s">
        <v>67</v>
      </c>
      <c r="C8" s="121">
        <v>350</v>
      </c>
      <c r="D8" s="122">
        <v>9</v>
      </c>
      <c r="E8" s="121">
        <v>427</v>
      </c>
      <c r="F8" s="123">
        <v>3.3816425120772946</v>
      </c>
      <c r="G8" s="124">
        <v>5.9210526315789469</v>
      </c>
      <c r="H8" s="123">
        <v>3.2380374611359675</v>
      </c>
    </row>
    <row r="9" spans="2:8" x14ac:dyDescent="0.25">
      <c r="B9" s="120" t="s">
        <v>68</v>
      </c>
      <c r="C9" s="121">
        <v>169</v>
      </c>
      <c r="D9" s="122">
        <v>4</v>
      </c>
      <c r="E9" s="121">
        <v>195</v>
      </c>
      <c r="F9" s="123">
        <v>1.6328502415458936</v>
      </c>
      <c r="G9" s="124">
        <v>2.6315789473684208</v>
      </c>
      <c r="H9" s="123">
        <v>1.4787290513384395</v>
      </c>
    </row>
    <row r="10" spans="2:8" x14ac:dyDescent="0.25">
      <c r="B10" s="120" t="s">
        <v>69</v>
      </c>
      <c r="C10" s="121">
        <v>690</v>
      </c>
      <c r="D10" s="122">
        <v>11</v>
      </c>
      <c r="E10" s="121">
        <v>827</v>
      </c>
      <c r="F10" s="123">
        <v>6.666666666666667</v>
      </c>
      <c r="G10" s="124">
        <v>7.2368421052631584</v>
      </c>
      <c r="H10" s="123">
        <v>6.2713278228558433</v>
      </c>
    </row>
    <row r="11" spans="2:8" x14ac:dyDescent="0.25">
      <c r="B11" s="120" t="s">
        <v>70</v>
      </c>
      <c r="C11" s="121">
        <v>989</v>
      </c>
      <c r="D11" s="122">
        <v>19</v>
      </c>
      <c r="E11" s="121">
        <v>1274</v>
      </c>
      <c r="F11" s="123">
        <v>9.5555555555555554</v>
      </c>
      <c r="G11" s="124">
        <v>12.5</v>
      </c>
      <c r="H11" s="123">
        <v>9.6610298020778043</v>
      </c>
    </row>
    <row r="12" spans="2:8" x14ac:dyDescent="0.25">
      <c r="B12" s="120" t="s">
        <v>71</v>
      </c>
      <c r="C12" s="121">
        <v>1326</v>
      </c>
      <c r="D12" s="122">
        <v>18</v>
      </c>
      <c r="E12" s="121">
        <v>1707</v>
      </c>
      <c r="F12" s="123">
        <v>12.811594202898553</v>
      </c>
      <c r="G12" s="124">
        <v>11.842105263157894</v>
      </c>
      <c r="H12" s="123">
        <v>12.94456661863957</v>
      </c>
    </row>
    <row r="13" spans="2:8" x14ac:dyDescent="0.25">
      <c r="B13" s="120" t="s">
        <v>72</v>
      </c>
      <c r="C13" s="121">
        <v>1189</v>
      </c>
      <c r="D13" s="122">
        <v>15</v>
      </c>
      <c r="E13" s="121">
        <v>1569</v>
      </c>
      <c r="F13" s="123">
        <v>11.487922705314009</v>
      </c>
      <c r="G13" s="124">
        <v>9.8684210526315788</v>
      </c>
      <c r="H13" s="123">
        <v>11.898081443846213</v>
      </c>
    </row>
    <row r="14" spans="2:8" x14ac:dyDescent="0.25">
      <c r="B14" s="120" t="s">
        <v>73</v>
      </c>
      <c r="C14" s="121">
        <v>1212</v>
      </c>
      <c r="D14" s="122">
        <v>13</v>
      </c>
      <c r="E14" s="121">
        <v>1528</v>
      </c>
      <c r="F14" s="123">
        <v>11.710144927536231</v>
      </c>
      <c r="G14" s="124">
        <v>8.5526315789473681</v>
      </c>
      <c r="H14" s="123">
        <v>11.587169181769925</v>
      </c>
    </row>
    <row r="15" spans="2:8" x14ac:dyDescent="0.25">
      <c r="B15" s="120" t="s">
        <v>74</v>
      </c>
      <c r="C15" s="121">
        <v>1011</v>
      </c>
      <c r="D15" s="122">
        <v>16</v>
      </c>
      <c r="E15" s="121">
        <v>1307</v>
      </c>
      <c r="F15" s="123">
        <v>9.7681159420289863</v>
      </c>
      <c r="G15" s="124">
        <v>10.526315789473683</v>
      </c>
      <c r="H15" s="123">
        <v>9.9112762569196935</v>
      </c>
    </row>
    <row r="16" spans="2:8" x14ac:dyDescent="0.25">
      <c r="B16" s="120" t="s">
        <v>75</v>
      </c>
      <c r="C16" s="121">
        <v>606</v>
      </c>
      <c r="D16" s="122">
        <v>7</v>
      </c>
      <c r="E16" s="121">
        <v>740</v>
      </c>
      <c r="F16" s="123">
        <v>5.8550724637681153</v>
      </c>
      <c r="G16" s="124">
        <v>4.6052631578947363</v>
      </c>
      <c r="H16" s="123">
        <v>5.61158716918177</v>
      </c>
    </row>
    <row r="17" spans="2:8" x14ac:dyDescent="0.25">
      <c r="B17" s="120" t="s">
        <v>76</v>
      </c>
      <c r="C17" s="121">
        <v>720</v>
      </c>
      <c r="D17" s="125">
        <v>9</v>
      </c>
      <c r="E17" s="126">
        <v>858</v>
      </c>
      <c r="F17" s="127">
        <v>6.9565217391304346</v>
      </c>
      <c r="G17" s="128">
        <v>5.9210526315789469</v>
      </c>
      <c r="H17" s="127">
        <v>6.5064078258891334</v>
      </c>
    </row>
    <row r="18" spans="2:8" x14ac:dyDescent="0.25">
      <c r="B18" s="129" t="s">
        <v>9</v>
      </c>
      <c r="C18" s="130">
        <v>10350</v>
      </c>
      <c r="D18" s="130">
        <v>152</v>
      </c>
      <c r="E18" s="130">
        <v>13187</v>
      </c>
      <c r="F18" s="131">
        <v>100</v>
      </c>
      <c r="G18" s="131">
        <v>100</v>
      </c>
      <c r="H18" s="131">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92D050"/>
  </sheetPr>
  <dimension ref="B2:H13"/>
  <sheetViews>
    <sheetView topLeftCell="A6" workbookViewId="0">
      <selection activeCell="A16" sqref="A16:XFD178"/>
    </sheetView>
  </sheetViews>
  <sheetFormatPr defaultRowHeight="15" x14ac:dyDescent="0.25"/>
  <sheetData>
    <row r="2" spans="2:8" x14ac:dyDescent="0.25">
      <c r="B2" s="142" t="s">
        <v>323</v>
      </c>
      <c r="C2" s="140"/>
      <c r="D2" s="140"/>
      <c r="E2" s="140"/>
      <c r="F2" s="141"/>
      <c r="G2" s="141"/>
      <c r="H2" s="141"/>
    </row>
    <row r="3" spans="2:8" x14ac:dyDescent="0.25">
      <c r="B3" s="462" t="s">
        <v>251</v>
      </c>
      <c r="C3" s="463"/>
      <c r="D3" s="463"/>
      <c r="E3" s="463"/>
      <c r="F3" s="463"/>
      <c r="G3" s="463"/>
      <c r="H3" s="463"/>
    </row>
    <row r="4" spans="2:8" ht="19.5" customHeight="1" x14ac:dyDescent="0.25">
      <c r="B4" s="469" t="s">
        <v>77</v>
      </c>
      <c r="C4" s="471" t="s">
        <v>28</v>
      </c>
      <c r="D4" s="471"/>
      <c r="E4" s="471"/>
      <c r="F4" s="472" t="s">
        <v>29</v>
      </c>
      <c r="G4" s="472"/>
      <c r="H4" s="472"/>
    </row>
    <row r="5" spans="2:8" ht="20.25" customHeight="1" x14ac:dyDescent="0.25">
      <c r="B5" s="470"/>
      <c r="C5" s="135" t="s">
        <v>1</v>
      </c>
      <c r="D5" s="135" t="s">
        <v>2</v>
      </c>
      <c r="E5" s="135" t="s">
        <v>3</v>
      </c>
      <c r="F5" s="135" t="s">
        <v>1</v>
      </c>
      <c r="G5" s="135" t="s">
        <v>2</v>
      </c>
      <c r="H5" s="135" t="s">
        <v>3</v>
      </c>
    </row>
    <row r="6" spans="2:8" x14ac:dyDescent="0.25">
      <c r="B6" s="143" t="s">
        <v>78</v>
      </c>
      <c r="C6" s="139">
        <v>1563</v>
      </c>
      <c r="D6" s="137">
        <v>16</v>
      </c>
      <c r="E6" s="138">
        <v>1989</v>
      </c>
      <c r="F6" s="144">
        <v>15.101449275362318</v>
      </c>
      <c r="G6" s="145">
        <v>10.526315789473683</v>
      </c>
      <c r="H6" s="144">
        <v>15.083036323652083</v>
      </c>
    </row>
    <row r="7" spans="2:8" x14ac:dyDescent="0.25">
      <c r="B7" s="143" t="s">
        <v>79</v>
      </c>
      <c r="C7" s="139">
        <v>1555</v>
      </c>
      <c r="D7" s="137">
        <v>18</v>
      </c>
      <c r="E7" s="138">
        <v>1935</v>
      </c>
      <c r="F7" s="144">
        <v>15.02415458937198</v>
      </c>
      <c r="G7" s="145">
        <v>11.842105263157894</v>
      </c>
      <c r="H7" s="144">
        <v>14.6735421248199</v>
      </c>
    </row>
    <row r="8" spans="2:8" x14ac:dyDescent="0.25">
      <c r="B8" s="143" t="s">
        <v>80</v>
      </c>
      <c r="C8" s="139">
        <v>1619</v>
      </c>
      <c r="D8" s="137">
        <v>16</v>
      </c>
      <c r="E8" s="138">
        <v>2015</v>
      </c>
      <c r="F8" s="144">
        <v>15.642512077294684</v>
      </c>
      <c r="G8" s="145">
        <v>10.526315789473683</v>
      </c>
      <c r="H8" s="144">
        <v>15.280200197163873</v>
      </c>
    </row>
    <row r="9" spans="2:8" x14ac:dyDescent="0.25">
      <c r="B9" s="143" t="s">
        <v>81</v>
      </c>
      <c r="C9" s="139">
        <v>1605</v>
      </c>
      <c r="D9" s="137">
        <v>24</v>
      </c>
      <c r="E9" s="138">
        <v>2010</v>
      </c>
      <c r="F9" s="144">
        <v>15.507246376811596</v>
      </c>
      <c r="G9" s="145">
        <v>15.789473684210526</v>
      </c>
      <c r="H9" s="144">
        <v>15.242284067642375</v>
      </c>
    </row>
    <row r="10" spans="2:8" x14ac:dyDescent="0.25">
      <c r="B10" s="143" t="s">
        <v>82</v>
      </c>
      <c r="C10" s="139">
        <v>1673</v>
      </c>
      <c r="D10" s="137">
        <v>32</v>
      </c>
      <c r="E10" s="138">
        <v>2087</v>
      </c>
      <c r="F10" s="144">
        <v>16.164251207729468</v>
      </c>
      <c r="G10" s="145">
        <v>21.052631578947366</v>
      </c>
      <c r="H10" s="144">
        <v>15.82619246227345</v>
      </c>
    </row>
    <row r="11" spans="2:8" x14ac:dyDescent="0.25">
      <c r="B11" s="143" t="s">
        <v>83</v>
      </c>
      <c r="C11" s="139">
        <v>1329</v>
      </c>
      <c r="D11" s="137">
        <v>25</v>
      </c>
      <c r="E11" s="138">
        <v>1770</v>
      </c>
      <c r="F11" s="144">
        <v>12.840579710144928</v>
      </c>
      <c r="G11" s="145">
        <v>16.447368421052634</v>
      </c>
      <c r="H11" s="144">
        <v>13.42230985061045</v>
      </c>
    </row>
    <row r="12" spans="2:8" x14ac:dyDescent="0.25">
      <c r="B12" s="143" t="s">
        <v>84</v>
      </c>
      <c r="C12" s="139">
        <v>1006</v>
      </c>
      <c r="D12" s="137">
        <v>21</v>
      </c>
      <c r="E12" s="138">
        <v>1381</v>
      </c>
      <c r="F12" s="144">
        <v>9.7198067632850247</v>
      </c>
      <c r="G12" s="145">
        <v>13.815789473684212</v>
      </c>
      <c r="H12" s="144">
        <v>10.472434973837871</v>
      </c>
    </row>
    <row r="13" spans="2:8" x14ac:dyDescent="0.25">
      <c r="B13" s="136" t="s">
        <v>9</v>
      </c>
      <c r="C13" s="146">
        <v>10350</v>
      </c>
      <c r="D13" s="147">
        <v>152</v>
      </c>
      <c r="E13" s="146">
        <v>13187</v>
      </c>
      <c r="F13" s="299">
        <v>100</v>
      </c>
      <c r="G13" s="306">
        <v>100</v>
      </c>
      <c r="H13" s="30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92D050"/>
  </sheetPr>
  <dimension ref="B2:K32"/>
  <sheetViews>
    <sheetView topLeftCell="A2" workbookViewId="0">
      <selection activeCell="K17" sqref="K17"/>
    </sheetView>
  </sheetViews>
  <sheetFormatPr defaultRowHeight="15" x14ac:dyDescent="0.25"/>
  <cols>
    <col min="1" max="1" width="13.7109375" customWidth="1"/>
    <col min="2" max="2" width="12.140625" bestFit="1" customWidth="1"/>
    <col min="6" max="6" width="9.140625" style="310"/>
  </cols>
  <sheetData>
    <row r="2" spans="2:11" x14ac:dyDescent="0.25">
      <c r="B2" s="169" t="s">
        <v>324</v>
      </c>
      <c r="C2" s="170"/>
      <c r="D2" s="170"/>
      <c r="E2" s="170"/>
      <c r="F2" s="325"/>
      <c r="G2" s="171"/>
      <c r="H2" s="171"/>
    </row>
    <row r="3" spans="2:11" x14ac:dyDescent="0.25">
      <c r="B3" s="172" t="s">
        <v>252</v>
      </c>
      <c r="C3" s="172"/>
      <c r="D3" s="172"/>
      <c r="E3" s="172"/>
      <c r="F3" s="326"/>
      <c r="G3" s="172"/>
      <c r="H3" s="172"/>
    </row>
    <row r="4" spans="2:11" ht="27" x14ac:dyDescent="0.25">
      <c r="B4" s="173" t="s">
        <v>99</v>
      </c>
      <c r="C4" s="174" t="s">
        <v>1</v>
      </c>
      <c r="D4" s="174" t="s">
        <v>2</v>
      </c>
      <c r="E4" s="174" t="s">
        <v>3</v>
      </c>
      <c r="F4" s="175" t="s">
        <v>45</v>
      </c>
      <c r="G4" s="175" t="s">
        <v>46</v>
      </c>
      <c r="H4" s="176"/>
    </row>
    <row r="5" spans="2:11" x14ac:dyDescent="0.25">
      <c r="B5" s="177" t="s">
        <v>263</v>
      </c>
      <c r="C5" s="178">
        <v>166</v>
      </c>
      <c r="D5" s="180">
        <v>6</v>
      </c>
      <c r="E5" s="178">
        <v>252</v>
      </c>
      <c r="F5" s="182">
        <v>3.61</v>
      </c>
      <c r="G5" s="179">
        <v>151.81</v>
      </c>
      <c r="H5" s="176"/>
    </row>
    <row r="6" spans="2:11" x14ac:dyDescent="0.25">
      <c r="B6" s="177" t="s">
        <v>264</v>
      </c>
      <c r="C6" s="178">
        <v>103</v>
      </c>
      <c r="D6" s="180">
        <v>5</v>
      </c>
      <c r="E6" s="178">
        <v>151</v>
      </c>
      <c r="F6" s="181">
        <v>4.8499999999999996</v>
      </c>
      <c r="G6" s="179">
        <v>146.6</v>
      </c>
      <c r="H6" s="176"/>
    </row>
    <row r="7" spans="2:11" x14ac:dyDescent="0.25">
      <c r="B7" s="177" t="s">
        <v>265</v>
      </c>
      <c r="C7" s="178">
        <v>53</v>
      </c>
      <c r="D7" s="180">
        <v>3</v>
      </c>
      <c r="E7" s="178">
        <v>67</v>
      </c>
      <c r="F7" s="181">
        <v>5.66</v>
      </c>
      <c r="G7" s="179">
        <v>126.42</v>
      </c>
      <c r="H7" s="176"/>
    </row>
    <row r="8" spans="2:11" x14ac:dyDescent="0.25">
      <c r="B8" s="177" t="s">
        <v>266</v>
      </c>
      <c r="C8" s="178">
        <v>49</v>
      </c>
      <c r="D8" s="180">
        <v>3</v>
      </c>
      <c r="E8" s="178">
        <v>67</v>
      </c>
      <c r="F8" s="181">
        <v>6.12</v>
      </c>
      <c r="G8" s="179">
        <v>136.72999999999999</v>
      </c>
      <c r="H8" s="176"/>
    </row>
    <row r="9" spans="2:11" x14ac:dyDescent="0.25">
      <c r="B9" s="177" t="s">
        <v>267</v>
      </c>
      <c r="C9" s="178">
        <v>41</v>
      </c>
      <c r="D9" s="180" t="s">
        <v>268</v>
      </c>
      <c r="E9" s="178">
        <v>53</v>
      </c>
      <c r="F9" s="181" t="s">
        <v>268</v>
      </c>
      <c r="G9" s="179">
        <v>129.27000000000001</v>
      </c>
      <c r="H9" s="176"/>
    </row>
    <row r="10" spans="2:11" x14ac:dyDescent="0.25">
      <c r="B10" s="177" t="s">
        <v>269</v>
      </c>
      <c r="C10" s="178">
        <v>69</v>
      </c>
      <c r="D10" s="180">
        <v>6</v>
      </c>
      <c r="E10" s="178">
        <v>84</v>
      </c>
      <c r="F10" s="182">
        <v>8.6999999999999993</v>
      </c>
      <c r="G10" s="179">
        <v>121.74</v>
      </c>
      <c r="H10" s="176"/>
    </row>
    <row r="11" spans="2:11" x14ac:dyDescent="0.25">
      <c r="B11" s="177" t="s">
        <v>270</v>
      </c>
      <c r="C11" s="178">
        <v>147</v>
      </c>
      <c r="D11" s="180">
        <v>3</v>
      </c>
      <c r="E11" s="178">
        <v>191</v>
      </c>
      <c r="F11" s="182">
        <v>2.04</v>
      </c>
      <c r="G11" s="179">
        <v>129.93</v>
      </c>
      <c r="H11" s="176"/>
    </row>
    <row r="12" spans="2:11" x14ac:dyDescent="0.25">
      <c r="B12" s="177" t="s">
        <v>271</v>
      </c>
      <c r="C12" s="178">
        <v>474</v>
      </c>
      <c r="D12" s="180">
        <v>4</v>
      </c>
      <c r="E12" s="178">
        <v>569</v>
      </c>
      <c r="F12" s="182">
        <v>0.84</v>
      </c>
      <c r="G12" s="179">
        <v>120.04</v>
      </c>
      <c r="H12" s="176"/>
    </row>
    <row r="13" spans="2:11" x14ac:dyDescent="0.25">
      <c r="B13" s="177" t="s">
        <v>272</v>
      </c>
      <c r="C13" s="178">
        <v>665</v>
      </c>
      <c r="D13" s="180">
        <v>10</v>
      </c>
      <c r="E13" s="178">
        <v>789</v>
      </c>
      <c r="F13" s="181">
        <v>1.5</v>
      </c>
      <c r="G13" s="179">
        <v>118.65</v>
      </c>
      <c r="H13" s="176"/>
    </row>
    <row r="14" spans="2:11" x14ac:dyDescent="0.25">
      <c r="B14" s="177" t="s">
        <v>217</v>
      </c>
      <c r="C14" s="178">
        <v>677</v>
      </c>
      <c r="D14" s="180">
        <v>11</v>
      </c>
      <c r="E14" s="178">
        <v>807</v>
      </c>
      <c r="F14" s="182">
        <v>1.62</v>
      </c>
      <c r="G14" s="179">
        <v>119.2</v>
      </c>
      <c r="H14" s="176"/>
    </row>
    <row r="15" spans="2:11" x14ac:dyDescent="0.25">
      <c r="B15" s="177" t="s">
        <v>218</v>
      </c>
      <c r="C15" s="178">
        <v>703</v>
      </c>
      <c r="D15" s="180">
        <v>5</v>
      </c>
      <c r="E15" s="178">
        <v>852</v>
      </c>
      <c r="F15" s="182">
        <v>0.71</v>
      </c>
      <c r="G15" s="179">
        <v>121.19</v>
      </c>
      <c r="H15" s="176"/>
    </row>
    <row r="16" spans="2:11" x14ac:dyDescent="0.25">
      <c r="B16" s="177" t="s">
        <v>219</v>
      </c>
      <c r="C16" s="178">
        <v>735</v>
      </c>
      <c r="D16" s="180">
        <v>10</v>
      </c>
      <c r="E16" s="178">
        <v>899</v>
      </c>
      <c r="F16" s="182">
        <v>1.36</v>
      </c>
      <c r="G16" s="179">
        <v>122.31</v>
      </c>
      <c r="H16" s="176"/>
      <c r="K16">
        <f>8921/C30*100</f>
        <v>86.193236714975839</v>
      </c>
    </row>
    <row r="17" spans="2:8" x14ac:dyDescent="0.25">
      <c r="B17" s="177" t="s">
        <v>220</v>
      </c>
      <c r="C17" s="178">
        <v>799</v>
      </c>
      <c r="D17" s="180">
        <v>6</v>
      </c>
      <c r="E17" s="178">
        <v>1027</v>
      </c>
      <c r="F17" s="182">
        <v>0.75</v>
      </c>
      <c r="G17" s="179">
        <v>128.54</v>
      </c>
      <c r="H17" s="176"/>
    </row>
    <row r="18" spans="2:8" x14ac:dyDescent="0.25">
      <c r="B18" s="177" t="s">
        <v>221</v>
      </c>
      <c r="C18" s="178">
        <v>604</v>
      </c>
      <c r="D18" s="180">
        <v>8</v>
      </c>
      <c r="E18" s="178">
        <v>796</v>
      </c>
      <c r="F18" s="182">
        <v>1.32</v>
      </c>
      <c r="G18" s="179">
        <v>131.79</v>
      </c>
      <c r="H18" s="176"/>
    </row>
    <row r="19" spans="2:8" x14ac:dyDescent="0.25">
      <c r="B19" s="177" t="s">
        <v>222</v>
      </c>
      <c r="C19" s="178">
        <v>611</v>
      </c>
      <c r="D19" s="180">
        <v>7</v>
      </c>
      <c r="E19" s="178">
        <v>798</v>
      </c>
      <c r="F19" s="182">
        <v>1.1499999999999999</v>
      </c>
      <c r="G19" s="179">
        <v>130.61000000000001</v>
      </c>
      <c r="H19" s="176"/>
    </row>
    <row r="20" spans="2:8" x14ac:dyDescent="0.25">
      <c r="B20" s="177" t="s">
        <v>223</v>
      </c>
      <c r="C20" s="178">
        <v>619</v>
      </c>
      <c r="D20" s="180">
        <v>5</v>
      </c>
      <c r="E20" s="178">
        <v>822</v>
      </c>
      <c r="F20" s="182">
        <v>0.81</v>
      </c>
      <c r="G20" s="179">
        <v>132.79</v>
      </c>
      <c r="H20" s="176"/>
    </row>
    <row r="21" spans="2:8" x14ac:dyDescent="0.25">
      <c r="B21" s="177" t="s">
        <v>224</v>
      </c>
      <c r="C21" s="178">
        <v>702</v>
      </c>
      <c r="D21" s="180">
        <v>17</v>
      </c>
      <c r="E21" s="178">
        <v>914</v>
      </c>
      <c r="F21" s="182">
        <v>2.42</v>
      </c>
      <c r="G21" s="179">
        <v>130.19999999999999</v>
      </c>
      <c r="H21" s="176"/>
    </row>
    <row r="22" spans="2:8" x14ac:dyDescent="0.25">
      <c r="B22" s="177" t="s">
        <v>225</v>
      </c>
      <c r="C22" s="178">
        <v>931</v>
      </c>
      <c r="D22" s="180">
        <v>11</v>
      </c>
      <c r="E22" s="178">
        <v>1160</v>
      </c>
      <c r="F22" s="182">
        <v>1.18</v>
      </c>
      <c r="G22" s="179">
        <v>124.6</v>
      </c>
      <c r="H22" s="176"/>
    </row>
    <row r="23" spans="2:8" x14ac:dyDescent="0.25">
      <c r="B23" s="177" t="s">
        <v>226</v>
      </c>
      <c r="C23" s="178">
        <v>798</v>
      </c>
      <c r="D23" s="180">
        <v>8</v>
      </c>
      <c r="E23" s="178">
        <v>1019</v>
      </c>
      <c r="F23" s="182">
        <v>1</v>
      </c>
      <c r="G23" s="179">
        <v>127.69</v>
      </c>
      <c r="H23" s="176"/>
    </row>
    <row r="24" spans="2:8" x14ac:dyDescent="0.25">
      <c r="B24" s="177" t="s">
        <v>227</v>
      </c>
      <c r="C24" s="178">
        <v>603</v>
      </c>
      <c r="D24" s="180">
        <v>10</v>
      </c>
      <c r="E24" s="178">
        <v>785</v>
      </c>
      <c r="F24" s="182">
        <v>1.66</v>
      </c>
      <c r="G24" s="179">
        <v>130.18</v>
      </c>
      <c r="H24" s="176"/>
    </row>
    <row r="25" spans="2:8" x14ac:dyDescent="0.25">
      <c r="B25" s="177" t="s">
        <v>273</v>
      </c>
      <c r="C25" s="178">
        <v>291</v>
      </c>
      <c r="D25" s="180">
        <v>3</v>
      </c>
      <c r="E25" s="178">
        <v>381</v>
      </c>
      <c r="F25" s="181">
        <v>1.03</v>
      </c>
      <c r="G25" s="179">
        <v>130.93</v>
      </c>
      <c r="H25" s="176"/>
    </row>
    <row r="26" spans="2:8" x14ac:dyDescent="0.25">
      <c r="B26" s="177" t="s">
        <v>274</v>
      </c>
      <c r="C26" s="178">
        <v>223</v>
      </c>
      <c r="D26" s="180">
        <v>5</v>
      </c>
      <c r="E26" s="178">
        <v>297</v>
      </c>
      <c r="F26" s="181">
        <v>2.2400000000000002</v>
      </c>
      <c r="G26" s="179">
        <v>133.18</v>
      </c>
      <c r="H26" s="176"/>
    </row>
    <row r="27" spans="2:8" x14ac:dyDescent="0.25">
      <c r="B27" s="290" t="s">
        <v>275</v>
      </c>
      <c r="C27" s="178">
        <v>147</v>
      </c>
      <c r="D27" s="284">
        <v>1</v>
      </c>
      <c r="E27" s="183">
        <v>194</v>
      </c>
      <c r="F27" s="288">
        <v>0.68</v>
      </c>
      <c r="G27" s="184">
        <v>131.97</v>
      </c>
      <c r="H27" s="176"/>
    </row>
    <row r="28" spans="2:8" x14ac:dyDescent="0.25">
      <c r="B28" s="290" t="s">
        <v>276</v>
      </c>
      <c r="C28" s="178">
        <v>137</v>
      </c>
      <c r="D28" s="180">
        <v>5</v>
      </c>
      <c r="E28" s="183">
        <v>209</v>
      </c>
      <c r="F28" s="181">
        <v>3.65</v>
      </c>
      <c r="G28" s="184">
        <v>152.55000000000001</v>
      </c>
      <c r="H28" s="176"/>
    </row>
    <row r="29" spans="2:8" s="336" customFormat="1" x14ac:dyDescent="0.25">
      <c r="B29" s="290" t="s">
        <v>277</v>
      </c>
      <c r="C29" s="178">
        <v>3</v>
      </c>
      <c r="D29" s="180" t="s">
        <v>268</v>
      </c>
      <c r="E29" s="183">
        <v>4</v>
      </c>
      <c r="F29" s="181" t="s">
        <v>268</v>
      </c>
      <c r="G29" s="300">
        <v>133.33000000000001</v>
      </c>
      <c r="H29" s="262"/>
    </row>
    <row r="30" spans="2:8" x14ac:dyDescent="0.25">
      <c r="B30" s="211" t="s">
        <v>9</v>
      </c>
      <c r="C30" s="185">
        <v>10350</v>
      </c>
      <c r="D30" s="102">
        <v>152</v>
      </c>
      <c r="E30" s="185">
        <v>13187</v>
      </c>
      <c r="F30" s="113">
        <v>1.47</v>
      </c>
      <c r="G30" s="186">
        <v>127.41</v>
      </c>
      <c r="H30" s="176"/>
    </row>
    <row r="31" spans="2:8" ht="28.5" customHeight="1" x14ac:dyDescent="0.25">
      <c r="B31" s="473" t="s">
        <v>49</v>
      </c>
      <c r="C31" s="474"/>
      <c r="D31" s="474"/>
      <c r="E31" s="474"/>
      <c r="F31" s="474"/>
      <c r="G31" s="474"/>
      <c r="H31" s="187"/>
    </row>
    <row r="32" spans="2:8" ht="23.25" customHeight="1" x14ac:dyDescent="0.25">
      <c r="B32" s="475" t="s">
        <v>50</v>
      </c>
      <c r="C32" s="475"/>
      <c r="D32" s="475"/>
      <c r="E32" s="475"/>
      <c r="F32" s="475"/>
      <c r="G32" s="475"/>
      <c r="H32" s="188"/>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92D050"/>
  </sheetPr>
  <dimension ref="B2:R23"/>
  <sheetViews>
    <sheetView topLeftCell="A3" zoomScaleNormal="100" workbookViewId="0">
      <selection activeCell="G23" sqref="G23"/>
    </sheetView>
  </sheetViews>
  <sheetFormatPr defaultRowHeight="15" x14ac:dyDescent="0.25"/>
  <cols>
    <col min="2" max="2" width="11.42578125" bestFit="1" customWidth="1"/>
  </cols>
  <sheetData>
    <row r="2" spans="2:18" x14ac:dyDescent="0.25">
      <c r="B2" s="189" t="s">
        <v>325</v>
      </c>
      <c r="C2" s="190"/>
      <c r="D2" s="190"/>
      <c r="E2" s="190"/>
      <c r="F2" s="191"/>
      <c r="G2" s="190"/>
      <c r="H2" s="190"/>
      <c r="I2" s="190"/>
      <c r="J2" s="191"/>
      <c r="K2" s="190"/>
      <c r="L2" s="190"/>
      <c r="M2" s="190"/>
      <c r="N2" s="191"/>
      <c r="O2" s="190"/>
      <c r="P2" s="190"/>
      <c r="Q2" s="190"/>
      <c r="R2" s="191"/>
    </row>
    <row r="3" spans="2:18" x14ac:dyDescent="0.25">
      <c r="B3" s="192" t="s">
        <v>253</v>
      </c>
      <c r="C3" s="192"/>
      <c r="D3" s="192"/>
      <c r="E3" s="192"/>
      <c r="F3" s="192"/>
      <c r="G3" s="192"/>
      <c r="H3" s="192"/>
      <c r="I3" s="190"/>
      <c r="J3" s="191"/>
      <c r="K3" s="190"/>
      <c r="L3" s="190"/>
      <c r="M3" s="190"/>
      <c r="N3" s="191"/>
      <c r="O3" s="190"/>
      <c r="P3" s="190"/>
      <c r="Q3" s="190"/>
      <c r="R3" s="191"/>
    </row>
    <row r="4" spans="2:18" x14ac:dyDescent="0.25">
      <c r="B4" s="459" t="s">
        <v>100</v>
      </c>
      <c r="C4" s="477" t="s">
        <v>77</v>
      </c>
      <c r="D4" s="477"/>
      <c r="E4" s="477"/>
      <c r="F4" s="477"/>
      <c r="G4" s="477"/>
      <c r="H4" s="477"/>
      <c r="I4" s="477"/>
      <c r="J4" s="477"/>
      <c r="K4" s="477"/>
      <c r="L4" s="477"/>
      <c r="M4" s="477"/>
      <c r="N4" s="477"/>
      <c r="O4" s="477"/>
      <c r="P4" s="477"/>
      <c r="Q4" s="477"/>
      <c r="R4" s="477"/>
    </row>
    <row r="5" spans="2:18" x14ac:dyDescent="0.25">
      <c r="B5" s="476"/>
      <c r="C5" s="478" t="s">
        <v>101</v>
      </c>
      <c r="D5" s="478"/>
      <c r="E5" s="478"/>
      <c r="F5" s="478"/>
      <c r="G5" s="477" t="s">
        <v>102</v>
      </c>
      <c r="H5" s="477"/>
      <c r="I5" s="477"/>
      <c r="J5" s="477"/>
      <c r="K5" s="478" t="s">
        <v>103</v>
      </c>
      <c r="L5" s="478"/>
      <c r="M5" s="478"/>
      <c r="N5" s="478"/>
      <c r="O5" s="477" t="s">
        <v>9</v>
      </c>
      <c r="P5" s="477"/>
      <c r="Q5" s="477"/>
      <c r="R5" s="477"/>
    </row>
    <row r="6" spans="2:18" ht="27" x14ac:dyDescent="0.25">
      <c r="B6" s="460"/>
      <c r="C6" s="193" t="s">
        <v>1</v>
      </c>
      <c r="D6" s="193" t="s">
        <v>2</v>
      </c>
      <c r="E6" s="193" t="s">
        <v>3</v>
      </c>
      <c r="F6" s="194" t="s">
        <v>15</v>
      </c>
      <c r="G6" s="193" t="s">
        <v>1</v>
      </c>
      <c r="H6" s="193" t="s">
        <v>2</v>
      </c>
      <c r="I6" s="193" t="s">
        <v>3</v>
      </c>
      <c r="J6" s="194" t="s">
        <v>15</v>
      </c>
      <c r="K6" s="193" t="s">
        <v>1</v>
      </c>
      <c r="L6" s="193" t="s">
        <v>2</v>
      </c>
      <c r="M6" s="193" t="s">
        <v>3</v>
      </c>
      <c r="N6" s="194" t="s">
        <v>15</v>
      </c>
      <c r="O6" s="193" t="s">
        <v>1</v>
      </c>
      <c r="P6" s="193" t="s">
        <v>2</v>
      </c>
      <c r="Q6" s="193" t="s">
        <v>3</v>
      </c>
      <c r="R6" s="194" t="s">
        <v>15</v>
      </c>
    </row>
    <row r="7" spans="2:18" s="336" customFormat="1" x14ac:dyDescent="0.25">
      <c r="B7" s="335" t="s">
        <v>213</v>
      </c>
      <c r="C7" s="334">
        <v>6</v>
      </c>
      <c r="D7" s="334">
        <v>0</v>
      </c>
      <c r="E7" s="334">
        <v>10</v>
      </c>
      <c r="F7" s="210">
        <v>0</v>
      </c>
      <c r="G7" s="334">
        <v>15</v>
      </c>
      <c r="H7" s="334">
        <v>1</v>
      </c>
      <c r="I7" s="334">
        <v>16</v>
      </c>
      <c r="J7" s="210">
        <v>6.7</v>
      </c>
      <c r="K7" s="334">
        <v>32</v>
      </c>
      <c r="L7" s="334">
        <v>0</v>
      </c>
      <c r="M7" s="334">
        <v>41</v>
      </c>
      <c r="N7" s="210">
        <v>0</v>
      </c>
      <c r="O7" s="334">
        <v>53</v>
      </c>
      <c r="P7" s="334">
        <v>1</v>
      </c>
      <c r="Q7" s="334">
        <v>67</v>
      </c>
      <c r="R7" s="210">
        <v>1.9</v>
      </c>
    </row>
    <row r="8" spans="2:18" s="336" customFormat="1" x14ac:dyDescent="0.25">
      <c r="B8" s="335" t="s">
        <v>210</v>
      </c>
      <c r="C8" s="334">
        <v>51</v>
      </c>
      <c r="D8" s="334">
        <v>1</v>
      </c>
      <c r="E8" s="334">
        <v>68</v>
      </c>
      <c r="F8" s="210">
        <v>2</v>
      </c>
      <c r="G8" s="334">
        <v>64</v>
      </c>
      <c r="H8" s="334">
        <v>1</v>
      </c>
      <c r="I8" s="334">
        <v>82</v>
      </c>
      <c r="J8" s="210">
        <v>1.6</v>
      </c>
      <c r="K8" s="334">
        <v>167</v>
      </c>
      <c r="L8" s="334">
        <v>5</v>
      </c>
      <c r="M8" s="334">
        <v>205</v>
      </c>
      <c r="N8" s="210">
        <v>3</v>
      </c>
      <c r="O8" s="334">
        <v>282</v>
      </c>
      <c r="P8" s="334">
        <v>7</v>
      </c>
      <c r="Q8" s="334">
        <v>355</v>
      </c>
      <c r="R8" s="210">
        <v>2.5</v>
      </c>
    </row>
    <row r="9" spans="2:18" s="336" customFormat="1" x14ac:dyDescent="0.25">
      <c r="B9" s="335" t="s">
        <v>215</v>
      </c>
      <c r="C9" s="334">
        <v>12</v>
      </c>
      <c r="D9" s="334">
        <v>1</v>
      </c>
      <c r="E9" s="334">
        <v>16</v>
      </c>
      <c r="F9" s="210">
        <v>8.3000000000000007</v>
      </c>
      <c r="G9" s="334">
        <v>13</v>
      </c>
      <c r="H9" s="334">
        <v>0</v>
      </c>
      <c r="I9" s="334">
        <v>22</v>
      </c>
      <c r="J9" s="210">
        <v>0</v>
      </c>
      <c r="K9" s="334">
        <v>34</v>
      </c>
      <c r="L9" s="334">
        <v>0</v>
      </c>
      <c r="M9" s="334">
        <v>48</v>
      </c>
      <c r="N9" s="210">
        <v>0</v>
      </c>
      <c r="O9" s="334">
        <v>59</v>
      </c>
      <c r="P9" s="334">
        <v>1</v>
      </c>
      <c r="Q9" s="334">
        <v>86</v>
      </c>
      <c r="R9" s="210">
        <v>1.7</v>
      </c>
    </row>
    <row r="10" spans="2:18" s="336" customFormat="1" x14ac:dyDescent="0.25">
      <c r="B10" s="335" t="s">
        <v>211</v>
      </c>
      <c r="C10" s="334">
        <v>11</v>
      </c>
      <c r="D10" s="334">
        <v>0</v>
      </c>
      <c r="E10" s="334">
        <v>17</v>
      </c>
      <c r="F10" s="210">
        <v>0</v>
      </c>
      <c r="G10" s="334">
        <v>35</v>
      </c>
      <c r="H10" s="334">
        <v>2</v>
      </c>
      <c r="I10" s="334">
        <v>53</v>
      </c>
      <c r="J10" s="210">
        <v>5.7</v>
      </c>
      <c r="K10" s="334">
        <v>83</v>
      </c>
      <c r="L10" s="334">
        <v>3</v>
      </c>
      <c r="M10" s="334">
        <v>132</v>
      </c>
      <c r="N10" s="210">
        <v>3.6</v>
      </c>
      <c r="O10" s="334">
        <v>129</v>
      </c>
      <c r="P10" s="334">
        <v>5</v>
      </c>
      <c r="Q10" s="334">
        <v>202</v>
      </c>
      <c r="R10" s="210">
        <v>3.9</v>
      </c>
    </row>
    <row r="11" spans="2:18" s="336" customFormat="1" x14ac:dyDescent="0.25">
      <c r="B11" s="335" t="s">
        <v>208</v>
      </c>
      <c r="C11" s="334">
        <v>27</v>
      </c>
      <c r="D11" s="334">
        <v>1</v>
      </c>
      <c r="E11" s="334">
        <v>39</v>
      </c>
      <c r="F11" s="210">
        <v>3.7</v>
      </c>
      <c r="G11" s="334">
        <v>26</v>
      </c>
      <c r="H11" s="334">
        <v>0</v>
      </c>
      <c r="I11" s="334">
        <v>52</v>
      </c>
      <c r="J11" s="210">
        <v>0</v>
      </c>
      <c r="K11" s="334">
        <v>69</v>
      </c>
      <c r="L11" s="334">
        <v>3</v>
      </c>
      <c r="M11" s="334">
        <v>91</v>
      </c>
      <c r="N11" s="210">
        <v>4.3</v>
      </c>
      <c r="O11" s="334">
        <v>122</v>
      </c>
      <c r="P11" s="334">
        <v>4</v>
      </c>
      <c r="Q11" s="334">
        <v>182</v>
      </c>
      <c r="R11" s="210">
        <v>3.3</v>
      </c>
    </row>
    <row r="12" spans="2:18" s="336" customFormat="1" x14ac:dyDescent="0.25">
      <c r="B12" s="335" t="s">
        <v>207</v>
      </c>
      <c r="C12" s="334">
        <v>14</v>
      </c>
      <c r="D12" s="334">
        <v>3</v>
      </c>
      <c r="E12" s="334">
        <v>19</v>
      </c>
      <c r="F12" s="210">
        <v>21.4</v>
      </c>
      <c r="G12" s="334">
        <v>17</v>
      </c>
      <c r="H12" s="334">
        <v>0</v>
      </c>
      <c r="I12" s="334">
        <v>33</v>
      </c>
      <c r="J12" s="210">
        <v>0</v>
      </c>
      <c r="K12" s="334">
        <v>32</v>
      </c>
      <c r="L12" s="334">
        <v>0</v>
      </c>
      <c r="M12" s="334">
        <v>41</v>
      </c>
      <c r="N12" s="210">
        <v>0</v>
      </c>
      <c r="O12" s="334">
        <v>63</v>
      </c>
      <c r="P12" s="334">
        <v>3</v>
      </c>
      <c r="Q12" s="334">
        <v>93</v>
      </c>
      <c r="R12" s="210">
        <v>4.8</v>
      </c>
    </row>
    <row r="13" spans="2:18" s="336" customFormat="1" x14ac:dyDescent="0.25">
      <c r="B13" s="335" t="s">
        <v>212</v>
      </c>
      <c r="C13" s="334">
        <v>24</v>
      </c>
      <c r="D13" s="334">
        <v>0</v>
      </c>
      <c r="E13" s="334">
        <v>41</v>
      </c>
      <c r="F13" s="210">
        <v>0</v>
      </c>
      <c r="G13" s="334">
        <v>18</v>
      </c>
      <c r="H13" s="334">
        <v>1</v>
      </c>
      <c r="I13" s="334">
        <v>26</v>
      </c>
      <c r="J13" s="210">
        <v>5.6</v>
      </c>
      <c r="K13" s="334">
        <v>57</v>
      </c>
      <c r="L13" s="334">
        <v>3</v>
      </c>
      <c r="M13" s="334">
        <v>78</v>
      </c>
      <c r="N13" s="210">
        <v>5.3</v>
      </c>
      <c r="O13" s="334">
        <v>99</v>
      </c>
      <c r="P13" s="334">
        <v>4</v>
      </c>
      <c r="Q13" s="334">
        <v>145</v>
      </c>
      <c r="R13" s="210">
        <v>4</v>
      </c>
    </row>
    <row r="14" spans="2:18" s="336" customFormat="1" x14ac:dyDescent="0.25">
      <c r="B14" s="335" t="s">
        <v>209</v>
      </c>
      <c r="C14" s="334">
        <v>11</v>
      </c>
      <c r="D14" s="334">
        <v>0</v>
      </c>
      <c r="E14" s="334">
        <v>17</v>
      </c>
      <c r="F14" s="210">
        <v>0</v>
      </c>
      <c r="G14" s="334">
        <v>8</v>
      </c>
      <c r="H14" s="334">
        <v>1</v>
      </c>
      <c r="I14" s="334">
        <v>12</v>
      </c>
      <c r="J14" s="210">
        <v>12.5</v>
      </c>
      <c r="K14" s="334">
        <v>39</v>
      </c>
      <c r="L14" s="334">
        <v>3</v>
      </c>
      <c r="M14" s="334">
        <v>64</v>
      </c>
      <c r="N14" s="210">
        <v>7.7</v>
      </c>
      <c r="O14" s="334">
        <v>58</v>
      </c>
      <c r="P14" s="334">
        <v>4</v>
      </c>
      <c r="Q14" s="334">
        <v>93</v>
      </c>
      <c r="R14" s="210">
        <v>6.9</v>
      </c>
    </row>
    <row r="15" spans="2:18" s="336" customFormat="1" x14ac:dyDescent="0.25">
      <c r="B15" s="335" t="s">
        <v>216</v>
      </c>
      <c r="C15" s="334">
        <v>25</v>
      </c>
      <c r="D15" s="334">
        <v>0</v>
      </c>
      <c r="E15" s="334">
        <v>30</v>
      </c>
      <c r="F15" s="210">
        <v>0</v>
      </c>
      <c r="G15" s="334">
        <v>16</v>
      </c>
      <c r="H15" s="334">
        <v>0</v>
      </c>
      <c r="I15" s="334">
        <v>22</v>
      </c>
      <c r="J15" s="210">
        <v>0</v>
      </c>
      <c r="K15" s="334">
        <v>45</v>
      </c>
      <c r="L15" s="334">
        <v>1</v>
      </c>
      <c r="M15" s="334">
        <v>54</v>
      </c>
      <c r="N15" s="210">
        <v>2.2000000000000002</v>
      </c>
      <c r="O15" s="334">
        <v>86</v>
      </c>
      <c r="P15" s="334">
        <v>1</v>
      </c>
      <c r="Q15" s="334">
        <v>106</v>
      </c>
      <c r="R15" s="210">
        <v>1.2</v>
      </c>
    </row>
    <row r="16" spans="2:18" s="336" customFormat="1" x14ac:dyDescent="0.25">
      <c r="B16" s="335" t="s">
        <v>214</v>
      </c>
      <c r="C16" s="334">
        <v>7</v>
      </c>
      <c r="D16" s="334">
        <v>2</v>
      </c>
      <c r="E16" s="334">
        <v>6</v>
      </c>
      <c r="F16" s="210">
        <v>28.6</v>
      </c>
      <c r="G16" s="334">
        <v>4</v>
      </c>
      <c r="H16" s="334">
        <v>0</v>
      </c>
      <c r="I16" s="334">
        <v>5</v>
      </c>
      <c r="J16" s="210">
        <v>0</v>
      </c>
      <c r="K16" s="334">
        <v>26</v>
      </c>
      <c r="L16" s="334">
        <v>2</v>
      </c>
      <c r="M16" s="334">
        <v>34</v>
      </c>
      <c r="N16" s="210">
        <v>7.7</v>
      </c>
      <c r="O16" s="334">
        <v>37</v>
      </c>
      <c r="P16" s="334">
        <v>4</v>
      </c>
      <c r="Q16" s="334">
        <v>45</v>
      </c>
      <c r="R16" s="210">
        <v>10.8</v>
      </c>
    </row>
    <row r="17" spans="2:18" x14ac:dyDescent="0.25">
      <c r="B17" s="195" t="s">
        <v>9</v>
      </c>
      <c r="C17" s="196">
        <v>188</v>
      </c>
      <c r="D17" s="197">
        <v>8</v>
      </c>
      <c r="E17" s="196">
        <v>263</v>
      </c>
      <c r="F17" s="198">
        <v>4.3</v>
      </c>
      <c r="G17" s="196">
        <v>216</v>
      </c>
      <c r="H17" s="199">
        <v>6</v>
      </c>
      <c r="I17" s="196">
        <v>323</v>
      </c>
      <c r="J17" s="198">
        <v>2.8</v>
      </c>
      <c r="K17" s="196">
        <v>584</v>
      </c>
      <c r="L17" s="196">
        <v>20</v>
      </c>
      <c r="M17" s="200">
        <v>788</v>
      </c>
      <c r="N17" s="201">
        <v>3.4</v>
      </c>
      <c r="O17" s="200">
        <v>988</v>
      </c>
      <c r="P17" s="196">
        <v>34</v>
      </c>
      <c r="Q17" s="200">
        <v>1374</v>
      </c>
      <c r="R17" s="201">
        <v>3.4</v>
      </c>
    </row>
    <row r="18" spans="2:18" x14ac:dyDescent="0.25">
      <c r="B18" s="202" t="s">
        <v>104</v>
      </c>
      <c r="C18" s="203"/>
      <c r="D18" s="203"/>
      <c r="E18" s="203"/>
      <c r="F18" s="204"/>
      <c r="G18" s="203"/>
      <c r="H18" s="203"/>
      <c r="I18" s="190"/>
      <c r="J18" s="191"/>
      <c r="K18" s="190"/>
      <c r="L18" s="190"/>
      <c r="M18" s="190"/>
      <c r="N18" s="191"/>
      <c r="O18" s="190"/>
      <c r="P18" s="190"/>
      <c r="Q18" s="190"/>
      <c r="R18" s="191"/>
    </row>
    <row r="19" spans="2:18" x14ac:dyDescent="0.25">
      <c r="B19" s="202" t="s">
        <v>105</v>
      </c>
      <c r="C19" s="203"/>
      <c r="D19" s="203"/>
      <c r="E19" s="203"/>
      <c r="F19" s="204"/>
      <c r="G19" s="203"/>
      <c r="H19" s="203"/>
      <c r="I19" s="190"/>
      <c r="J19" s="191"/>
      <c r="K19" s="190"/>
      <c r="L19" s="190"/>
      <c r="M19" s="190"/>
      <c r="N19" s="191"/>
      <c r="O19" s="190"/>
      <c r="P19" s="190"/>
      <c r="Q19" s="190"/>
      <c r="R19" s="191"/>
    </row>
    <row r="22" spans="2:18" x14ac:dyDescent="0.25">
      <c r="E22">
        <f>14/34*100</f>
        <v>41.17647058823529</v>
      </c>
      <c r="G22">
        <f>C17+G17</f>
        <v>404</v>
      </c>
    </row>
    <row r="23" spans="2:18" x14ac:dyDescent="0.25">
      <c r="G23" s="409">
        <f>G22/O17*100</f>
        <v>40.890688259109311</v>
      </c>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92D050"/>
  </sheetPr>
  <dimension ref="A2:K18"/>
  <sheetViews>
    <sheetView topLeftCell="A4" workbookViewId="0">
      <selection activeCell="A23" sqref="A23:XFD155"/>
    </sheetView>
  </sheetViews>
  <sheetFormatPr defaultRowHeight="15" x14ac:dyDescent="0.25"/>
  <cols>
    <col min="1" max="1" width="14.140625" bestFit="1" customWidth="1"/>
  </cols>
  <sheetData>
    <row r="2" spans="1:11" x14ac:dyDescent="0.25">
      <c r="B2" s="410" t="s">
        <v>308</v>
      </c>
      <c r="C2" s="410"/>
      <c r="D2" s="410"/>
      <c r="E2" s="410"/>
      <c r="F2" s="410"/>
      <c r="G2" s="410"/>
      <c r="H2" s="410"/>
      <c r="I2" s="410"/>
      <c r="J2" s="410"/>
      <c r="K2" s="410"/>
    </row>
    <row r="3" spans="1:11" x14ac:dyDescent="0.25">
      <c r="B3" s="6" t="s">
        <v>229</v>
      </c>
      <c r="C3" s="6"/>
      <c r="D3" s="6"/>
      <c r="E3" s="6"/>
      <c r="F3" s="6"/>
      <c r="G3" s="6"/>
      <c r="H3" s="6"/>
      <c r="I3" s="6"/>
      <c r="J3" s="6"/>
      <c r="K3" s="6"/>
    </row>
    <row r="4" spans="1:11" x14ac:dyDescent="0.25">
      <c r="B4" s="424" t="s">
        <v>0</v>
      </c>
      <c r="C4" s="427">
        <v>2020</v>
      </c>
      <c r="D4" s="427"/>
      <c r="E4" s="427"/>
      <c r="F4" s="429">
        <v>2019</v>
      </c>
      <c r="G4" s="429"/>
      <c r="H4" s="429"/>
      <c r="I4" s="427" t="s">
        <v>228</v>
      </c>
      <c r="J4" s="427"/>
      <c r="K4" s="427"/>
    </row>
    <row r="5" spans="1:11" x14ac:dyDescent="0.25">
      <c r="B5" s="425"/>
      <c r="C5" s="428"/>
      <c r="D5" s="428"/>
      <c r="E5" s="428"/>
      <c r="F5" s="430"/>
      <c r="G5" s="430"/>
      <c r="H5" s="430"/>
      <c r="I5" s="428"/>
      <c r="J5" s="428"/>
      <c r="K5" s="428"/>
    </row>
    <row r="6" spans="1:11" x14ac:dyDescent="0.25">
      <c r="B6" s="426"/>
      <c r="C6" s="105" t="s">
        <v>1</v>
      </c>
      <c r="D6" s="105" t="s">
        <v>2</v>
      </c>
      <c r="E6" s="105" t="s">
        <v>3</v>
      </c>
      <c r="F6" s="105" t="s">
        <v>1</v>
      </c>
      <c r="G6" s="105" t="s">
        <v>2</v>
      </c>
      <c r="H6" s="105" t="s">
        <v>3</v>
      </c>
      <c r="I6" s="105" t="s">
        <v>1</v>
      </c>
      <c r="J6" s="105" t="s">
        <v>2</v>
      </c>
      <c r="K6" s="105" t="s">
        <v>3</v>
      </c>
    </row>
    <row r="7" spans="1:11" x14ac:dyDescent="0.25">
      <c r="A7" s="333"/>
      <c r="B7" s="316" t="s">
        <v>213</v>
      </c>
      <c r="C7" s="11">
        <v>704</v>
      </c>
      <c r="D7" s="11">
        <v>16</v>
      </c>
      <c r="E7" s="11">
        <v>922</v>
      </c>
      <c r="F7" s="7">
        <v>1038</v>
      </c>
      <c r="G7" s="7">
        <v>19</v>
      </c>
      <c r="H7" s="7">
        <v>1406</v>
      </c>
      <c r="I7" s="13">
        <v>-32.200000000000003</v>
      </c>
      <c r="J7" s="13">
        <v>-15.8</v>
      </c>
      <c r="K7" s="13">
        <v>-34.4</v>
      </c>
    </row>
    <row r="8" spans="1:11" x14ac:dyDescent="0.25">
      <c r="B8" s="315" t="s">
        <v>210</v>
      </c>
      <c r="C8" s="11">
        <v>3178</v>
      </c>
      <c r="D8" s="11">
        <v>34</v>
      </c>
      <c r="E8" s="11">
        <v>3922</v>
      </c>
      <c r="F8" s="7">
        <v>4899</v>
      </c>
      <c r="G8" s="7">
        <v>44</v>
      </c>
      <c r="H8" s="7">
        <v>6218</v>
      </c>
      <c r="I8" s="13">
        <v>-35.1</v>
      </c>
      <c r="J8" s="13">
        <v>-22.7</v>
      </c>
      <c r="K8" s="13">
        <v>-36.9</v>
      </c>
    </row>
    <row r="9" spans="1:11" s="333" customFormat="1" x14ac:dyDescent="0.25">
      <c r="B9" s="315" t="s">
        <v>215</v>
      </c>
      <c r="C9" s="11">
        <v>632</v>
      </c>
      <c r="D9" s="11">
        <v>7</v>
      </c>
      <c r="E9" s="11">
        <v>883</v>
      </c>
      <c r="F9" s="7">
        <v>834</v>
      </c>
      <c r="G9" s="7">
        <v>14</v>
      </c>
      <c r="H9" s="7">
        <v>1195</v>
      </c>
      <c r="I9" s="13">
        <v>-24.2</v>
      </c>
      <c r="J9" s="13">
        <v>-50</v>
      </c>
      <c r="K9" s="13">
        <v>-26.1</v>
      </c>
    </row>
    <row r="10" spans="1:11" s="333" customFormat="1" x14ac:dyDescent="0.25">
      <c r="B10" s="315" t="s">
        <v>211</v>
      </c>
      <c r="C10" s="11">
        <v>1169</v>
      </c>
      <c r="D10" s="11">
        <v>20</v>
      </c>
      <c r="E10" s="11">
        <v>1477</v>
      </c>
      <c r="F10" s="7">
        <v>1624</v>
      </c>
      <c r="G10" s="7">
        <v>22</v>
      </c>
      <c r="H10" s="7">
        <v>2114</v>
      </c>
      <c r="I10" s="13">
        <v>-28</v>
      </c>
      <c r="J10" s="13">
        <v>-9.1</v>
      </c>
      <c r="K10" s="13">
        <v>-30.1</v>
      </c>
    </row>
    <row r="11" spans="1:11" s="333" customFormat="1" x14ac:dyDescent="0.25">
      <c r="B11" s="315" t="s">
        <v>208</v>
      </c>
      <c r="C11" s="11">
        <v>1154</v>
      </c>
      <c r="D11" s="11">
        <v>16</v>
      </c>
      <c r="E11" s="11">
        <v>1508</v>
      </c>
      <c r="F11" s="7">
        <v>1809</v>
      </c>
      <c r="G11" s="7">
        <v>30</v>
      </c>
      <c r="H11" s="7">
        <v>2370</v>
      </c>
      <c r="I11" s="13">
        <v>-36.200000000000003</v>
      </c>
      <c r="J11" s="13">
        <v>-46.7</v>
      </c>
      <c r="K11" s="13">
        <v>-36.4</v>
      </c>
    </row>
    <row r="12" spans="1:11" s="333" customFormat="1" x14ac:dyDescent="0.25">
      <c r="B12" s="315" t="s">
        <v>207</v>
      </c>
      <c r="C12" s="11">
        <v>591</v>
      </c>
      <c r="D12" s="11">
        <v>8</v>
      </c>
      <c r="E12" s="11">
        <v>777</v>
      </c>
      <c r="F12" s="7">
        <v>804</v>
      </c>
      <c r="G12" s="7">
        <v>14</v>
      </c>
      <c r="H12" s="7">
        <v>1048</v>
      </c>
      <c r="I12" s="13">
        <v>-26.5</v>
      </c>
      <c r="J12" s="13">
        <v>-42.9</v>
      </c>
      <c r="K12" s="13">
        <v>-25.9</v>
      </c>
    </row>
    <row r="13" spans="1:11" s="333" customFormat="1" x14ac:dyDescent="0.25">
      <c r="B13" s="315" t="s">
        <v>212</v>
      </c>
      <c r="C13" s="11">
        <v>1048</v>
      </c>
      <c r="D13" s="11">
        <v>15</v>
      </c>
      <c r="E13" s="11">
        <v>1369</v>
      </c>
      <c r="F13" s="7">
        <v>1608</v>
      </c>
      <c r="G13" s="7">
        <v>21</v>
      </c>
      <c r="H13" s="7">
        <v>2193</v>
      </c>
      <c r="I13" s="13">
        <v>-34.799999999999997</v>
      </c>
      <c r="J13" s="13">
        <v>-28.6</v>
      </c>
      <c r="K13" s="13">
        <v>-37.6</v>
      </c>
    </row>
    <row r="14" spans="1:11" s="333" customFormat="1" x14ac:dyDescent="0.25">
      <c r="B14" s="315" t="s">
        <v>209</v>
      </c>
      <c r="C14" s="11">
        <v>691</v>
      </c>
      <c r="D14" s="11">
        <v>20</v>
      </c>
      <c r="E14" s="11">
        <v>870</v>
      </c>
      <c r="F14" s="7">
        <v>992</v>
      </c>
      <c r="G14" s="7">
        <v>13</v>
      </c>
      <c r="H14" s="7">
        <v>1336</v>
      </c>
      <c r="I14" s="13">
        <v>-30.3</v>
      </c>
      <c r="J14" s="13">
        <v>53.8</v>
      </c>
      <c r="K14" s="13">
        <v>-34.9</v>
      </c>
    </row>
    <row r="15" spans="1:11" s="333" customFormat="1" x14ac:dyDescent="0.25">
      <c r="B15" s="315" t="s">
        <v>216</v>
      </c>
      <c r="C15" s="11">
        <v>675</v>
      </c>
      <c r="D15" s="11">
        <v>6</v>
      </c>
      <c r="E15" s="11">
        <v>782</v>
      </c>
      <c r="F15" s="7">
        <v>1078</v>
      </c>
      <c r="G15" s="7">
        <v>12</v>
      </c>
      <c r="H15" s="7">
        <v>1351</v>
      </c>
      <c r="I15" s="13">
        <v>-37.4</v>
      </c>
      <c r="J15" s="13">
        <v>-50</v>
      </c>
      <c r="K15" s="13">
        <v>-42.1</v>
      </c>
    </row>
    <row r="16" spans="1:11" s="333" customFormat="1" x14ac:dyDescent="0.25">
      <c r="B16" s="315" t="s">
        <v>214</v>
      </c>
      <c r="C16" s="11">
        <v>508</v>
      </c>
      <c r="D16" s="11">
        <v>10</v>
      </c>
      <c r="E16" s="11">
        <v>677</v>
      </c>
      <c r="F16" s="7">
        <v>839</v>
      </c>
      <c r="G16" s="7">
        <v>20</v>
      </c>
      <c r="H16" s="7">
        <v>1147</v>
      </c>
      <c r="I16" s="13">
        <v>-39.5</v>
      </c>
      <c r="J16" s="13">
        <v>-50</v>
      </c>
      <c r="K16" s="13">
        <v>-41</v>
      </c>
    </row>
    <row r="17" spans="1:11" x14ac:dyDescent="0.25">
      <c r="B17" s="231" t="s">
        <v>195</v>
      </c>
      <c r="C17" s="232">
        <v>10350</v>
      </c>
      <c r="D17" s="232">
        <v>152</v>
      </c>
      <c r="E17" s="232">
        <v>13187</v>
      </c>
      <c r="F17" s="232">
        <v>15525</v>
      </c>
      <c r="G17" s="232">
        <v>209</v>
      </c>
      <c r="H17" s="232">
        <v>20378</v>
      </c>
      <c r="I17" s="306">
        <v>-33.299999999999997</v>
      </c>
      <c r="J17" s="306">
        <v>-27.3</v>
      </c>
      <c r="K17" s="306">
        <v>-35.299999999999997</v>
      </c>
    </row>
    <row r="18" spans="1:11" x14ac:dyDescent="0.25">
      <c r="A18" s="333"/>
      <c r="B18" s="12" t="s">
        <v>5</v>
      </c>
      <c r="C18" s="10">
        <v>118298</v>
      </c>
      <c r="D18" s="10">
        <v>2395</v>
      </c>
      <c r="E18" s="10">
        <v>159248</v>
      </c>
      <c r="F18" s="10">
        <v>172183</v>
      </c>
      <c r="G18" s="10">
        <v>3173</v>
      </c>
      <c r="H18" s="10">
        <v>241384</v>
      </c>
      <c r="I18" s="306">
        <v>-31.3</v>
      </c>
      <c r="J18" s="306">
        <v>-24.5</v>
      </c>
      <c r="K18" s="306">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92D050"/>
  </sheetPr>
  <dimension ref="B2:R19"/>
  <sheetViews>
    <sheetView workbookViewId="0">
      <selection activeCell="A23" sqref="A23:XFD153"/>
    </sheetView>
  </sheetViews>
  <sheetFormatPr defaultRowHeight="15" x14ac:dyDescent="0.25"/>
  <sheetData>
    <row r="2" spans="2:18" x14ac:dyDescent="0.25">
      <c r="B2" s="205" t="s">
        <v>326</v>
      </c>
      <c r="C2" s="206"/>
      <c r="D2" s="206"/>
      <c r="E2" s="206"/>
      <c r="F2" s="207"/>
      <c r="G2" s="206"/>
      <c r="H2" s="206"/>
      <c r="I2" s="206"/>
      <c r="J2" s="207"/>
      <c r="K2" s="206"/>
      <c r="L2" s="206"/>
      <c r="M2" s="206"/>
      <c r="N2" s="207"/>
      <c r="O2" s="206"/>
      <c r="P2" s="206"/>
      <c r="Q2" s="206"/>
      <c r="R2" s="207"/>
    </row>
    <row r="3" spans="2:18" x14ac:dyDescent="0.25">
      <c r="B3" s="208" t="s">
        <v>253</v>
      </c>
      <c r="C3" s="208"/>
      <c r="D3" s="208"/>
      <c r="E3" s="208"/>
      <c r="F3" s="208"/>
      <c r="G3" s="208"/>
      <c r="H3" s="208"/>
      <c r="I3" s="206"/>
      <c r="J3" s="207"/>
      <c r="K3" s="206"/>
      <c r="L3" s="206"/>
      <c r="M3" s="206"/>
      <c r="N3" s="207"/>
      <c r="O3" s="206"/>
      <c r="P3" s="206"/>
      <c r="Q3" s="206"/>
      <c r="R3" s="207"/>
    </row>
    <row r="4" spans="2:18" x14ac:dyDescent="0.25">
      <c r="B4" s="459" t="s">
        <v>100</v>
      </c>
      <c r="C4" s="477" t="s">
        <v>77</v>
      </c>
      <c r="D4" s="477"/>
      <c r="E4" s="477"/>
      <c r="F4" s="477"/>
      <c r="G4" s="477"/>
      <c r="H4" s="477"/>
      <c r="I4" s="477"/>
      <c r="J4" s="477"/>
      <c r="K4" s="477"/>
      <c r="L4" s="477"/>
      <c r="M4" s="477"/>
      <c r="N4" s="477"/>
      <c r="O4" s="477"/>
      <c r="P4" s="477"/>
      <c r="Q4" s="477"/>
      <c r="R4" s="477"/>
    </row>
    <row r="5" spans="2:18" x14ac:dyDescent="0.25">
      <c r="B5" s="476"/>
      <c r="C5" s="478" t="s">
        <v>101</v>
      </c>
      <c r="D5" s="478"/>
      <c r="E5" s="478"/>
      <c r="F5" s="478"/>
      <c r="G5" s="477" t="s">
        <v>102</v>
      </c>
      <c r="H5" s="477"/>
      <c r="I5" s="477"/>
      <c r="J5" s="477"/>
      <c r="K5" s="478" t="s">
        <v>103</v>
      </c>
      <c r="L5" s="478"/>
      <c r="M5" s="478"/>
      <c r="N5" s="478"/>
      <c r="O5" s="477" t="s">
        <v>9</v>
      </c>
      <c r="P5" s="477"/>
      <c r="Q5" s="477"/>
      <c r="R5" s="477"/>
    </row>
    <row r="6" spans="2:18" ht="27" x14ac:dyDescent="0.25">
      <c r="B6" s="460"/>
      <c r="C6" s="209" t="s">
        <v>1</v>
      </c>
      <c r="D6" s="209" t="s">
        <v>2</v>
      </c>
      <c r="E6" s="209" t="s">
        <v>3</v>
      </c>
      <c r="F6" s="210" t="s">
        <v>15</v>
      </c>
      <c r="G6" s="209" t="s">
        <v>1</v>
      </c>
      <c r="H6" s="209" t="s">
        <v>2</v>
      </c>
      <c r="I6" s="209" t="s">
        <v>3</v>
      </c>
      <c r="J6" s="210" t="s">
        <v>15</v>
      </c>
      <c r="K6" s="209" t="s">
        <v>1</v>
      </c>
      <c r="L6" s="209" t="s">
        <v>2</v>
      </c>
      <c r="M6" s="209" t="s">
        <v>3</v>
      </c>
      <c r="N6" s="210" t="s">
        <v>15</v>
      </c>
      <c r="O6" s="209" t="s">
        <v>1</v>
      </c>
      <c r="P6" s="209" t="s">
        <v>2</v>
      </c>
      <c r="Q6" s="209" t="s">
        <v>3</v>
      </c>
      <c r="R6" s="210" t="s">
        <v>15</v>
      </c>
    </row>
    <row r="7" spans="2:18" s="336" customFormat="1" x14ac:dyDescent="0.25">
      <c r="B7" s="335" t="s">
        <v>213</v>
      </c>
      <c r="C7" s="334">
        <v>4</v>
      </c>
      <c r="D7" s="334">
        <v>0</v>
      </c>
      <c r="E7" s="334">
        <v>7</v>
      </c>
      <c r="F7" s="210">
        <v>0</v>
      </c>
      <c r="G7" s="334">
        <v>8</v>
      </c>
      <c r="H7" s="334">
        <v>1</v>
      </c>
      <c r="I7" s="334">
        <v>9</v>
      </c>
      <c r="J7" s="210">
        <v>12.5</v>
      </c>
      <c r="K7" s="334">
        <v>21</v>
      </c>
      <c r="L7" s="334">
        <v>0</v>
      </c>
      <c r="M7" s="334">
        <v>28</v>
      </c>
      <c r="N7" s="210">
        <v>0</v>
      </c>
      <c r="O7" s="334">
        <v>33</v>
      </c>
      <c r="P7" s="334">
        <v>1</v>
      </c>
      <c r="Q7" s="334">
        <v>44</v>
      </c>
      <c r="R7" s="210">
        <v>3</v>
      </c>
    </row>
    <row r="8" spans="2:18" s="336" customFormat="1" x14ac:dyDescent="0.25">
      <c r="B8" s="335" t="s">
        <v>210</v>
      </c>
      <c r="C8" s="334">
        <v>42</v>
      </c>
      <c r="D8" s="334">
        <v>0</v>
      </c>
      <c r="E8" s="334">
        <v>57</v>
      </c>
      <c r="F8" s="210">
        <v>0</v>
      </c>
      <c r="G8" s="334">
        <v>56</v>
      </c>
      <c r="H8" s="334">
        <v>0</v>
      </c>
      <c r="I8" s="334">
        <v>73</v>
      </c>
      <c r="J8" s="210">
        <v>0</v>
      </c>
      <c r="K8" s="334">
        <v>137</v>
      </c>
      <c r="L8" s="334">
        <v>4</v>
      </c>
      <c r="M8" s="334">
        <v>163</v>
      </c>
      <c r="N8" s="210">
        <v>2.9</v>
      </c>
      <c r="O8" s="334">
        <v>235</v>
      </c>
      <c r="P8" s="334">
        <v>4</v>
      </c>
      <c r="Q8" s="334">
        <v>293</v>
      </c>
      <c r="R8" s="210">
        <v>1.7</v>
      </c>
    </row>
    <row r="9" spans="2:18" s="336" customFormat="1" x14ac:dyDescent="0.25">
      <c r="B9" s="335" t="s">
        <v>215</v>
      </c>
      <c r="C9" s="334">
        <v>1</v>
      </c>
      <c r="D9" s="334">
        <v>0</v>
      </c>
      <c r="E9" s="334">
        <v>1</v>
      </c>
      <c r="F9" s="210">
        <v>0</v>
      </c>
      <c r="G9" s="334">
        <v>8</v>
      </c>
      <c r="H9" s="334">
        <v>0</v>
      </c>
      <c r="I9" s="334">
        <v>12</v>
      </c>
      <c r="J9" s="210">
        <v>0</v>
      </c>
      <c r="K9" s="334">
        <v>21</v>
      </c>
      <c r="L9" s="334">
        <v>0</v>
      </c>
      <c r="M9" s="334">
        <v>30</v>
      </c>
      <c r="N9" s="210">
        <v>0</v>
      </c>
      <c r="O9" s="334">
        <v>30</v>
      </c>
      <c r="P9" s="334">
        <v>0</v>
      </c>
      <c r="Q9" s="334">
        <v>43</v>
      </c>
      <c r="R9" s="210">
        <v>0</v>
      </c>
    </row>
    <row r="10" spans="2:18" s="336" customFormat="1" x14ac:dyDescent="0.25">
      <c r="B10" s="335" t="s">
        <v>211</v>
      </c>
      <c r="C10" s="334">
        <v>8</v>
      </c>
      <c r="D10" s="334">
        <v>0</v>
      </c>
      <c r="E10" s="334">
        <v>14</v>
      </c>
      <c r="F10" s="210">
        <v>0</v>
      </c>
      <c r="G10" s="334">
        <v>31</v>
      </c>
      <c r="H10" s="334">
        <v>1</v>
      </c>
      <c r="I10" s="334">
        <v>50</v>
      </c>
      <c r="J10" s="210">
        <v>3.2</v>
      </c>
      <c r="K10" s="334">
        <v>64</v>
      </c>
      <c r="L10" s="334">
        <v>3</v>
      </c>
      <c r="M10" s="334">
        <v>98</v>
      </c>
      <c r="N10" s="210">
        <v>4.7</v>
      </c>
      <c r="O10" s="334">
        <v>103</v>
      </c>
      <c r="P10" s="334">
        <v>4</v>
      </c>
      <c r="Q10" s="334">
        <v>162</v>
      </c>
      <c r="R10" s="210">
        <v>3.9</v>
      </c>
    </row>
    <row r="11" spans="2:18" s="336" customFormat="1" x14ac:dyDescent="0.25">
      <c r="B11" s="335" t="s">
        <v>208</v>
      </c>
      <c r="C11" s="334">
        <v>23</v>
      </c>
      <c r="D11" s="334">
        <v>1</v>
      </c>
      <c r="E11" s="334">
        <v>34</v>
      </c>
      <c r="F11" s="210">
        <v>4.3</v>
      </c>
      <c r="G11" s="334">
        <v>22</v>
      </c>
      <c r="H11" s="334">
        <v>0</v>
      </c>
      <c r="I11" s="334">
        <v>41</v>
      </c>
      <c r="J11" s="210">
        <v>0</v>
      </c>
      <c r="K11" s="334">
        <v>59</v>
      </c>
      <c r="L11" s="334">
        <v>1</v>
      </c>
      <c r="M11" s="334">
        <v>81</v>
      </c>
      <c r="N11" s="210">
        <v>1.7</v>
      </c>
      <c r="O11" s="334">
        <v>104</v>
      </c>
      <c r="P11" s="334">
        <v>2</v>
      </c>
      <c r="Q11" s="334">
        <v>156</v>
      </c>
      <c r="R11" s="210">
        <v>1.9</v>
      </c>
    </row>
    <row r="12" spans="2:18" s="336" customFormat="1" x14ac:dyDescent="0.25">
      <c r="B12" s="335" t="s">
        <v>207</v>
      </c>
      <c r="C12" s="334">
        <v>10</v>
      </c>
      <c r="D12" s="334">
        <v>0</v>
      </c>
      <c r="E12" s="334">
        <v>14</v>
      </c>
      <c r="F12" s="210">
        <v>0</v>
      </c>
      <c r="G12" s="334">
        <v>14</v>
      </c>
      <c r="H12" s="334">
        <v>0</v>
      </c>
      <c r="I12" s="334">
        <v>28</v>
      </c>
      <c r="J12" s="210">
        <v>0</v>
      </c>
      <c r="K12" s="334">
        <v>27</v>
      </c>
      <c r="L12" s="334">
        <v>0</v>
      </c>
      <c r="M12" s="334">
        <v>36</v>
      </c>
      <c r="N12" s="210">
        <v>0</v>
      </c>
      <c r="O12" s="334">
        <v>51</v>
      </c>
      <c r="P12" s="334">
        <v>0</v>
      </c>
      <c r="Q12" s="334">
        <v>78</v>
      </c>
      <c r="R12" s="210">
        <v>0</v>
      </c>
    </row>
    <row r="13" spans="2:18" s="336" customFormat="1" x14ac:dyDescent="0.25">
      <c r="B13" s="335" t="s">
        <v>212</v>
      </c>
      <c r="C13" s="334">
        <v>15</v>
      </c>
      <c r="D13" s="334">
        <v>0</v>
      </c>
      <c r="E13" s="334">
        <v>24</v>
      </c>
      <c r="F13" s="210">
        <v>0</v>
      </c>
      <c r="G13" s="334">
        <v>9</v>
      </c>
      <c r="H13" s="334">
        <v>1</v>
      </c>
      <c r="I13" s="334">
        <v>10</v>
      </c>
      <c r="J13" s="210">
        <v>11.1</v>
      </c>
      <c r="K13" s="334">
        <v>35</v>
      </c>
      <c r="L13" s="334">
        <v>2</v>
      </c>
      <c r="M13" s="334">
        <v>49</v>
      </c>
      <c r="N13" s="210">
        <v>5.7</v>
      </c>
      <c r="O13" s="334">
        <v>59</v>
      </c>
      <c r="P13" s="334">
        <v>3</v>
      </c>
      <c r="Q13" s="334">
        <v>83</v>
      </c>
      <c r="R13" s="210">
        <v>5.0999999999999996</v>
      </c>
    </row>
    <row r="14" spans="2:18" s="336" customFormat="1" x14ac:dyDescent="0.25">
      <c r="B14" s="335" t="s">
        <v>209</v>
      </c>
      <c r="C14" s="334">
        <v>5</v>
      </c>
      <c r="D14" s="334">
        <v>0</v>
      </c>
      <c r="E14" s="334">
        <v>7</v>
      </c>
      <c r="F14" s="210">
        <v>0</v>
      </c>
      <c r="G14" s="334">
        <v>7</v>
      </c>
      <c r="H14" s="334">
        <v>1</v>
      </c>
      <c r="I14" s="334">
        <v>11</v>
      </c>
      <c r="J14" s="210">
        <v>14.3</v>
      </c>
      <c r="K14" s="334">
        <v>26</v>
      </c>
      <c r="L14" s="334">
        <v>0</v>
      </c>
      <c r="M14" s="334">
        <v>44</v>
      </c>
      <c r="N14" s="210">
        <v>0</v>
      </c>
      <c r="O14" s="334">
        <v>38</v>
      </c>
      <c r="P14" s="334">
        <v>1</v>
      </c>
      <c r="Q14" s="334">
        <v>62</v>
      </c>
      <c r="R14" s="210">
        <v>2.6</v>
      </c>
    </row>
    <row r="15" spans="2:18" s="336" customFormat="1" x14ac:dyDescent="0.25">
      <c r="B15" s="335" t="s">
        <v>216</v>
      </c>
      <c r="C15" s="334">
        <v>23</v>
      </c>
      <c r="D15" s="334">
        <v>0</v>
      </c>
      <c r="E15" s="334">
        <v>28</v>
      </c>
      <c r="F15" s="210">
        <v>0</v>
      </c>
      <c r="G15" s="334">
        <v>14</v>
      </c>
      <c r="H15" s="334">
        <v>0</v>
      </c>
      <c r="I15" s="334">
        <v>19</v>
      </c>
      <c r="J15" s="210">
        <v>0</v>
      </c>
      <c r="K15" s="334">
        <v>40</v>
      </c>
      <c r="L15" s="334">
        <v>0</v>
      </c>
      <c r="M15" s="334">
        <v>46</v>
      </c>
      <c r="N15" s="210">
        <v>0</v>
      </c>
      <c r="O15" s="334">
        <v>77</v>
      </c>
      <c r="P15" s="334">
        <v>0</v>
      </c>
      <c r="Q15" s="334">
        <v>93</v>
      </c>
      <c r="R15" s="210">
        <v>0</v>
      </c>
    </row>
    <row r="16" spans="2:18" s="336" customFormat="1" x14ac:dyDescent="0.25">
      <c r="B16" s="335" t="s">
        <v>214</v>
      </c>
      <c r="C16" s="334">
        <v>2</v>
      </c>
      <c r="D16" s="334">
        <v>1</v>
      </c>
      <c r="E16" s="334">
        <v>2</v>
      </c>
      <c r="F16" s="210">
        <v>50</v>
      </c>
      <c r="G16" s="334">
        <v>1</v>
      </c>
      <c r="H16" s="334">
        <v>0</v>
      </c>
      <c r="I16" s="334">
        <v>1</v>
      </c>
      <c r="J16" s="210">
        <v>0</v>
      </c>
      <c r="K16" s="334">
        <v>9</v>
      </c>
      <c r="L16" s="334">
        <v>0</v>
      </c>
      <c r="M16" s="334">
        <v>10</v>
      </c>
      <c r="N16" s="210">
        <v>0</v>
      </c>
      <c r="O16" s="334">
        <v>12</v>
      </c>
      <c r="P16" s="334">
        <v>1</v>
      </c>
      <c r="Q16" s="334">
        <v>13</v>
      </c>
      <c r="R16" s="210">
        <v>8.3000000000000007</v>
      </c>
    </row>
    <row r="17" spans="2:18" s="336" customFormat="1" x14ac:dyDescent="0.25">
      <c r="B17" s="211" t="s">
        <v>9</v>
      </c>
      <c r="C17" s="212">
        <v>133</v>
      </c>
      <c r="D17" s="213">
        <v>2</v>
      </c>
      <c r="E17" s="212">
        <v>188</v>
      </c>
      <c r="F17" s="214">
        <v>1.5</v>
      </c>
      <c r="G17" s="212">
        <v>170</v>
      </c>
      <c r="H17" s="215">
        <v>4</v>
      </c>
      <c r="I17" s="212">
        <v>254</v>
      </c>
      <c r="J17" s="214">
        <v>2.4</v>
      </c>
      <c r="K17" s="212">
        <v>439</v>
      </c>
      <c r="L17" s="212">
        <v>10</v>
      </c>
      <c r="M17" s="200">
        <v>585</v>
      </c>
      <c r="N17" s="216">
        <v>2.2999999999999998</v>
      </c>
      <c r="O17" s="200">
        <v>742</v>
      </c>
      <c r="P17" s="212">
        <v>16</v>
      </c>
      <c r="Q17" s="200">
        <v>1027</v>
      </c>
      <c r="R17" s="216">
        <v>2.2000000000000002</v>
      </c>
    </row>
    <row r="18" spans="2:18" s="322" customFormat="1" x14ac:dyDescent="0.25">
      <c r="B18" s="327" t="s">
        <v>104</v>
      </c>
      <c r="C18" s="320"/>
      <c r="D18" s="320"/>
      <c r="E18" s="320"/>
      <c r="F18" s="324"/>
      <c r="G18" s="320"/>
      <c r="H18" s="320"/>
      <c r="I18" s="328"/>
      <c r="J18" s="323"/>
      <c r="K18" s="328"/>
      <c r="L18" s="328"/>
      <c r="M18" s="328"/>
      <c r="N18" s="323"/>
      <c r="O18" s="328"/>
      <c r="P18" s="328"/>
      <c r="Q18" s="328"/>
      <c r="R18" s="323"/>
    </row>
    <row r="19" spans="2:18" s="322" customFormat="1" x14ac:dyDescent="0.25">
      <c r="B19" s="327" t="s">
        <v>105</v>
      </c>
      <c r="C19" s="320"/>
      <c r="D19" s="320"/>
      <c r="E19" s="320"/>
      <c r="F19" s="324"/>
      <c r="G19" s="320"/>
      <c r="H19" s="320"/>
      <c r="I19" s="328"/>
      <c r="J19" s="323"/>
      <c r="K19" s="328"/>
      <c r="L19" s="328"/>
      <c r="M19" s="328"/>
      <c r="N19" s="323"/>
      <c r="O19" s="328"/>
      <c r="P19" s="328"/>
      <c r="Q19" s="328"/>
      <c r="R19" s="32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92D050"/>
  </sheetPr>
  <dimension ref="B2:R19"/>
  <sheetViews>
    <sheetView topLeftCell="A11" workbookViewId="0">
      <selection activeCell="A21" sqref="A21:XFD153"/>
    </sheetView>
  </sheetViews>
  <sheetFormatPr defaultRowHeight="15" x14ac:dyDescent="0.25"/>
  <sheetData>
    <row r="2" spans="2:18" x14ac:dyDescent="0.25">
      <c r="B2" s="205" t="s">
        <v>327</v>
      </c>
      <c r="C2" s="206"/>
      <c r="D2" s="206"/>
      <c r="E2" s="206"/>
      <c r="F2" s="207"/>
      <c r="G2" s="206"/>
      <c r="H2" s="206"/>
      <c r="I2" s="206"/>
      <c r="J2" s="207"/>
      <c r="K2" s="206"/>
      <c r="L2" s="206"/>
      <c r="M2" s="206"/>
      <c r="N2" s="207"/>
      <c r="O2" s="206"/>
      <c r="P2" s="206"/>
      <c r="Q2" s="206"/>
      <c r="R2" s="207"/>
    </row>
    <row r="3" spans="2:18" x14ac:dyDescent="0.25">
      <c r="B3" s="208" t="s">
        <v>253</v>
      </c>
      <c r="C3" s="208"/>
      <c r="D3" s="208"/>
      <c r="E3" s="208"/>
      <c r="F3" s="208"/>
      <c r="G3" s="208"/>
      <c r="H3" s="208"/>
      <c r="I3" s="206"/>
      <c r="J3" s="207"/>
      <c r="K3" s="206"/>
      <c r="L3" s="206"/>
      <c r="M3" s="206"/>
      <c r="N3" s="207"/>
      <c r="O3" s="206"/>
      <c r="P3" s="206"/>
      <c r="Q3" s="206"/>
      <c r="R3" s="207"/>
    </row>
    <row r="4" spans="2:18" x14ac:dyDescent="0.25">
      <c r="B4" s="459" t="s">
        <v>100</v>
      </c>
      <c r="C4" s="477" t="s">
        <v>77</v>
      </c>
      <c r="D4" s="477"/>
      <c r="E4" s="477"/>
      <c r="F4" s="477"/>
      <c r="G4" s="477"/>
      <c r="H4" s="477"/>
      <c r="I4" s="477"/>
      <c r="J4" s="477"/>
      <c r="K4" s="477"/>
      <c r="L4" s="477"/>
      <c r="M4" s="477"/>
      <c r="N4" s="477"/>
      <c r="O4" s="477"/>
      <c r="P4" s="477"/>
      <c r="Q4" s="477"/>
      <c r="R4" s="477"/>
    </row>
    <row r="5" spans="2:18" x14ac:dyDescent="0.25">
      <c r="B5" s="476"/>
      <c r="C5" s="478" t="s">
        <v>101</v>
      </c>
      <c r="D5" s="478"/>
      <c r="E5" s="478"/>
      <c r="F5" s="478"/>
      <c r="G5" s="477" t="s">
        <v>102</v>
      </c>
      <c r="H5" s="477"/>
      <c r="I5" s="477"/>
      <c r="J5" s="477"/>
      <c r="K5" s="478" t="s">
        <v>103</v>
      </c>
      <c r="L5" s="478"/>
      <c r="M5" s="478"/>
      <c r="N5" s="478"/>
      <c r="O5" s="477" t="s">
        <v>9</v>
      </c>
      <c r="P5" s="477"/>
      <c r="Q5" s="477"/>
      <c r="R5" s="477"/>
    </row>
    <row r="6" spans="2:18" ht="27" x14ac:dyDescent="0.25">
      <c r="B6" s="460"/>
      <c r="C6" s="209" t="s">
        <v>1</v>
      </c>
      <c r="D6" s="209" t="s">
        <v>2</v>
      </c>
      <c r="E6" s="209" t="s">
        <v>3</v>
      </c>
      <c r="F6" s="210" t="s">
        <v>15</v>
      </c>
      <c r="G6" s="209" t="s">
        <v>1</v>
      </c>
      <c r="H6" s="209" t="s">
        <v>2</v>
      </c>
      <c r="I6" s="209" t="s">
        <v>3</v>
      </c>
      <c r="J6" s="210" t="s">
        <v>15</v>
      </c>
      <c r="K6" s="209" t="s">
        <v>1</v>
      </c>
      <c r="L6" s="209" t="s">
        <v>2</v>
      </c>
      <c r="M6" s="209" t="s">
        <v>3</v>
      </c>
      <c r="N6" s="210" t="s">
        <v>15</v>
      </c>
      <c r="O6" s="209" t="s">
        <v>1</v>
      </c>
      <c r="P6" s="209" t="s">
        <v>2</v>
      </c>
      <c r="Q6" s="209" t="s">
        <v>3</v>
      </c>
      <c r="R6" s="210" t="s">
        <v>15</v>
      </c>
    </row>
    <row r="7" spans="2:18" s="336" customFormat="1" x14ac:dyDescent="0.25">
      <c r="B7" s="335" t="s">
        <v>213</v>
      </c>
      <c r="C7" s="334">
        <v>2</v>
      </c>
      <c r="D7" s="334">
        <v>0</v>
      </c>
      <c r="E7" s="334">
        <v>3</v>
      </c>
      <c r="F7" s="210">
        <v>0</v>
      </c>
      <c r="G7" s="334">
        <v>7</v>
      </c>
      <c r="H7" s="334">
        <v>0</v>
      </c>
      <c r="I7" s="334">
        <v>7</v>
      </c>
      <c r="J7" s="210">
        <v>0</v>
      </c>
      <c r="K7" s="334">
        <v>11</v>
      </c>
      <c r="L7" s="334">
        <v>0</v>
      </c>
      <c r="M7" s="334">
        <v>13</v>
      </c>
      <c r="N7" s="210">
        <v>0</v>
      </c>
      <c r="O7" s="334">
        <v>20</v>
      </c>
      <c r="P7" s="334">
        <v>0</v>
      </c>
      <c r="Q7" s="334">
        <v>23</v>
      </c>
      <c r="R7" s="210">
        <v>0</v>
      </c>
    </row>
    <row r="8" spans="2:18" s="336" customFormat="1" x14ac:dyDescent="0.25">
      <c r="B8" s="335" t="s">
        <v>210</v>
      </c>
      <c r="C8" s="334">
        <v>9</v>
      </c>
      <c r="D8" s="334">
        <v>1</v>
      </c>
      <c r="E8" s="334">
        <v>11</v>
      </c>
      <c r="F8" s="210">
        <v>11.1</v>
      </c>
      <c r="G8" s="334">
        <v>8</v>
      </c>
      <c r="H8" s="334">
        <v>1</v>
      </c>
      <c r="I8" s="334">
        <v>9</v>
      </c>
      <c r="J8" s="210">
        <v>12.5</v>
      </c>
      <c r="K8" s="334">
        <v>30</v>
      </c>
      <c r="L8" s="334">
        <v>1</v>
      </c>
      <c r="M8" s="334">
        <v>42</v>
      </c>
      <c r="N8" s="210">
        <v>3.3</v>
      </c>
      <c r="O8" s="334">
        <v>47</v>
      </c>
      <c r="P8" s="334">
        <v>3</v>
      </c>
      <c r="Q8" s="334">
        <v>62</v>
      </c>
      <c r="R8" s="210">
        <v>6.4</v>
      </c>
    </row>
    <row r="9" spans="2:18" s="336" customFormat="1" x14ac:dyDescent="0.25">
      <c r="B9" s="335" t="s">
        <v>215</v>
      </c>
      <c r="C9" s="334">
        <v>11</v>
      </c>
      <c r="D9" s="334">
        <v>1</v>
      </c>
      <c r="E9" s="334">
        <v>15</v>
      </c>
      <c r="F9" s="210">
        <v>9.1</v>
      </c>
      <c r="G9" s="334">
        <v>5</v>
      </c>
      <c r="H9" s="334">
        <v>0</v>
      </c>
      <c r="I9" s="334">
        <v>10</v>
      </c>
      <c r="J9" s="210">
        <v>0</v>
      </c>
      <c r="K9" s="334">
        <v>13</v>
      </c>
      <c r="L9" s="334">
        <v>0</v>
      </c>
      <c r="M9" s="334">
        <v>18</v>
      </c>
      <c r="N9" s="210">
        <v>0</v>
      </c>
      <c r="O9" s="334">
        <v>29</v>
      </c>
      <c r="P9" s="334">
        <v>1</v>
      </c>
      <c r="Q9" s="334">
        <v>43</v>
      </c>
      <c r="R9" s="210">
        <v>3.4</v>
      </c>
    </row>
    <row r="10" spans="2:18" s="336" customFormat="1" x14ac:dyDescent="0.25">
      <c r="B10" s="335" t="s">
        <v>211</v>
      </c>
      <c r="C10" s="334">
        <v>3</v>
      </c>
      <c r="D10" s="334">
        <v>0</v>
      </c>
      <c r="E10" s="334">
        <v>3</v>
      </c>
      <c r="F10" s="210">
        <v>0</v>
      </c>
      <c r="G10" s="334">
        <v>4</v>
      </c>
      <c r="H10" s="334">
        <v>1</v>
      </c>
      <c r="I10" s="334">
        <v>3</v>
      </c>
      <c r="J10" s="210">
        <v>25</v>
      </c>
      <c r="K10" s="334">
        <v>19</v>
      </c>
      <c r="L10" s="334">
        <v>0</v>
      </c>
      <c r="M10" s="334">
        <v>34</v>
      </c>
      <c r="N10" s="210">
        <v>0</v>
      </c>
      <c r="O10" s="334">
        <v>26</v>
      </c>
      <c r="P10" s="334">
        <v>1</v>
      </c>
      <c r="Q10" s="334">
        <v>40</v>
      </c>
      <c r="R10" s="210">
        <v>3.8</v>
      </c>
    </row>
    <row r="11" spans="2:18" s="336" customFormat="1" x14ac:dyDescent="0.25">
      <c r="B11" s="335" t="s">
        <v>208</v>
      </c>
      <c r="C11" s="334">
        <v>4</v>
      </c>
      <c r="D11" s="334">
        <v>0</v>
      </c>
      <c r="E11" s="334">
        <v>5</v>
      </c>
      <c r="F11" s="210">
        <v>0</v>
      </c>
      <c r="G11" s="334">
        <v>4</v>
      </c>
      <c r="H11" s="334">
        <v>0</v>
      </c>
      <c r="I11" s="334">
        <v>11</v>
      </c>
      <c r="J11" s="210">
        <v>0</v>
      </c>
      <c r="K11" s="334">
        <v>10</v>
      </c>
      <c r="L11" s="334">
        <v>2</v>
      </c>
      <c r="M11" s="334">
        <v>10</v>
      </c>
      <c r="N11" s="210">
        <v>20</v>
      </c>
      <c r="O11" s="334">
        <v>18</v>
      </c>
      <c r="P11" s="334">
        <v>2</v>
      </c>
      <c r="Q11" s="334">
        <v>26</v>
      </c>
      <c r="R11" s="210">
        <v>11.1</v>
      </c>
    </row>
    <row r="12" spans="2:18" s="336" customFormat="1" x14ac:dyDescent="0.25">
      <c r="B12" s="335" t="s">
        <v>207</v>
      </c>
      <c r="C12" s="334">
        <v>4</v>
      </c>
      <c r="D12" s="334">
        <v>3</v>
      </c>
      <c r="E12" s="334">
        <v>5</v>
      </c>
      <c r="F12" s="210">
        <v>75</v>
      </c>
      <c r="G12" s="334">
        <v>3</v>
      </c>
      <c r="H12" s="334">
        <v>0</v>
      </c>
      <c r="I12" s="334">
        <v>5</v>
      </c>
      <c r="J12" s="210">
        <v>0</v>
      </c>
      <c r="K12" s="334">
        <v>5</v>
      </c>
      <c r="L12" s="334">
        <v>0</v>
      </c>
      <c r="M12" s="334">
        <v>5</v>
      </c>
      <c r="N12" s="210">
        <v>0</v>
      </c>
      <c r="O12" s="334">
        <v>12</v>
      </c>
      <c r="P12" s="334">
        <v>3</v>
      </c>
      <c r="Q12" s="334">
        <v>15</v>
      </c>
      <c r="R12" s="210">
        <v>25</v>
      </c>
    </row>
    <row r="13" spans="2:18" s="336" customFormat="1" x14ac:dyDescent="0.25">
      <c r="B13" s="335" t="s">
        <v>212</v>
      </c>
      <c r="C13" s="334">
        <v>9</v>
      </c>
      <c r="D13" s="334">
        <v>0</v>
      </c>
      <c r="E13" s="334">
        <v>17</v>
      </c>
      <c r="F13" s="210">
        <v>0</v>
      </c>
      <c r="G13" s="334">
        <v>9</v>
      </c>
      <c r="H13" s="334">
        <v>0</v>
      </c>
      <c r="I13" s="334">
        <v>16</v>
      </c>
      <c r="J13" s="210">
        <v>0</v>
      </c>
      <c r="K13" s="334">
        <v>22</v>
      </c>
      <c r="L13" s="334">
        <v>1</v>
      </c>
      <c r="M13" s="334">
        <v>29</v>
      </c>
      <c r="N13" s="210">
        <v>4.5</v>
      </c>
      <c r="O13" s="334">
        <v>40</v>
      </c>
      <c r="P13" s="334">
        <v>1</v>
      </c>
      <c r="Q13" s="334">
        <v>62</v>
      </c>
      <c r="R13" s="210">
        <v>2.5</v>
      </c>
    </row>
    <row r="14" spans="2:18" s="336" customFormat="1" x14ac:dyDescent="0.25">
      <c r="B14" s="335" t="s">
        <v>209</v>
      </c>
      <c r="C14" s="334">
        <v>6</v>
      </c>
      <c r="D14" s="334">
        <v>0</v>
      </c>
      <c r="E14" s="334">
        <v>10</v>
      </c>
      <c r="F14" s="210">
        <v>0</v>
      </c>
      <c r="G14" s="334">
        <v>1</v>
      </c>
      <c r="H14" s="334">
        <v>0</v>
      </c>
      <c r="I14" s="334">
        <v>1</v>
      </c>
      <c r="J14" s="210">
        <v>0</v>
      </c>
      <c r="K14" s="334">
        <v>13</v>
      </c>
      <c r="L14" s="334">
        <v>3</v>
      </c>
      <c r="M14" s="334">
        <v>20</v>
      </c>
      <c r="N14" s="210">
        <v>23.1</v>
      </c>
      <c r="O14" s="334">
        <v>20</v>
      </c>
      <c r="P14" s="334">
        <v>3</v>
      </c>
      <c r="Q14" s="334">
        <v>31</v>
      </c>
      <c r="R14" s="210">
        <v>15</v>
      </c>
    </row>
    <row r="15" spans="2:18" s="336" customFormat="1" x14ac:dyDescent="0.25">
      <c r="B15" s="335" t="s">
        <v>216</v>
      </c>
      <c r="C15" s="334">
        <v>2</v>
      </c>
      <c r="D15" s="334">
        <v>0</v>
      </c>
      <c r="E15" s="334">
        <v>2</v>
      </c>
      <c r="F15" s="210">
        <v>0</v>
      </c>
      <c r="G15" s="334">
        <v>2</v>
      </c>
      <c r="H15" s="334">
        <v>0</v>
      </c>
      <c r="I15" s="334">
        <v>3</v>
      </c>
      <c r="J15" s="210">
        <v>0</v>
      </c>
      <c r="K15" s="334">
        <v>5</v>
      </c>
      <c r="L15" s="334">
        <v>1</v>
      </c>
      <c r="M15" s="334">
        <v>8</v>
      </c>
      <c r="N15" s="210">
        <v>20</v>
      </c>
      <c r="O15" s="334">
        <v>9</v>
      </c>
      <c r="P15" s="334">
        <v>1</v>
      </c>
      <c r="Q15" s="334">
        <v>13</v>
      </c>
      <c r="R15" s="210">
        <v>11.1</v>
      </c>
    </row>
    <row r="16" spans="2:18" s="336" customFormat="1" x14ac:dyDescent="0.25">
      <c r="B16" s="335" t="s">
        <v>214</v>
      </c>
      <c r="C16" s="334">
        <v>5</v>
      </c>
      <c r="D16" s="334">
        <v>1</v>
      </c>
      <c r="E16" s="334">
        <v>4</v>
      </c>
      <c r="F16" s="210">
        <v>20</v>
      </c>
      <c r="G16" s="334">
        <v>3</v>
      </c>
      <c r="H16" s="334">
        <v>0</v>
      </c>
      <c r="I16" s="334">
        <v>4</v>
      </c>
      <c r="J16" s="210">
        <v>0</v>
      </c>
      <c r="K16" s="334">
        <v>17</v>
      </c>
      <c r="L16" s="334">
        <v>2</v>
      </c>
      <c r="M16" s="334">
        <v>24</v>
      </c>
      <c r="N16" s="210">
        <v>11.8</v>
      </c>
      <c r="O16" s="334">
        <v>25</v>
      </c>
      <c r="P16" s="334">
        <v>3</v>
      </c>
      <c r="Q16" s="334">
        <v>32</v>
      </c>
      <c r="R16" s="210">
        <v>12</v>
      </c>
    </row>
    <row r="17" spans="2:18" s="336" customFormat="1" x14ac:dyDescent="0.25">
      <c r="B17" s="211" t="s">
        <v>9</v>
      </c>
      <c r="C17" s="212">
        <v>55</v>
      </c>
      <c r="D17" s="213">
        <v>6</v>
      </c>
      <c r="E17" s="212">
        <v>75</v>
      </c>
      <c r="F17" s="214">
        <v>10.9</v>
      </c>
      <c r="G17" s="212">
        <v>46</v>
      </c>
      <c r="H17" s="215">
        <v>2</v>
      </c>
      <c r="I17" s="212">
        <v>69</v>
      </c>
      <c r="J17" s="214">
        <v>4.3</v>
      </c>
      <c r="K17" s="212">
        <v>145</v>
      </c>
      <c r="L17" s="212">
        <v>10</v>
      </c>
      <c r="M17" s="200">
        <v>203</v>
      </c>
      <c r="N17" s="216">
        <v>6.9</v>
      </c>
      <c r="O17" s="200">
        <v>246</v>
      </c>
      <c r="P17" s="212">
        <v>18</v>
      </c>
      <c r="Q17" s="200">
        <v>347</v>
      </c>
      <c r="R17" s="216">
        <v>7.3</v>
      </c>
    </row>
    <row r="18" spans="2:18" s="322" customFormat="1" x14ac:dyDescent="0.25">
      <c r="B18" s="327" t="s">
        <v>104</v>
      </c>
      <c r="C18" s="320"/>
      <c r="D18" s="320"/>
      <c r="E18" s="320"/>
      <c r="F18" s="324"/>
      <c r="G18" s="320"/>
      <c r="H18" s="320"/>
      <c r="I18" s="328"/>
      <c r="J18" s="323"/>
      <c r="K18" s="328"/>
      <c r="L18" s="328"/>
      <c r="M18" s="328"/>
      <c r="N18" s="323"/>
      <c r="O18" s="328"/>
      <c r="P18" s="328"/>
      <c r="Q18" s="328"/>
      <c r="R18" s="323"/>
    </row>
    <row r="19" spans="2:18" s="322" customFormat="1" x14ac:dyDescent="0.25">
      <c r="B19" s="327" t="s">
        <v>105</v>
      </c>
      <c r="C19" s="320"/>
      <c r="D19" s="320"/>
      <c r="E19" s="320"/>
      <c r="F19" s="324"/>
      <c r="G19" s="320"/>
      <c r="H19" s="320"/>
      <c r="I19" s="328"/>
      <c r="J19" s="323"/>
      <c r="K19" s="328"/>
      <c r="L19" s="328"/>
      <c r="M19" s="328"/>
      <c r="N19" s="323"/>
      <c r="O19" s="328"/>
      <c r="P19" s="328"/>
      <c r="Q19" s="328"/>
      <c r="R19" s="32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92D050"/>
  </sheetPr>
  <dimension ref="B2:Q15"/>
  <sheetViews>
    <sheetView topLeftCell="A8" workbookViewId="0">
      <selection activeCell="A18" sqref="A18:XFD215"/>
    </sheetView>
  </sheetViews>
  <sheetFormatPr defaultRowHeight="15" x14ac:dyDescent="0.25"/>
  <cols>
    <col min="2" max="2" width="14.7109375" customWidth="1"/>
    <col min="3" max="13" width="7" customWidth="1"/>
    <col min="15" max="15" width="39.5703125" customWidth="1"/>
  </cols>
  <sheetData>
    <row r="2" spans="2:17" x14ac:dyDescent="0.25">
      <c r="B2" s="256" t="s">
        <v>328</v>
      </c>
      <c r="C2" s="391"/>
      <c r="D2" s="391"/>
      <c r="E2" s="391"/>
      <c r="F2" s="391"/>
      <c r="G2" s="391"/>
      <c r="H2" s="391"/>
      <c r="I2" s="391"/>
      <c r="J2" s="391"/>
      <c r="K2" s="391"/>
      <c r="L2" s="391"/>
      <c r="M2" s="391"/>
      <c r="N2" s="391"/>
    </row>
    <row r="3" spans="2:17" x14ac:dyDescent="0.25">
      <c r="B3" s="292" t="s">
        <v>254</v>
      </c>
      <c r="C3" s="391"/>
      <c r="D3" s="391"/>
      <c r="E3" s="391"/>
      <c r="F3" s="391"/>
      <c r="G3" s="391"/>
      <c r="H3" s="391"/>
      <c r="I3" s="391"/>
      <c r="J3" s="391"/>
      <c r="K3" s="391"/>
      <c r="L3" s="391"/>
      <c r="M3" s="391"/>
      <c r="N3" s="391"/>
    </row>
    <row r="4" spans="2:17" ht="15" customHeight="1" x14ac:dyDescent="0.25">
      <c r="B4" s="479" t="s">
        <v>106</v>
      </c>
      <c r="C4" s="482">
        <v>2020</v>
      </c>
      <c r="D4" s="482"/>
      <c r="E4" s="482"/>
      <c r="F4" s="482"/>
      <c r="G4" s="482"/>
      <c r="H4" s="482"/>
      <c r="I4" s="482"/>
      <c r="J4" s="482"/>
      <c r="K4" s="484" t="s">
        <v>107</v>
      </c>
      <c r="L4" s="484"/>
      <c r="M4" s="484"/>
      <c r="N4" s="391"/>
    </row>
    <row r="5" spans="2:17" ht="15" customHeight="1" x14ac:dyDescent="0.25">
      <c r="B5" s="480"/>
      <c r="C5" s="483"/>
      <c r="D5" s="483"/>
      <c r="E5" s="483"/>
      <c r="F5" s="483"/>
      <c r="G5" s="483"/>
      <c r="H5" s="483"/>
      <c r="I5" s="483"/>
      <c r="J5" s="483"/>
      <c r="K5" s="485" t="s">
        <v>255</v>
      </c>
      <c r="L5" s="485"/>
      <c r="M5" s="485"/>
      <c r="N5" s="391"/>
    </row>
    <row r="6" spans="2:17" ht="27" x14ac:dyDescent="0.25">
      <c r="B6" s="481"/>
      <c r="C6" s="217" t="s">
        <v>108</v>
      </c>
      <c r="D6" s="218" t="s">
        <v>109</v>
      </c>
      <c r="E6" s="217" t="s">
        <v>1</v>
      </c>
      <c r="F6" s="218" t="s">
        <v>109</v>
      </c>
      <c r="G6" s="217" t="s">
        <v>2</v>
      </c>
      <c r="H6" s="218" t="s">
        <v>109</v>
      </c>
      <c r="I6" s="217" t="s">
        <v>3</v>
      </c>
      <c r="J6" s="218" t="s">
        <v>109</v>
      </c>
      <c r="K6" s="219" t="s">
        <v>1</v>
      </c>
      <c r="L6" s="219" t="s">
        <v>2</v>
      </c>
      <c r="M6" s="219" t="s">
        <v>3</v>
      </c>
      <c r="N6" s="391"/>
    </row>
    <row r="7" spans="2:17" x14ac:dyDescent="0.25">
      <c r="B7" s="220" t="s">
        <v>110</v>
      </c>
      <c r="C7" s="348">
        <v>22</v>
      </c>
      <c r="D7" s="221">
        <v>8.0586080586080584</v>
      </c>
      <c r="E7" s="222">
        <v>5599</v>
      </c>
      <c r="F7" s="223">
        <v>54.1</v>
      </c>
      <c r="G7" s="224">
        <v>56</v>
      </c>
      <c r="H7" s="221">
        <v>36.840000000000003</v>
      </c>
      <c r="I7" s="222">
        <v>6956</v>
      </c>
      <c r="J7" s="223">
        <v>52.75</v>
      </c>
      <c r="K7" s="351">
        <v>-2849</v>
      </c>
      <c r="L7" s="351">
        <v>-18</v>
      </c>
      <c r="M7" s="351">
        <v>-3799</v>
      </c>
      <c r="N7" s="391"/>
      <c r="Q7" s="389"/>
    </row>
    <row r="8" spans="2:17" x14ac:dyDescent="0.25">
      <c r="B8" s="220" t="s">
        <v>111</v>
      </c>
      <c r="C8" s="348">
        <v>12</v>
      </c>
      <c r="D8" s="221">
        <v>4.395604395604396</v>
      </c>
      <c r="E8" s="222">
        <v>763</v>
      </c>
      <c r="F8" s="223">
        <v>7.37</v>
      </c>
      <c r="G8" s="224">
        <v>13</v>
      </c>
      <c r="H8" s="221">
        <v>8.5500000000000007</v>
      </c>
      <c r="I8" s="222">
        <v>949</v>
      </c>
      <c r="J8" s="223">
        <v>7.2</v>
      </c>
      <c r="K8" s="351">
        <v>-430</v>
      </c>
      <c r="L8" s="351">
        <v>-6</v>
      </c>
      <c r="M8" s="351">
        <v>-600</v>
      </c>
      <c r="N8" s="391"/>
    </row>
    <row r="9" spans="2:17" x14ac:dyDescent="0.25">
      <c r="B9" s="220" t="s">
        <v>112</v>
      </c>
      <c r="C9" s="348">
        <v>120</v>
      </c>
      <c r="D9" s="221">
        <v>43.956043956043956</v>
      </c>
      <c r="E9" s="222">
        <v>3194</v>
      </c>
      <c r="F9" s="223">
        <v>30.86</v>
      </c>
      <c r="G9" s="224">
        <v>62</v>
      </c>
      <c r="H9" s="221">
        <v>40.79</v>
      </c>
      <c r="I9" s="222">
        <v>4215</v>
      </c>
      <c r="J9" s="223">
        <v>31.96</v>
      </c>
      <c r="K9" s="351">
        <v>-1616</v>
      </c>
      <c r="L9" s="351">
        <v>-33</v>
      </c>
      <c r="M9" s="351">
        <v>-2296</v>
      </c>
      <c r="N9" s="391"/>
    </row>
    <row r="10" spans="2:17" x14ac:dyDescent="0.25">
      <c r="B10" s="225" t="s">
        <v>113</v>
      </c>
      <c r="C10" s="349">
        <v>154</v>
      </c>
      <c r="D10" s="226">
        <v>56.410256410256409</v>
      </c>
      <c r="E10" s="227">
        <v>9556</v>
      </c>
      <c r="F10" s="228">
        <v>92.33</v>
      </c>
      <c r="G10" s="229">
        <v>131</v>
      </c>
      <c r="H10" s="226">
        <v>86.18</v>
      </c>
      <c r="I10" s="227">
        <v>12120</v>
      </c>
      <c r="J10" s="228">
        <v>91.91</v>
      </c>
      <c r="K10" s="352">
        <v>-4895</v>
      </c>
      <c r="L10" s="352">
        <v>-57</v>
      </c>
      <c r="M10" s="352">
        <v>-6695</v>
      </c>
      <c r="N10" s="391"/>
    </row>
    <row r="11" spans="2:17" x14ac:dyDescent="0.25">
      <c r="B11" s="220" t="s">
        <v>114</v>
      </c>
      <c r="C11" s="348">
        <v>76</v>
      </c>
      <c r="D11" s="221">
        <v>27.838827838827839</v>
      </c>
      <c r="E11" s="222">
        <v>560</v>
      </c>
      <c r="F11" s="223">
        <v>5.41</v>
      </c>
      <c r="G11" s="224">
        <v>13</v>
      </c>
      <c r="H11" s="221">
        <v>8.5500000000000007</v>
      </c>
      <c r="I11" s="222">
        <v>743</v>
      </c>
      <c r="J11" s="223">
        <v>5.63</v>
      </c>
      <c r="K11" s="351">
        <v>-229</v>
      </c>
      <c r="L11" s="351">
        <v>1</v>
      </c>
      <c r="M11" s="351">
        <v>-417</v>
      </c>
      <c r="N11" s="391"/>
    </row>
    <row r="12" spans="2:17" x14ac:dyDescent="0.25">
      <c r="B12" s="220" t="s">
        <v>115</v>
      </c>
      <c r="C12" s="348">
        <v>42</v>
      </c>
      <c r="D12" s="221">
        <v>15.384615384615385</v>
      </c>
      <c r="E12" s="222">
        <v>234</v>
      </c>
      <c r="F12" s="223">
        <v>2.2599999999999998</v>
      </c>
      <c r="G12" s="224">
        <v>8</v>
      </c>
      <c r="H12" s="221">
        <v>5.26</v>
      </c>
      <c r="I12" s="222">
        <v>324</v>
      </c>
      <c r="J12" s="223">
        <v>2.46</v>
      </c>
      <c r="K12" s="351">
        <v>-49</v>
      </c>
      <c r="L12" s="351">
        <v>-1</v>
      </c>
      <c r="M12" s="351">
        <v>-77</v>
      </c>
      <c r="N12" s="391"/>
    </row>
    <row r="13" spans="2:17" s="336" customFormat="1" x14ac:dyDescent="0.25">
      <c r="B13" s="220" t="s">
        <v>278</v>
      </c>
      <c r="C13" s="348">
        <v>1</v>
      </c>
      <c r="D13" s="221">
        <v>0.36630036630036628</v>
      </c>
      <c r="E13" s="222">
        <v>0</v>
      </c>
      <c r="F13" s="223">
        <v>0</v>
      </c>
      <c r="G13" s="224">
        <v>0</v>
      </c>
      <c r="H13" s="221">
        <v>0</v>
      </c>
      <c r="I13" s="222">
        <v>0</v>
      </c>
      <c r="J13" s="223">
        <v>0</v>
      </c>
      <c r="K13" s="351">
        <v>-2</v>
      </c>
      <c r="L13" s="351">
        <v>0</v>
      </c>
      <c r="M13" s="351">
        <v>-2</v>
      </c>
      <c r="N13" s="391"/>
    </row>
    <row r="14" spans="2:17" x14ac:dyDescent="0.25">
      <c r="B14" s="230" t="s">
        <v>279</v>
      </c>
      <c r="C14" s="349">
        <v>119</v>
      </c>
      <c r="D14" s="226">
        <v>43.589743589743591</v>
      </c>
      <c r="E14" s="227">
        <v>794</v>
      </c>
      <c r="F14" s="228">
        <v>7.67</v>
      </c>
      <c r="G14" s="229">
        <v>21</v>
      </c>
      <c r="H14" s="226">
        <v>13.82</v>
      </c>
      <c r="I14" s="227">
        <v>1067</v>
      </c>
      <c r="J14" s="228">
        <v>8.09</v>
      </c>
      <c r="K14" s="352">
        <v>-280</v>
      </c>
      <c r="L14" s="352">
        <v>0</v>
      </c>
      <c r="M14" s="352">
        <v>-496</v>
      </c>
      <c r="N14" s="391"/>
    </row>
    <row r="15" spans="2:17" x14ac:dyDescent="0.25">
      <c r="B15" s="231" t="s">
        <v>195</v>
      </c>
      <c r="C15" s="350">
        <v>273</v>
      </c>
      <c r="D15" s="27">
        <v>100</v>
      </c>
      <c r="E15" s="232">
        <v>10350</v>
      </c>
      <c r="F15" s="27">
        <v>100</v>
      </c>
      <c r="G15" s="232">
        <v>152</v>
      </c>
      <c r="H15" s="27">
        <v>100</v>
      </c>
      <c r="I15" s="232">
        <v>13187</v>
      </c>
      <c r="J15" s="27">
        <v>100</v>
      </c>
      <c r="K15" s="353">
        <v>-5175</v>
      </c>
      <c r="L15" s="353">
        <v>-57</v>
      </c>
      <c r="M15" s="353">
        <v>-7191</v>
      </c>
      <c r="N15" s="391"/>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92D050"/>
  </sheetPr>
  <dimension ref="B2:I17"/>
  <sheetViews>
    <sheetView workbookViewId="0">
      <selection activeCell="A19" sqref="A19:XFD201"/>
    </sheetView>
  </sheetViews>
  <sheetFormatPr defaultRowHeight="15" x14ac:dyDescent="0.25"/>
  <cols>
    <col min="2" max="2" width="18.140625" customWidth="1"/>
    <col min="9" max="9" width="12.5703125" customWidth="1"/>
  </cols>
  <sheetData>
    <row r="2" spans="2:9" x14ac:dyDescent="0.25">
      <c r="B2" s="234" t="s">
        <v>329</v>
      </c>
      <c r="C2" s="234"/>
      <c r="D2" s="234"/>
      <c r="E2" s="234"/>
      <c r="F2" s="234"/>
      <c r="G2" s="233"/>
      <c r="H2" s="233"/>
      <c r="I2" s="233"/>
    </row>
    <row r="3" spans="2:9" ht="15.75" thickBot="1" x14ac:dyDescent="0.3">
      <c r="B3" s="412" t="s">
        <v>256</v>
      </c>
      <c r="C3" s="412"/>
      <c r="D3" s="412"/>
      <c r="E3" s="412"/>
      <c r="F3" s="412"/>
      <c r="G3" s="233"/>
      <c r="H3" s="233"/>
      <c r="I3" s="233"/>
    </row>
    <row r="4" spans="2:9" x14ac:dyDescent="0.25">
      <c r="B4" s="492" t="s">
        <v>106</v>
      </c>
      <c r="C4" s="486">
        <v>2020</v>
      </c>
      <c r="D4" s="486"/>
      <c r="E4" s="488">
        <v>2019</v>
      </c>
      <c r="F4" s="488"/>
      <c r="G4" s="233"/>
      <c r="H4" s="233"/>
      <c r="I4" s="233"/>
    </row>
    <row r="5" spans="2:9" s="319" customFormat="1" ht="15.75" thickBot="1" x14ac:dyDescent="0.3">
      <c r="B5" s="493"/>
      <c r="C5" s="487"/>
      <c r="D5" s="487"/>
      <c r="E5" s="489"/>
      <c r="F5" s="489"/>
    </row>
    <row r="6" spans="2:9" ht="27.75" thickBot="1" x14ac:dyDescent="0.3">
      <c r="B6" s="494"/>
      <c r="C6" s="402" t="s">
        <v>12</v>
      </c>
      <c r="D6" s="402" t="s">
        <v>8</v>
      </c>
      <c r="E6" s="402" t="s">
        <v>12</v>
      </c>
      <c r="F6" s="402" t="s">
        <v>8</v>
      </c>
      <c r="G6" s="233"/>
      <c r="H6" s="233"/>
      <c r="I6" s="233"/>
    </row>
    <row r="7" spans="2:9" x14ac:dyDescent="0.25">
      <c r="B7" s="220" t="s">
        <v>110</v>
      </c>
      <c r="C7" s="394">
        <v>1.0001786033220219</v>
      </c>
      <c r="D7" s="395">
        <v>0.79863091842555622</v>
      </c>
      <c r="E7" s="396">
        <v>0.87594696969696961</v>
      </c>
      <c r="F7" s="397">
        <v>0.68335026318219594</v>
      </c>
      <c r="G7" s="233"/>
      <c r="H7" s="233"/>
      <c r="I7" s="233"/>
    </row>
    <row r="8" spans="2:9" x14ac:dyDescent="0.25">
      <c r="B8" s="220" t="s">
        <v>111</v>
      </c>
      <c r="C8" s="287">
        <v>1.7038007863695939</v>
      </c>
      <c r="D8" s="288">
        <v>1.3513513513513513</v>
      </c>
      <c r="E8" s="300">
        <v>1.5926236378876781</v>
      </c>
      <c r="F8" s="66">
        <v>1.2117346938775511</v>
      </c>
      <c r="G8" s="233"/>
      <c r="H8" s="233"/>
      <c r="I8" s="233"/>
    </row>
    <row r="9" spans="2:9" x14ac:dyDescent="0.25">
      <c r="B9" s="220" t="s">
        <v>112</v>
      </c>
      <c r="C9" s="287">
        <v>1.9411396368190357</v>
      </c>
      <c r="D9" s="288">
        <v>1.4496142155716623</v>
      </c>
      <c r="E9" s="300">
        <v>1.9750519750519753</v>
      </c>
      <c r="F9" s="66">
        <v>1.4380865879503482</v>
      </c>
      <c r="G9" s="233"/>
      <c r="H9" s="233"/>
      <c r="I9" s="233"/>
    </row>
    <row r="10" spans="2:9" x14ac:dyDescent="0.25">
      <c r="B10" s="230" t="s">
        <v>113</v>
      </c>
      <c r="C10" s="165">
        <v>1.3708664713269152</v>
      </c>
      <c r="D10" s="163">
        <v>1.0693004652681413</v>
      </c>
      <c r="E10" s="392">
        <v>1.3009480312781123</v>
      </c>
      <c r="F10" s="393">
        <v>0.98931747618797028</v>
      </c>
      <c r="G10" s="233"/>
      <c r="H10" s="233"/>
      <c r="I10" s="233"/>
    </row>
    <row r="11" spans="2:9" x14ac:dyDescent="0.25">
      <c r="B11" s="220" t="s">
        <v>114</v>
      </c>
      <c r="C11" s="287">
        <v>2.3214285714285716</v>
      </c>
      <c r="D11" s="288">
        <v>1.7195767195767195</v>
      </c>
      <c r="E11" s="300">
        <v>1.520912547528517</v>
      </c>
      <c r="F11" s="66">
        <v>1.0238907849829351</v>
      </c>
      <c r="G11" s="389"/>
      <c r="H11" s="233"/>
      <c r="I11" s="233"/>
    </row>
    <row r="12" spans="2:9" x14ac:dyDescent="0.25">
      <c r="B12" s="220" t="s">
        <v>115</v>
      </c>
      <c r="C12" s="287">
        <v>3.4188034188034191</v>
      </c>
      <c r="D12" s="288">
        <v>2.4096385542168677</v>
      </c>
      <c r="E12" s="300">
        <v>3.1802120141342751</v>
      </c>
      <c r="F12" s="66">
        <v>2.1951219512195119</v>
      </c>
      <c r="G12" s="389"/>
      <c r="H12" s="233"/>
      <c r="I12" s="233"/>
    </row>
    <row r="13" spans="2:9" s="336" customFormat="1" x14ac:dyDescent="0.25">
      <c r="B13" s="220" t="s">
        <v>278</v>
      </c>
      <c r="C13" s="287" t="s">
        <v>280</v>
      </c>
      <c r="D13" s="288" t="s">
        <v>280</v>
      </c>
      <c r="E13" s="300">
        <v>0</v>
      </c>
      <c r="F13" s="66">
        <v>0</v>
      </c>
    </row>
    <row r="14" spans="2:9" x14ac:dyDescent="0.25">
      <c r="B14" s="230" t="s">
        <v>279</v>
      </c>
      <c r="C14" s="398">
        <v>2.644836272040302</v>
      </c>
      <c r="D14" s="399">
        <v>1.9301470588235294</v>
      </c>
      <c r="E14" s="400">
        <v>1.9553072625698324</v>
      </c>
      <c r="F14" s="401">
        <v>1.3257575757575757</v>
      </c>
      <c r="G14" s="233"/>
      <c r="H14" s="233"/>
      <c r="I14" s="233"/>
    </row>
    <row r="15" spans="2:9" ht="15.75" thickBot="1" x14ac:dyDescent="0.3">
      <c r="B15" s="403" t="s">
        <v>195</v>
      </c>
      <c r="C15" s="235">
        <v>1.4685990338164252</v>
      </c>
      <c r="D15" s="235">
        <v>1.1395157058250245</v>
      </c>
      <c r="E15" s="235">
        <v>1.3462157809983897</v>
      </c>
      <c r="F15" s="235">
        <v>1.0152037693690192</v>
      </c>
      <c r="G15" s="233"/>
      <c r="H15" s="233"/>
      <c r="I15" s="233"/>
    </row>
    <row r="16" spans="2:9" ht="16.5" x14ac:dyDescent="0.3">
      <c r="B16" s="490" t="s">
        <v>49</v>
      </c>
      <c r="C16" s="491"/>
      <c r="D16" s="491"/>
      <c r="E16" s="491"/>
      <c r="F16" s="491"/>
      <c r="G16" s="491"/>
      <c r="H16" s="491"/>
      <c r="I16" s="491"/>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92D050"/>
  </sheetPr>
  <dimension ref="B2:I21"/>
  <sheetViews>
    <sheetView tabSelected="1" topLeftCell="A4" workbookViewId="0">
      <selection activeCell="A23" sqref="A23"/>
    </sheetView>
  </sheetViews>
  <sheetFormatPr defaultRowHeight="15" x14ac:dyDescent="0.25"/>
  <cols>
    <col min="2" max="2" width="31.140625" customWidth="1"/>
  </cols>
  <sheetData>
    <row r="2" spans="2:9" x14ac:dyDescent="0.25">
      <c r="B2" s="239" t="s">
        <v>330</v>
      </c>
      <c r="C2" s="236"/>
      <c r="D2" s="236"/>
      <c r="E2" s="236"/>
      <c r="F2" s="253"/>
      <c r="G2" s="253"/>
      <c r="H2" s="253"/>
      <c r="I2" s="236"/>
    </row>
    <row r="3" spans="2:9" x14ac:dyDescent="0.25">
      <c r="B3" s="254" t="s">
        <v>257</v>
      </c>
      <c r="C3" s="236"/>
      <c r="D3" s="236"/>
      <c r="E3" s="236"/>
      <c r="F3" s="253"/>
      <c r="G3" s="253"/>
      <c r="H3" s="253"/>
      <c r="I3" s="236"/>
    </row>
    <row r="4" spans="2:9" x14ac:dyDescent="0.25">
      <c r="B4" s="469" t="s">
        <v>116</v>
      </c>
      <c r="C4" s="495" t="s">
        <v>28</v>
      </c>
      <c r="D4" s="495" t="s">
        <v>2</v>
      </c>
      <c r="E4" s="495" t="s">
        <v>3</v>
      </c>
      <c r="F4" s="498" t="s">
        <v>117</v>
      </c>
      <c r="G4" s="498"/>
      <c r="H4" s="498"/>
      <c r="I4" s="496" t="s">
        <v>45</v>
      </c>
    </row>
    <row r="5" spans="2:9" x14ac:dyDescent="0.25">
      <c r="B5" s="470"/>
      <c r="C5" s="240" t="s">
        <v>1</v>
      </c>
      <c r="D5" s="240" t="s">
        <v>2</v>
      </c>
      <c r="E5" s="240" t="s">
        <v>3</v>
      </c>
      <c r="F5" s="240" t="s">
        <v>1</v>
      </c>
      <c r="G5" s="240" t="s">
        <v>2</v>
      </c>
      <c r="H5" s="240" t="s">
        <v>3</v>
      </c>
      <c r="I5" s="497"/>
    </row>
    <row r="6" spans="2:9" x14ac:dyDescent="0.25">
      <c r="B6" s="242" t="s">
        <v>118</v>
      </c>
      <c r="C6" s="243">
        <v>531</v>
      </c>
      <c r="D6" s="244">
        <v>20</v>
      </c>
      <c r="E6" s="243">
        <v>797</v>
      </c>
      <c r="F6" s="245">
        <v>5.1304347826086953</v>
      </c>
      <c r="G6" s="241">
        <v>13.157894736842104</v>
      </c>
      <c r="H6" s="245">
        <v>6.0438310457268525</v>
      </c>
      <c r="I6" s="241">
        <v>3.766478342749529</v>
      </c>
    </row>
    <row r="7" spans="2:9" x14ac:dyDescent="0.25">
      <c r="B7" s="242" t="s">
        <v>119</v>
      </c>
      <c r="C7" s="243">
        <v>3405</v>
      </c>
      <c r="D7" s="244">
        <v>26</v>
      </c>
      <c r="E7" s="243">
        <v>4472</v>
      </c>
      <c r="F7" s="245">
        <v>32.89855072463768</v>
      </c>
      <c r="G7" s="241">
        <v>17.105263157894736</v>
      </c>
      <c r="H7" s="245">
        <v>33.912186244028206</v>
      </c>
      <c r="I7" s="241">
        <v>0.76358296622613808</v>
      </c>
    </row>
    <row r="8" spans="2:9" x14ac:dyDescent="0.25">
      <c r="B8" s="242" t="s">
        <v>120</v>
      </c>
      <c r="C8" s="243">
        <v>1190</v>
      </c>
      <c r="D8" s="244">
        <v>10</v>
      </c>
      <c r="E8" s="243">
        <v>1417</v>
      </c>
      <c r="F8" s="245">
        <v>11.497584541062803</v>
      </c>
      <c r="G8" s="241">
        <v>6.5789473684210522</v>
      </c>
      <c r="H8" s="245">
        <v>10.74543110639266</v>
      </c>
      <c r="I8" s="241">
        <v>0.84033613445378152</v>
      </c>
    </row>
    <row r="9" spans="2:9" x14ac:dyDescent="0.25">
      <c r="B9" s="242" t="s">
        <v>121</v>
      </c>
      <c r="C9" s="243">
        <v>1673</v>
      </c>
      <c r="D9" s="244">
        <v>17</v>
      </c>
      <c r="E9" s="243">
        <v>2437</v>
      </c>
      <c r="F9" s="245">
        <v>16.164251207729468</v>
      </c>
      <c r="G9" s="241">
        <v>11.184210526315789</v>
      </c>
      <c r="H9" s="245">
        <v>18.480321528778344</v>
      </c>
      <c r="I9" s="241">
        <v>1.0161386730424387</v>
      </c>
    </row>
    <row r="10" spans="2:9" ht="15" customHeight="1" x14ac:dyDescent="0.25">
      <c r="B10" s="242" t="s">
        <v>122</v>
      </c>
      <c r="C10" s="243">
        <v>304</v>
      </c>
      <c r="D10" s="244">
        <v>4</v>
      </c>
      <c r="E10" s="243">
        <v>396</v>
      </c>
      <c r="F10" s="245">
        <v>2.9371980676328504</v>
      </c>
      <c r="G10" s="241">
        <v>2.6315789473684208</v>
      </c>
      <c r="H10" s="245">
        <v>3.002957458102677</v>
      </c>
      <c r="I10" s="241">
        <v>1.3157894736842104</v>
      </c>
    </row>
    <row r="11" spans="2:9" x14ac:dyDescent="0.25">
      <c r="B11" s="246" t="s">
        <v>123</v>
      </c>
      <c r="C11" s="247">
        <v>7103</v>
      </c>
      <c r="D11" s="248">
        <v>77</v>
      </c>
      <c r="E11" s="247">
        <v>9519</v>
      </c>
      <c r="F11" s="249">
        <v>68.628019323671495</v>
      </c>
      <c r="G11" s="250">
        <v>50.657894736842103</v>
      </c>
      <c r="H11" s="249">
        <v>72.184727383028729</v>
      </c>
      <c r="I11" s="250">
        <v>1.0840489933830775</v>
      </c>
    </row>
    <row r="12" spans="2:9" x14ac:dyDescent="0.25">
      <c r="B12" s="242" t="s">
        <v>124</v>
      </c>
      <c r="C12" s="243">
        <v>1234</v>
      </c>
      <c r="D12" s="244">
        <v>25</v>
      </c>
      <c r="E12" s="243">
        <v>1367</v>
      </c>
      <c r="F12" s="245">
        <v>11.922705314009661</v>
      </c>
      <c r="G12" s="241">
        <v>16.447368421052634</v>
      </c>
      <c r="H12" s="245">
        <v>10.366269811177675</v>
      </c>
      <c r="I12" s="241">
        <v>2.025931928687196</v>
      </c>
    </row>
    <row r="13" spans="2:9" x14ac:dyDescent="0.25">
      <c r="B13" s="242" t="s">
        <v>125</v>
      </c>
      <c r="C13" s="243">
        <v>205</v>
      </c>
      <c r="D13" s="244">
        <v>2</v>
      </c>
      <c r="E13" s="243">
        <v>229</v>
      </c>
      <c r="F13" s="245">
        <v>1.9806763285024156</v>
      </c>
      <c r="G13" s="241">
        <v>1.3157894736842104</v>
      </c>
      <c r="H13" s="245">
        <v>1.736558732084629</v>
      </c>
      <c r="I13" s="241">
        <v>0.97560975609756095</v>
      </c>
    </row>
    <row r="14" spans="2:9" x14ac:dyDescent="0.25">
      <c r="B14" s="242" t="s">
        <v>126</v>
      </c>
      <c r="C14" s="243">
        <v>567</v>
      </c>
      <c r="D14" s="244">
        <v>25</v>
      </c>
      <c r="E14" s="243">
        <v>670</v>
      </c>
      <c r="F14" s="245">
        <v>5.4782608695652169</v>
      </c>
      <c r="G14" s="241">
        <v>16.447368421052634</v>
      </c>
      <c r="H14" s="245">
        <v>5.0807613558807923</v>
      </c>
      <c r="I14" s="241">
        <v>4.409171075837742</v>
      </c>
    </row>
    <row r="15" spans="2:9" x14ac:dyDescent="0.25">
      <c r="B15" s="242" t="s">
        <v>127</v>
      </c>
      <c r="C15" s="243">
        <v>790</v>
      </c>
      <c r="D15" s="244">
        <v>17</v>
      </c>
      <c r="E15" s="243">
        <v>929</v>
      </c>
      <c r="F15" s="245">
        <v>7.6328502415458939</v>
      </c>
      <c r="G15" s="241">
        <v>11.184210526315789</v>
      </c>
      <c r="H15" s="245">
        <v>7.0448168650944112</v>
      </c>
      <c r="I15" s="241">
        <v>2.1518987341772151</v>
      </c>
    </row>
    <row r="16" spans="2:9" x14ac:dyDescent="0.25">
      <c r="B16" s="242" t="s">
        <v>128</v>
      </c>
      <c r="C16" s="243">
        <v>51</v>
      </c>
      <c r="D16" s="244">
        <v>0</v>
      </c>
      <c r="E16" s="243">
        <v>60</v>
      </c>
      <c r="F16" s="245">
        <v>0.49275362318840576</v>
      </c>
      <c r="G16" s="241">
        <v>0</v>
      </c>
      <c r="H16" s="245">
        <v>0.45499355425798133</v>
      </c>
      <c r="I16" s="241">
        <v>0</v>
      </c>
    </row>
    <row r="17" spans="2:9" x14ac:dyDescent="0.25">
      <c r="B17" s="242" t="s">
        <v>129</v>
      </c>
      <c r="C17" s="243">
        <v>400</v>
      </c>
      <c r="D17" s="244">
        <v>6</v>
      </c>
      <c r="E17" s="243">
        <v>413</v>
      </c>
      <c r="F17" s="245">
        <v>3.8647342995169081</v>
      </c>
      <c r="G17" s="241">
        <v>3.9473684210526314</v>
      </c>
      <c r="H17" s="245">
        <v>3.1318722984757712</v>
      </c>
      <c r="I17" s="241">
        <v>1.5</v>
      </c>
    </row>
    <row r="18" spans="2:9" x14ac:dyDescent="0.25">
      <c r="B18" s="246" t="s">
        <v>130</v>
      </c>
      <c r="C18" s="247">
        <v>3247</v>
      </c>
      <c r="D18" s="248">
        <v>75</v>
      </c>
      <c r="E18" s="247">
        <v>3668</v>
      </c>
      <c r="F18" s="249">
        <v>31.371980676328505</v>
      </c>
      <c r="G18" s="250">
        <v>49.34210526315789</v>
      </c>
      <c r="H18" s="249">
        <v>27.81527261697126</v>
      </c>
      <c r="I18" s="250">
        <v>2.309824453341546</v>
      </c>
    </row>
    <row r="19" spans="2:9" x14ac:dyDescent="0.25">
      <c r="B19" s="251" t="s">
        <v>131</v>
      </c>
      <c r="C19" s="252">
        <v>10350</v>
      </c>
      <c r="D19" s="252">
        <v>152</v>
      </c>
      <c r="E19" s="252">
        <v>13187</v>
      </c>
      <c r="F19" s="329">
        <v>100</v>
      </c>
      <c r="G19" s="329">
        <v>100</v>
      </c>
      <c r="H19" s="329">
        <v>100</v>
      </c>
      <c r="I19" s="329">
        <v>1.4685990338164252</v>
      </c>
    </row>
    <row r="20" spans="2:9" x14ac:dyDescent="0.25">
      <c r="B20" s="31" t="s">
        <v>49</v>
      </c>
      <c r="C20" s="236"/>
      <c r="D20" s="236"/>
      <c r="E20" s="236"/>
      <c r="F20" s="253"/>
      <c r="G20" s="253"/>
      <c r="H20" s="253"/>
      <c r="I20" s="236"/>
    </row>
    <row r="21" spans="2:9" x14ac:dyDescent="0.25">
      <c r="B21" s="237"/>
      <c r="C21" s="238"/>
      <c r="D21" s="238"/>
      <c r="E21" s="238"/>
      <c r="F21" s="238"/>
      <c r="G21" s="238"/>
      <c r="H21" s="238"/>
      <c r="I21" s="236"/>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B2:J33"/>
  <sheetViews>
    <sheetView topLeftCell="A10" zoomScale="85" zoomScaleNormal="85" workbookViewId="0">
      <selection activeCell="J7" sqref="J7"/>
    </sheetView>
  </sheetViews>
  <sheetFormatPr defaultRowHeight="15" x14ac:dyDescent="0.25"/>
  <cols>
    <col min="1" max="1" width="27.85546875" style="389" customWidth="1"/>
    <col min="2" max="2" width="62.5703125" style="389" customWidth="1"/>
    <col min="3" max="16384" width="9.140625" style="389"/>
  </cols>
  <sheetData>
    <row r="2" spans="2:10" x14ac:dyDescent="0.25">
      <c r="B2" s="118" t="s">
        <v>331</v>
      </c>
    </row>
    <row r="3" spans="2:10" x14ac:dyDescent="0.25">
      <c r="B3" s="157" t="s">
        <v>258</v>
      </c>
    </row>
    <row r="4" spans="2:10" x14ac:dyDescent="0.25">
      <c r="B4" s="501" t="s">
        <v>150</v>
      </c>
      <c r="C4" s="432" t="s">
        <v>23</v>
      </c>
      <c r="D4" s="432"/>
      <c r="E4" s="503" t="s">
        <v>151</v>
      </c>
      <c r="F4" s="503"/>
      <c r="G4" s="432" t="s">
        <v>9</v>
      </c>
      <c r="H4" s="432"/>
    </row>
    <row r="5" spans="2:10" x14ac:dyDescent="0.25">
      <c r="B5" s="502"/>
      <c r="C5" s="291" t="s">
        <v>28</v>
      </c>
      <c r="D5" s="291" t="s">
        <v>109</v>
      </c>
      <c r="E5" s="291" t="s">
        <v>28</v>
      </c>
      <c r="F5" s="291" t="s">
        <v>109</v>
      </c>
      <c r="G5" s="291" t="s">
        <v>28</v>
      </c>
      <c r="H5" s="291" t="s">
        <v>109</v>
      </c>
    </row>
    <row r="6" spans="2:10" ht="15.75" customHeight="1" x14ac:dyDescent="0.25">
      <c r="B6" s="290" t="s">
        <v>152</v>
      </c>
      <c r="C6" s="289">
        <v>1058</v>
      </c>
      <c r="D6" s="288">
        <v>10.4</v>
      </c>
      <c r="E6" s="289">
        <v>603</v>
      </c>
      <c r="F6" s="288">
        <v>18.899999999999999</v>
      </c>
      <c r="G6" s="289">
        <v>1661</v>
      </c>
      <c r="H6" s="288">
        <v>12.4</v>
      </c>
    </row>
    <row r="7" spans="2:10" x14ac:dyDescent="0.25">
      <c r="B7" s="290" t="s">
        <v>153</v>
      </c>
      <c r="C7" s="289">
        <v>1864</v>
      </c>
      <c r="D7" s="288">
        <v>18.3</v>
      </c>
      <c r="E7" s="289">
        <v>249</v>
      </c>
      <c r="F7" s="288">
        <v>7.8</v>
      </c>
      <c r="G7" s="289">
        <v>2113</v>
      </c>
      <c r="H7" s="288">
        <v>15.8</v>
      </c>
      <c r="J7" s="360"/>
    </row>
    <row r="8" spans="2:10" x14ac:dyDescent="0.25">
      <c r="B8" s="290" t="s">
        <v>300</v>
      </c>
      <c r="C8" s="289">
        <v>750</v>
      </c>
      <c r="D8" s="288">
        <v>7.4</v>
      </c>
      <c r="E8" s="289">
        <v>100</v>
      </c>
      <c r="F8" s="288">
        <v>3.1</v>
      </c>
      <c r="G8" s="289">
        <v>850</v>
      </c>
      <c r="H8" s="288">
        <v>6.4</v>
      </c>
    </row>
    <row r="9" spans="2:10" x14ac:dyDescent="0.25">
      <c r="B9" s="290" t="s">
        <v>301</v>
      </c>
      <c r="C9" s="289">
        <v>355</v>
      </c>
      <c r="D9" s="288">
        <v>3.5</v>
      </c>
      <c r="E9" s="289">
        <v>65</v>
      </c>
      <c r="F9" s="288">
        <v>2</v>
      </c>
      <c r="G9" s="289">
        <v>420</v>
      </c>
      <c r="H9" s="288">
        <v>3.1</v>
      </c>
    </row>
    <row r="10" spans="2:10" x14ac:dyDescent="0.25">
      <c r="B10" s="290" t="s">
        <v>302</v>
      </c>
      <c r="C10" s="289">
        <v>629</v>
      </c>
      <c r="D10" s="288">
        <v>6.2</v>
      </c>
      <c r="E10" s="289">
        <v>75</v>
      </c>
      <c r="F10" s="288">
        <v>2.4</v>
      </c>
      <c r="G10" s="289">
        <v>704</v>
      </c>
      <c r="H10" s="288">
        <v>5.3</v>
      </c>
    </row>
    <row r="11" spans="2:10" x14ac:dyDescent="0.25">
      <c r="B11" s="290" t="s">
        <v>303</v>
      </c>
      <c r="C11" s="289">
        <v>130</v>
      </c>
      <c r="D11" s="288">
        <v>1.3</v>
      </c>
      <c r="E11" s="289">
        <v>9</v>
      </c>
      <c r="F11" s="288">
        <v>0.3</v>
      </c>
      <c r="G11" s="289">
        <v>139</v>
      </c>
      <c r="H11" s="288">
        <v>1</v>
      </c>
    </row>
    <row r="12" spans="2:10" x14ac:dyDescent="0.25">
      <c r="B12" s="290" t="s">
        <v>154</v>
      </c>
      <c r="C12" s="289">
        <v>636</v>
      </c>
      <c r="D12" s="288">
        <v>6.2</v>
      </c>
      <c r="E12" s="289">
        <v>298</v>
      </c>
      <c r="F12" s="288">
        <v>9.3000000000000007</v>
      </c>
      <c r="G12" s="289">
        <v>934</v>
      </c>
      <c r="H12" s="288">
        <v>7</v>
      </c>
    </row>
    <row r="13" spans="2:10" x14ac:dyDescent="0.25">
      <c r="B13" s="290" t="s">
        <v>304</v>
      </c>
      <c r="C13" s="289">
        <v>578</v>
      </c>
      <c r="D13" s="288">
        <v>5.7</v>
      </c>
      <c r="E13" s="289">
        <v>278</v>
      </c>
      <c r="F13" s="288">
        <v>8.6999999999999993</v>
      </c>
      <c r="G13" s="289">
        <v>856</v>
      </c>
      <c r="H13" s="288">
        <v>6.4</v>
      </c>
    </row>
    <row r="14" spans="2:10" x14ac:dyDescent="0.25">
      <c r="B14" s="290" t="s">
        <v>305</v>
      </c>
      <c r="C14" s="289">
        <v>58</v>
      </c>
      <c r="D14" s="288">
        <v>0.6</v>
      </c>
      <c r="E14" s="289">
        <v>20</v>
      </c>
      <c r="F14" s="288">
        <v>0.6</v>
      </c>
      <c r="G14" s="289">
        <v>78</v>
      </c>
      <c r="H14" s="288">
        <v>0.6</v>
      </c>
    </row>
    <row r="15" spans="2:10" x14ac:dyDescent="0.25">
      <c r="B15" s="290" t="s">
        <v>155</v>
      </c>
      <c r="C15" s="289">
        <v>874</v>
      </c>
      <c r="D15" s="288">
        <v>8.6</v>
      </c>
      <c r="E15" s="289">
        <v>443</v>
      </c>
      <c r="F15" s="288">
        <v>13.9</v>
      </c>
      <c r="G15" s="289">
        <v>1317</v>
      </c>
      <c r="H15" s="288">
        <v>9.8000000000000007</v>
      </c>
    </row>
    <row r="16" spans="2:10" x14ac:dyDescent="0.25">
      <c r="B16" s="290" t="s">
        <v>156</v>
      </c>
      <c r="C16" s="289">
        <v>850</v>
      </c>
      <c r="D16" s="288">
        <v>8.3000000000000007</v>
      </c>
      <c r="E16" s="289">
        <v>183</v>
      </c>
      <c r="F16" s="288">
        <v>5.7</v>
      </c>
      <c r="G16" s="289">
        <v>1033</v>
      </c>
      <c r="H16" s="288">
        <v>7.7</v>
      </c>
    </row>
    <row r="17" spans="2:8" x14ac:dyDescent="0.25">
      <c r="B17" s="290" t="s">
        <v>157</v>
      </c>
      <c r="C17" s="289">
        <v>345</v>
      </c>
      <c r="D17" s="288">
        <v>3.4</v>
      </c>
      <c r="E17" s="289">
        <v>48</v>
      </c>
      <c r="F17" s="288">
        <v>1.5</v>
      </c>
      <c r="G17" s="289">
        <v>393</v>
      </c>
      <c r="H17" s="288">
        <v>2.9</v>
      </c>
    </row>
    <row r="18" spans="2:8" x14ac:dyDescent="0.25">
      <c r="B18" s="290" t="s">
        <v>158</v>
      </c>
      <c r="C18" s="289">
        <v>226</v>
      </c>
      <c r="D18" s="288">
        <v>2.2000000000000002</v>
      </c>
      <c r="E18" s="289">
        <v>91</v>
      </c>
      <c r="F18" s="288">
        <v>2.9</v>
      </c>
      <c r="G18" s="289">
        <v>317</v>
      </c>
      <c r="H18" s="288">
        <v>2.4</v>
      </c>
    </row>
    <row r="19" spans="2:8" x14ac:dyDescent="0.25">
      <c r="B19" s="290" t="s">
        <v>159</v>
      </c>
      <c r="C19" s="289">
        <v>196</v>
      </c>
      <c r="D19" s="288">
        <v>1.9</v>
      </c>
      <c r="E19" s="289">
        <v>71</v>
      </c>
      <c r="F19" s="288">
        <v>2.2000000000000002</v>
      </c>
      <c r="G19" s="289">
        <v>267</v>
      </c>
      <c r="H19" s="288">
        <v>2</v>
      </c>
    </row>
    <row r="20" spans="2:8" x14ac:dyDescent="0.25">
      <c r="B20" s="290" t="s">
        <v>161</v>
      </c>
      <c r="C20" s="289">
        <v>137</v>
      </c>
      <c r="D20" s="288">
        <v>1.3</v>
      </c>
      <c r="E20" s="289">
        <v>111</v>
      </c>
      <c r="F20" s="288">
        <v>3.5</v>
      </c>
      <c r="G20" s="289">
        <v>248</v>
      </c>
      <c r="H20" s="288">
        <v>1.9</v>
      </c>
    </row>
    <row r="21" spans="2:8" x14ac:dyDescent="0.25">
      <c r="B21" s="290" t="s">
        <v>281</v>
      </c>
      <c r="C21" s="289">
        <v>16</v>
      </c>
      <c r="D21" s="288">
        <v>0.2</v>
      </c>
      <c r="E21" s="289">
        <v>13</v>
      </c>
      <c r="F21" s="288">
        <v>0.4</v>
      </c>
      <c r="G21" s="289">
        <v>29</v>
      </c>
      <c r="H21" s="288">
        <v>0.2</v>
      </c>
    </row>
    <row r="22" spans="2:8" x14ac:dyDescent="0.25">
      <c r="B22" s="290" t="s">
        <v>163</v>
      </c>
      <c r="C22" s="289">
        <v>52</v>
      </c>
      <c r="D22" s="288">
        <v>0.5</v>
      </c>
      <c r="E22" s="289">
        <v>18</v>
      </c>
      <c r="F22" s="288">
        <v>0.6</v>
      </c>
      <c r="G22" s="289">
        <v>70</v>
      </c>
      <c r="H22" s="288">
        <v>0.5</v>
      </c>
    </row>
    <row r="23" spans="2:8" x14ac:dyDescent="0.25">
      <c r="B23" s="290" t="s">
        <v>160</v>
      </c>
      <c r="C23" s="289">
        <v>512</v>
      </c>
      <c r="D23" s="288">
        <v>5</v>
      </c>
      <c r="E23" s="289">
        <v>10</v>
      </c>
      <c r="F23" s="288">
        <v>0.3</v>
      </c>
      <c r="G23" s="289">
        <v>522</v>
      </c>
      <c r="H23" s="288">
        <v>3.9</v>
      </c>
    </row>
    <row r="24" spans="2:8" x14ac:dyDescent="0.25">
      <c r="B24" s="290" t="s">
        <v>164</v>
      </c>
      <c r="C24" s="289">
        <v>35</v>
      </c>
      <c r="D24" s="288">
        <v>0.3</v>
      </c>
      <c r="E24" s="289">
        <v>21</v>
      </c>
      <c r="F24" s="288">
        <v>0.7</v>
      </c>
      <c r="G24" s="289">
        <v>56</v>
      </c>
      <c r="H24" s="288">
        <v>0.4</v>
      </c>
    </row>
    <row r="25" spans="2:8" x14ac:dyDescent="0.25">
      <c r="B25" s="290" t="s">
        <v>165</v>
      </c>
      <c r="C25" s="289">
        <v>2106</v>
      </c>
      <c r="D25" s="288">
        <v>20.7</v>
      </c>
      <c r="E25" s="289">
        <v>608</v>
      </c>
      <c r="F25" s="288">
        <v>19.100000000000001</v>
      </c>
      <c r="G25" s="289">
        <v>2714</v>
      </c>
      <c r="H25" s="288">
        <v>20.3</v>
      </c>
    </row>
    <row r="26" spans="2:8" x14ac:dyDescent="0.25">
      <c r="B26" s="290" t="s">
        <v>162</v>
      </c>
      <c r="C26" s="289">
        <v>103</v>
      </c>
      <c r="D26" s="288">
        <v>1</v>
      </c>
      <c r="E26" s="289">
        <v>25</v>
      </c>
      <c r="F26" s="288">
        <v>0.8</v>
      </c>
      <c r="G26" s="289">
        <v>128</v>
      </c>
      <c r="H26" s="288">
        <v>1</v>
      </c>
    </row>
    <row r="27" spans="2:8" x14ac:dyDescent="0.25">
      <c r="B27" s="290" t="s">
        <v>166</v>
      </c>
      <c r="C27" s="289">
        <v>439</v>
      </c>
      <c r="D27" s="288">
        <v>4.3</v>
      </c>
      <c r="E27" s="289">
        <v>116</v>
      </c>
      <c r="F27" s="288">
        <v>3.6</v>
      </c>
      <c r="G27" s="289">
        <v>555</v>
      </c>
      <c r="H27" s="288">
        <v>4.0999999999999996</v>
      </c>
    </row>
    <row r="28" spans="2:8" x14ac:dyDescent="0.25">
      <c r="B28" s="290" t="s">
        <v>167</v>
      </c>
      <c r="C28" s="289">
        <v>367</v>
      </c>
      <c r="D28" s="288">
        <v>3.6</v>
      </c>
      <c r="E28" s="289">
        <v>19</v>
      </c>
      <c r="F28" s="288">
        <v>0.6</v>
      </c>
      <c r="G28" s="289">
        <v>386</v>
      </c>
      <c r="H28" s="288">
        <v>2.9</v>
      </c>
    </row>
    <row r="29" spans="2:8" x14ac:dyDescent="0.25">
      <c r="B29" s="290" t="s">
        <v>201</v>
      </c>
      <c r="C29" s="289">
        <v>9816</v>
      </c>
      <c r="D29" s="288">
        <v>96.3</v>
      </c>
      <c r="E29" s="289">
        <v>2927</v>
      </c>
      <c r="F29" s="288">
        <v>91.7</v>
      </c>
      <c r="G29" s="289">
        <v>12743</v>
      </c>
      <c r="H29" s="288">
        <v>95.2</v>
      </c>
    </row>
    <row r="30" spans="2:8" x14ac:dyDescent="0.25">
      <c r="B30" s="290" t="s">
        <v>282</v>
      </c>
      <c r="C30" s="289">
        <v>374</v>
      </c>
      <c r="D30" s="288">
        <v>3.7</v>
      </c>
      <c r="E30" s="289">
        <v>264</v>
      </c>
      <c r="F30" s="288">
        <v>8.3000000000000007</v>
      </c>
      <c r="G30" s="289">
        <v>638</v>
      </c>
      <c r="H30" s="288">
        <v>4.8</v>
      </c>
    </row>
    <row r="31" spans="2:8" x14ac:dyDescent="0.25">
      <c r="B31" s="404" t="s">
        <v>168</v>
      </c>
      <c r="C31" s="405">
        <v>10190</v>
      </c>
      <c r="D31" s="406">
        <v>100</v>
      </c>
      <c r="E31" s="405">
        <v>3191</v>
      </c>
      <c r="F31" s="407">
        <v>100</v>
      </c>
      <c r="G31" s="405">
        <v>13381</v>
      </c>
      <c r="H31" s="407">
        <v>100</v>
      </c>
    </row>
    <row r="32" spans="2:8" ht="23.25" customHeight="1" x14ac:dyDescent="0.25">
      <c r="B32" s="504" t="s">
        <v>169</v>
      </c>
      <c r="C32" s="505"/>
      <c r="D32" s="505"/>
      <c r="E32" s="505"/>
      <c r="F32" s="505"/>
      <c r="G32" s="505"/>
      <c r="H32" s="505"/>
    </row>
    <row r="33" spans="2:8" ht="59.25" customHeight="1" x14ac:dyDescent="0.25">
      <c r="B33" s="499" t="s">
        <v>170</v>
      </c>
      <c r="C33" s="500"/>
      <c r="D33" s="500"/>
      <c r="E33" s="500"/>
      <c r="F33" s="500"/>
      <c r="G33" s="500"/>
      <c r="H33" s="500"/>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92D050"/>
  </sheetPr>
  <dimension ref="B2:S21"/>
  <sheetViews>
    <sheetView topLeftCell="A15" workbookViewId="0">
      <selection activeCell="A25" sqref="A25:XFD177"/>
    </sheetView>
  </sheetViews>
  <sheetFormatPr defaultRowHeight="15" x14ac:dyDescent="0.25"/>
  <cols>
    <col min="2" max="2" width="11" customWidth="1"/>
  </cols>
  <sheetData>
    <row r="2" spans="2:19" x14ac:dyDescent="0.25">
      <c r="B2" s="278" t="s">
        <v>332</v>
      </c>
      <c r="C2" s="279"/>
      <c r="D2" s="279"/>
      <c r="E2" s="279"/>
      <c r="F2" s="279"/>
      <c r="G2" s="279"/>
      <c r="H2" s="279"/>
      <c r="I2" s="279"/>
      <c r="J2" s="279"/>
    </row>
    <row r="3" spans="2:19" x14ac:dyDescent="0.25">
      <c r="B3" s="277" t="s">
        <v>259</v>
      </c>
      <c r="C3" s="279"/>
      <c r="D3" s="279"/>
      <c r="E3" s="279"/>
      <c r="F3" s="279"/>
      <c r="G3" s="279"/>
      <c r="H3" s="279"/>
      <c r="I3" s="279"/>
      <c r="J3" s="279"/>
    </row>
    <row r="4" spans="2:19" x14ac:dyDescent="0.25">
      <c r="B4" s="469" t="s">
        <v>140</v>
      </c>
      <c r="C4" s="506" t="s">
        <v>2</v>
      </c>
      <c r="D4" s="506"/>
      <c r="E4" s="506"/>
      <c r="F4" s="506"/>
      <c r="G4" s="507" t="s">
        <v>3</v>
      </c>
      <c r="H4" s="507"/>
      <c r="I4" s="507"/>
      <c r="J4" s="507"/>
    </row>
    <row r="5" spans="2:19" ht="27" x14ac:dyDescent="0.25">
      <c r="B5" s="470"/>
      <c r="C5" s="280" t="s">
        <v>91</v>
      </c>
      <c r="D5" s="280" t="s">
        <v>92</v>
      </c>
      <c r="E5" s="280" t="s">
        <v>93</v>
      </c>
      <c r="F5" s="281" t="s">
        <v>9</v>
      </c>
      <c r="G5" s="280" t="s">
        <v>91</v>
      </c>
      <c r="H5" s="280" t="s">
        <v>92</v>
      </c>
      <c r="I5" s="280" t="s">
        <v>93</v>
      </c>
      <c r="J5" s="281" t="s">
        <v>9</v>
      </c>
    </row>
    <row r="6" spans="2:19" x14ac:dyDescent="0.25">
      <c r="B6" s="282"/>
      <c r="C6" s="508" t="s">
        <v>141</v>
      </c>
      <c r="D6" s="508"/>
      <c r="E6" s="508"/>
      <c r="F6" s="508"/>
      <c r="G6" s="508"/>
      <c r="H6" s="508"/>
      <c r="I6" s="508"/>
      <c r="J6" s="508"/>
    </row>
    <row r="7" spans="2:19" x14ac:dyDescent="0.25">
      <c r="B7" s="283" t="s">
        <v>142</v>
      </c>
      <c r="C7" s="289">
        <v>0</v>
      </c>
      <c r="D7" s="285">
        <v>3</v>
      </c>
      <c r="E7" s="289">
        <v>1</v>
      </c>
      <c r="F7" s="285">
        <v>4</v>
      </c>
      <c r="G7" s="289">
        <v>51</v>
      </c>
      <c r="H7" s="285">
        <v>266</v>
      </c>
      <c r="I7" s="289">
        <v>107</v>
      </c>
      <c r="J7" s="285">
        <v>424</v>
      </c>
    </row>
    <row r="8" spans="2:19" x14ac:dyDescent="0.25">
      <c r="B8" s="283" t="s">
        <v>143</v>
      </c>
      <c r="C8" s="289">
        <v>18</v>
      </c>
      <c r="D8" s="285">
        <v>8</v>
      </c>
      <c r="E8" s="289">
        <v>0</v>
      </c>
      <c r="F8" s="285">
        <v>26</v>
      </c>
      <c r="G8" s="289">
        <v>2492</v>
      </c>
      <c r="H8" s="285">
        <v>730</v>
      </c>
      <c r="I8" s="289">
        <v>172</v>
      </c>
      <c r="J8" s="285">
        <v>3394</v>
      </c>
    </row>
    <row r="9" spans="2:19" x14ac:dyDescent="0.25">
      <c r="B9" s="283" t="s">
        <v>144</v>
      </c>
      <c r="C9" s="289">
        <v>24</v>
      </c>
      <c r="D9" s="285">
        <v>3</v>
      </c>
      <c r="E9" s="289">
        <v>1</v>
      </c>
      <c r="F9" s="285">
        <v>28</v>
      </c>
      <c r="G9" s="289">
        <v>2321</v>
      </c>
      <c r="H9" s="285">
        <v>348</v>
      </c>
      <c r="I9" s="289">
        <v>202</v>
      </c>
      <c r="J9" s="285">
        <v>2871</v>
      </c>
    </row>
    <row r="10" spans="2:19" x14ac:dyDescent="0.25">
      <c r="B10" s="283" t="s">
        <v>145</v>
      </c>
      <c r="C10" s="289">
        <v>22</v>
      </c>
      <c r="D10" s="285">
        <v>8</v>
      </c>
      <c r="E10" s="289">
        <v>5</v>
      </c>
      <c r="F10" s="285">
        <v>35</v>
      </c>
      <c r="G10" s="289">
        <v>3300</v>
      </c>
      <c r="H10" s="285">
        <v>408</v>
      </c>
      <c r="I10" s="289">
        <v>345</v>
      </c>
      <c r="J10" s="285">
        <v>4053</v>
      </c>
    </row>
    <row r="11" spans="2:19" x14ac:dyDescent="0.25">
      <c r="B11" s="283" t="s">
        <v>146</v>
      </c>
      <c r="C11" s="289">
        <v>35</v>
      </c>
      <c r="D11" s="285">
        <v>2</v>
      </c>
      <c r="E11" s="289">
        <v>20</v>
      </c>
      <c r="F11" s="285">
        <v>57</v>
      </c>
      <c r="G11" s="289">
        <v>1412</v>
      </c>
      <c r="H11" s="285">
        <v>249</v>
      </c>
      <c r="I11" s="289">
        <v>493</v>
      </c>
      <c r="J11" s="285">
        <v>2154</v>
      </c>
    </row>
    <row r="12" spans="2:19" x14ac:dyDescent="0.25">
      <c r="B12" s="283" t="s">
        <v>147</v>
      </c>
      <c r="C12" s="289">
        <v>1</v>
      </c>
      <c r="D12" s="285">
        <v>0</v>
      </c>
      <c r="E12" s="289">
        <v>1</v>
      </c>
      <c r="F12" s="285">
        <v>2</v>
      </c>
      <c r="G12" s="289">
        <v>114</v>
      </c>
      <c r="H12" s="285">
        <v>170</v>
      </c>
      <c r="I12" s="289">
        <v>7</v>
      </c>
      <c r="J12" s="285">
        <v>291</v>
      </c>
    </row>
    <row r="13" spans="2:19" x14ac:dyDescent="0.25">
      <c r="B13" s="286" t="s">
        <v>148</v>
      </c>
      <c r="C13" s="298">
        <v>100</v>
      </c>
      <c r="D13" s="298">
        <v>24</v>
      </c>
      <c r="E13" s="298">
        <v>28</v>
      </c>
      <c r="F13" s="298">
        <v>152</v>
      </c>
      <c r="G13" s="298">
        <v>9690</v>
      </c>
      <c r="H13" s="298">
        <v>2171</v>
      </c>
      <c r="I13" s="298">
        <v>1326</v>
      </c>
      <c r="J13" s="298">
        <v>13187</v>
      </c>
    </row>
    <row r="14" spans="2:19" x14ac:dyDescent="0.25">
      <c r="B14" s="282"/>
      <c r="C14" s="508" t="s">
        <v>149</v>
      </c>
      <c r="D14" s="508"/>
      <c r="E14" s="508"/>
      <c r="F14" s="508"/>
      <c r="G14" s="508"/>
      <c r="H14" s="508"/>
      <c r="I14" s="508"/>
      <c r="J14" s="508"/>
    </row>
    <row r="15" spans="2:19" x14ac:dyDescent="0.25">
      <c r="B15" s="283" t="s">
        <v>142</v>
      </c>
      <c r="C15" s="287">
        <v>0</v>
      </c>
      <c r="D15" s="276">
        <v>12.5</v>
      </c>
      <c r="E15" s="287">
        <v>3.5714285714285712</v>
      </c>
      <c r="F15" s="276">
        <v>2.6315789473684208</v>
      </c>
      <c r="G15" s="287">
        <v>0.52631578947368418</v>
      </c>
      <c r="H15" s="276">
        <v>12.252418240442193</v>
      </c>
      <c r="I15" s="287">
        <v>8.0693815987933633</v>
      </c>
      <c r="J15" s="276">
        <v>3.2152877834230682</v>
      </c>
      <c r="L15" s="360"/>
      <c r="M15" s="360"/>
      <c r="N15" s="360"/>
      <c r="O15" s="360"/>
      <c r="P15" s="360"/>
      <c r="Q15" s="360"/>
      <c r="R15" s="360"/>
      <c r="S15" s="360"/>
    </row>
    <row r="16" spans="2:19" x14ac:dyDescent="0.25">
      <c r="B16" s="283" t="s">
        <v>143</v>
      </c>
      <c r="C16" s="287">
        <v>18</v>
      </c>
      <c r="D16" s="276">
        <v>33.333333333333329</v>
      </c>
      <c r="E16" s="287">
        <v>0</v>
      </c>
      <c r="F16" s="276">
        <v>17.105263157894736</v>
      </c>
      <c r="G16" s="287">
        <v>25.717234262125903</v>
      </c>
      <c r="H16" s="276">
        <v>33.625057577153385</v>
      </c>
      <c r="I16" s="287">
        <v>12.971342383107091</v>
      </c>
      <c r="J16" s="276">
        <v>25.737468719193146</v>
      </c>
      <c r="L16" s="360"/>
      <c r="M16" s="360"/>
      <c r="N16" s="360"/>
      <c r="O16" s="360"/>
      <c r="P16" s="360"/>
      <c r="Q16" s="360"/>
      <c r="R16" s="360"/>
      <c r="S16" s="360"/>
    </row>
    <row r="17" spans="2:19" x14ac:dyDescent="0.25">
      <c r="B17" s="283" t="s">
        <v>144</v>
      </c>
      <c r="C17" s="287">
        <v>24</v>
      </c>
      <c r="D17" s="276">
        <v>12.5</v>
      </c>
      <c r="E17" s="287">
        <v>3.5714285714285712</v>
      </c>
      <c r="F17" s="276">
        <v>18.421052631578945</v>
      </c>
      <c r="G17" s="287">
        <v>23.952528379772961</v>
      </c>
      <c r="H17" s="276">
        <v>16.029479502533395</v>
      </c>
      <c r="I17" s="287">
        <v>15.233785822021115</v>
      </c>
      <c r="J17" s="276">
        <v>21.771441571244406</v>
      </c>
      <c r="L17" s="360"/>
      <c r="M17" s="360"/>
      <c r="N17" s="360"/>
      <c r="O17" s="360"/>
      <c r="P17" s="360"/>
      <c r="Q17" s="360"/>
      <c r="R17" s="360"/>
      <c r="S17" s="360"/>
    </row>
    <row r="18" spans="2:19" x14ac:dyDescent="0.25">
      <c r="B18" s="283" t="s">
        <v>145</v>
      </c>
      <c r="C18" s="287">
        <v>22</v>
      </c>
      <c r="D18" s="276">
        <v>33.333333333333329</v>
      </c>
      <c r="E18" s="287">
        <v>17.857142857142858</v>
      </c>
      <c r="F18" s="276">
        <v>23.026315789473685</v>
      </c>
      <c r="G18" s="287">
        <v>34.055727554179569</v>
      </c>
      <c r="H18" s="276">
        <v>18.793182865039153</v>
      </c>
      <c r="I18" s="287">
        <v>26.018099547511316</v>
      </c>
      <c r="J18" s="276">
        <v>30.734814590126643</v>
      </c>
      <c r="L18" s="360"/>
      <c r="M18" s="360"/>
      <c r="N18" s="360"/>
      <c r="O18" s="360"/>
      <c r="P18" s="360"/>
      <c r="Q18" s="360"/>
      <c r="R18" s="360"/>
      <c r="S18" s="360"/>
    </row>
    <row r="19" spans="2:19" x14ac:dyDescent="0.25">
      <c r="B19" s="283" t="s">
        <v>146</v>
      </c>
      <c r="C19" s="287">
        <v>35</v>
      </c>
      <c r="D19" s="276">
        <v>8.3333333333333321</v>
      </c>
      <c r="E19" s="287">
        <v>71.428571428571431</v>
      </c>
      <c r="F19" s="276">
        <v>37.5</v>
      </c>
      <c r="G19" s="287">
        <v>14.571723426212591</v>
      </c>
      <c r="H19" s="276">
        <v>11.469368954398893</v>
      </c>
      <c r="I19" s="287">
        <v>37.179487179487182</v>
      </c>
      <c r="J19" s="276">
        <v>16.334268597861531</v>
      </c>
      <c r="L19" s="360"/>
      <c r="M19" s="360"/>
      <c r="N19" s="360"/>
      <c r="O19" s="360"/>
      <c r="P19" s="360"/>
      <c r="Q19" s="360"/>
      <c r="R19" s="360"/>
      <c r="S19" s="360"/>
    </row>
    <row r="20" spans="2:19" x14ac:dyDescent="0.25">
      <c r="B20" s="283" t="s">
        <v>147</v>
      </c>
      <c r="C20" s="287">
        <v>1</v>
      </c>
      <c r="D20" s="276">
        <v>0</v>
      </c>
      <c r="E20" s="287">
        <v>3.5714285714285712</v>
      </c>
      <c r="F20" s="276">
        <v>1.3157894736842104</v>
      </c>
      <c r="G20" s="287">
        <v>1.1764705882352942</v>
      </c>
      <c r="H20" s="276">
        <v>7.8304928604329804</v>
      </c>
      <c r="I20" s="287">
        <v>0.52790346907993968</v>
      </c>
      <c r="J20" s="276">
        <v>2.2067187381512094</v>
      </c>
      <c r="L20" s="360"/>
      <c r="M20" s="360"/>
      <c r="N20" s="360"/>
      <c r="O20" s="360"/>
      <c r="P20" s="360"/>
      <c r="Q20" s="360"/>
      <c r="R20" s="360"/>
      <c r="S20" s="360"/>
    </row>
    <row r="21" spans="2:19" x14ac:dyDescent="0.25">
      <c r="B21" s="286" t="s">
        <v>148</v>
      </c>
      <c r="C21" s="306">
        <v>100</v>
      </c>
      <c r="D21" s="306">
        <v>100</v>
      </c>
      <c r="E21" s="306">
        <v>100</v>
      </c>
      <c r="F21" s="306">
        <v>100</v>
      </c>
      <c r="G21" s="306">
        <v>100</v>
      </c>
      <c r="H21" s="306">
        <v>100</v>
      </c>
      <c r="I21" s="306">
        <v>100</v>
      </c>
      <c r="J21" s="306">
        <v>100</v>
      </c>
      <c r="L21" s="360"/>
      <c r="M21" s="360"/>
      <c r="N21" s="360"/>
      <c r="O21" s="360"/>
      <c r="P21" s="360"/>
      <c r="Q21" s="360"/>
      <c r="R21" s="360"/>
      <c r="S21" s="360"/>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92D050"/>
  </sheetPr>
  <dimension ref="B2:G21"/>
  <sheetViews>
    <sheetView topLeftCell="A18" workbookViewId="0">
      <selection activeCell="A27" sqref="A27:XFD285"/>
    </sheetView>
  </sheetViews>
  <sheetFormatPr defaultRowHeight="15" x14ac:dyDescent="0.25"/>
  <cols>
    <col min="1" max="1" width="9.140625" customWidth="1"/>
    <col min="2" max="2" width="13.140625" customWidth="1"/>
  </cols>
  <sheetData>
    <row r="2" spans="2:7" x14ac:dyDescent="0.25">
      <c r="B2" s="156" t="s">
        <v>333</v>
      </c>
      <c r="C2" s="148"/>
      <c r="D2" s="148"/>
      <c r="E2" s="148"/>
      <c r="F2" s="148"/>
      <c r="G2" s="148"/>
    </row>
    <row r="3" spans="2:7" x14ac:dyDescent="0.25">
      <c r="B3" s="157" t="s">
        <v>260</v>
      </c>
      <c r="C3" s="148"/>
      <c r="D3" s="148"/>
      <c r="E3" s="148"/>
      <c r="F3" s="148"/>
      <c r="G3" s="148"/>
    </row>
    <row r="4" spans="2:7" x14ac:dyDescent="0.25">
      <c r="B4" s="465" t="s">
        <v>85</v>
      </c>
      <c r="C4" s="432" t="s">
        <v>2</v>
      </c>
      <c r="D4" s="432"/>
      <c r="E4" s="433" t="s">
        <v>3</v>
      </c>
      <c r="F4" s="433"/>
      <c r="G4" s="453" t="s">
        <v>86</v>
      </c>
    </row>
    <row r="5" spans="2:7" ht="27" x14ac:dyDescent="0.25">
      <c r="B5" s="512"/>
      <c r="C5" s="149" t="s">
        <v>28</v>
      </c>
      <c r="D5" s="149" t="s">
        <v>87</v>
      </c>
      <c r="E5" s="149" t="s">
        <v>88</v>
      </c>
      <c r="F5" s="149" t="s">
        <v>89</v>
      </c>
      <c r="G5" s="453"/>
    </row>
    <row r="6" spans="2:7" x14ac:dyDescent="0.25">
      <c r="B6" s="158"/>
      <c r="C6" s="509" t="s">
        <v>90</v>
      </c>
      <c r="D6" s="509"/>
      <c r="E6" s="509"/>
      <c r="F6" s="509"/>
      <c r="G6" s="158"/>
    </row>
    <row r="7" spans="2:7" x14ac:dyDescent="0.25">
      <c r="B7" s="290" t="s">
        <v>91</v>
      </c>
      <c r="C7" s="160">
        <v>96</v>
      </c>
      <c r="D7" s="154">
        <v>75</v>
      </c>
      <c r="E7" s="152">
        <v>6943</v>
      </c>
      <c r="F7" s="154">
        <v>82.61</v>
      </c>
      <c r="G7" s="153">
        <v>1.3638300895013495</v>
      </c>
    </row>
    <row r="8" spans="2:7" x14ac:dyDescent="0.25">
      <c r="B8" s="290" t="s">
        <v>92</v>
      </c>
      <c r="C8" s="160">
        <v>15</v>
      </c>
      <c r="D8" s="154">
        <v>11.72</v>
      </c>
      <c r="E8" s="152">
        <v>871</v>
      </c>
      <c r="F8" s="154">
        <v>10.36</v>
      </c>
      <c r="G8" s="153">
        <v>1.6930022573363432</v>
      </c>
    </row>
    <row r="9" spans="2:7" x14ac:dyDescent="0.25">
      <c r="B9" s="290" t="s">
        <v>93</v>
      </c>
      <c r="C9" s="160">
        <v>17</v>
      </c>
      <c r="D9" s="154">
        <v>13.28</v>
      </c>
      <c r="E9" s="152">
        <v>591</v>
      </c>
      <c r="F9" s="154">
        <v>7.03</v>
      </c>
      <c r="G9" s="153">
        <v>2.7960526315789473</v>
      </c>
    </row>
    <row r="10" spans="2:7" x14ac:dyDescent="0.25">
      <c r="B10" s="161" t="s">
        <v>94</v>
      </c>
      <c r="C10" s="162">
        <v>128</v>
      </c>
      <c r="D10" s="163">
        <v>100</v>
      </c>
      <c r="E10" s="164">
        <v>8405</v>
      </c>
      <c r="F10" s="163">
        <v>100</v>
      </c>
      <c r="G10" s="165">
        <v>1.5000585960389077</v>
      </c>
    </row>
    <row r="11" spans="2:7" x14ac:dyDescent="0.25">
      <c r="B11" s="158"/>
      <c r="C11" s="509" t="s">
        <v>95</v>
      </c>
      <c r="D11" s="509"/>
      <c r="E11" s="509"/>
      <c r="F11" s="509"/>
      <c r="G11" s="166"/>
    </row>
    <row r="12" spans="2:7" x14ac:dyDescent="0.25">
      <c r="B12" s="159" t="s">
        <v>91</v>
      </c>
      <c r="C12" s="160">
        <v>4</v>
      </c>
      <c r="D12" s="154">
        <v>16.670000000000002</v>
      </c>
      <c r="E12" s="152">
        <v>2747</v>
      </c>
      <c r="F12" s="154">
        <v>57.44</v>
      </c>
      <c r="G12" s="153">
        <v>0.14540167211922936</v>
      </c>
    </row>
    <row r="13" spans="2:7" x14ac:dyDescent="0.25">
      <c r="B13" s="159" t="s">
        <v>92</v>
      </c>
      <c r="C13" s="160">
        <v>9</v>
      </c>
      <c r="D13" s="154">
        <v>37.5</v>
      </c>
      <c r="E13" s="152">
        <v>1300</v>
      </c>
      <c r="F13" s="154">
        <v>27.19</v>
      </c>
      <c r="G13" s="153">
        <v>0.6875477463712758</v>
      </c>
    </row>
    <row r="14" spans="2:7" x14ac:dyDescent="0.25">
      <c r="B14" s="159" t="s">
        <v>93</v>
      </c>
      <c r="C14" s="160">
        <v>11</v>
      </c>
      <c r="D14" s="154">
        <v>45.83</v>
      </c>
      <c r="E14" s="152">
        <v>735</v>
      </c>
      <c r="F14" s="154">
        <v>15.37</v>
      </c>
      <c r="G14" s="153">
        <v>1.4745308310991956</v>
      </c>
    </row>
    <row r="15" spans="2:7" x14ac:dyDescent="0.25">
      <c r="B15" s="161" t="s">
        <v>96</v>
      </c>
      <c r="C15" s="162">
        <v>24</v>
      </c>
      <c r="D15" s="163">
        <v>100</v>
      </c>
      <c r="E15" s="164">
        <v>4782</v>
      </c>
      <c r="F15" s="163">
        <v>100</v>
      </c>
      <c r="G15" s="165">
        <v>0.49937578027465668</v>
      </c>
    </row>
    <row r="16" spans="2:7" x14ac:dyDescent="0.25">
      <c r="B16" s="158"/>
      <c r="C16" s="509" t="s">
        <v>97</v>
      </c>
      <c r="D16" s="509"/>
      <c r="E16" s="509"/>
      <c r="F16" s="509"/>
      <c r="G16" s="166"/>
    </row>
    <row r="17" spans="2:7" x14ac:dyDescent="0.25">
      <c r="B17" s="159" t="s">
        <v>91</v>
      </c>
      <c r="C17" s="160">
        <v>100</v>
      </c>
      <c r="D17" s="154">
        <v>65.790000000000006</v>
      </c>
      <c r="E17" s="160">
        <v>9690</v>
      </c>
      <c r="F17" s="154">
        <v>73.48</v>
      </c>
      <c r="G17" s="153">
        <v>1.0214504596527068</v>
      </c>
    </row>
    <row r="18" spans="2:7" x14ac:dyDescent="0.25">
      <c r="B18" s="159" t="s">
        <v>92</v>
      </c>
      <c r="C18" s="160">
        <v>24</v>
      </c>
      <c r="D18" s="154">
        <v>15.79</v>
      </c>
      <c r="E18" s="160">
        <v>2171</v>
      </c>
      <c r="F18" s="154">
        <v>16.46</v>
      </c>
      <c r="G18" s="153">
        <v>1.0933940774487472</v>
      </c>
    </row>
    <row r="19" spans="2:7" x14ac:dyDescent="0.25">
      <c r="B19" s="159" t="s">
        <v>93</v>
      </c>
      <c r="C19" s="160">
        <v>28</v>
      </c>
      <c r="D19" s="154">
        <v>18.420000000000002</v>
      </c>
      <c r="E19" s="160">
        <v>1326</v>
      </c>
      <c r="F19" s="154">
        <v>10.06</v>
      </c>
      <c r="G19" s="153">
        <v>2.0679468242245198</v>
      </c>
    </row>
    <row r="20" spans="2:7" x14ac:dyDescent="0.25">
      <c r="B20" s="150" t="s">
        <v>9</v>
      </c>
      <c r="C20" s="167">
        <v>152</v>
      </c>
      <c r="D20" s="151">
        <v>100</v>
      </c>
      <c r="E20" s="155">
        <v>13187</v>
      </c>
      <c r="F20" s="168">
        <v>100</v>
      </c>
      <c r="G20" s="168">
        <v>1.1395157058250245</v>
      </c>
    </row>
    <row r="21" spans="2:7" ht="26.25" customHeight="1" x14ac:dyDescent="0.25">
      <c r="B21" s="510" t="s">
        <v>98</v>
      </c>
      <c r="C21" s="511"/>
      <c r="D21" s="511"/>
      <c r="E21" s="511"/>
      <c r="F21" s="511"/>
      <c r="G21" s="511"/>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92D050"/>
  </sheetPr>
  <dimension ref="A1:R29"/>
  <sheetViews>
    <sheetView topLeftCell="E20" workbookViewId="0">
      <selection activeCell="E30" sqref="A30:XFD505"/>
    </sheetView>
  </sheetViews>
  <sheetFormatPr defaultRowHeight="15" x14ac:dyDescent="0.25"/>
  <cols>
    <col min="1" max="6" width="9.140625" style="361"/>
    <col min="7" max="7" width="9.140625" style="369"/>
    <col min="8" max="8" width="9.140625" style="361"/>
    <col min="9" max="9" width="14.140625" style="312" bestFit="1" customWidth="1"/>
    <col min="10" max="10" width="22.5703125" style="312" customWidth="1"/>
    <col min="11" max="16384" width="9.140625" style="312"/>
  </cols>
  <sheetData>
    <row r="1" spans="7:18" x14ac:dyDescent="0.25">
      <c r="G1" s="361"/>
    </row>
    <row r="2" spans="7:18" x14ac:dyDescent="0.25">
      <c r="G2" s="361"/>
      <c r="J2" s="308" t="s">
        <v>334</v>
      </c>
    </row>
    <row r="3" spans="7:18" x14ac:dyDescent="0.25">
      <c r="G3" s="361"/>
      <c r="J3" s="301" t="s">
        <v>252</v>
      </c>
    </row>
    <row r="4" spans="7:18" x14ac:dyDescent="0.25">
      <c r="G4" s="361"/>
      <c r="J4" s="297" t="s">
        <v>171</v>
      </c>
      <c r="K4" s="515" t="s">
        <v>1</v>
      </c>
      <c r="L4" s="515" t="s">
        <v>2</v>
      </c>
      <c r="M4" s="515" t="s">
        <v>3</v>
      </c>
      <c r="N4" s="453" t="s">
        <v>172</v>
      </c>
      <c r="O4" s="453" t="s">
        <v>173</v>
      </c>
      <c r="P4" s="453" t="s">
        <v>174</v>
      </c>
      <c r="Q4" s="453" t="s">
        <v>45</v>
      </c>
      <c r="R4" s="453" t="s">
        <v>46</v>
      </c>
    </row>
    <row r="5" spans="7:18" x14ac:dyDescent="0.25">
      <c r="G5" s="361"/>
      <c r="J5" s="313" t="s">
        <v>175</v>
      </c>
      <c r="K5" s="453"/>
      <c r="L5" s="453"/>
      <c r="M5" s="453"/>
      <c r="N5" s="453"/>
      <c r="O5" s="453"/>
      <c r="P5" s="453"/>
      <c r="Q5" s="453"/>
      <c r="R5" s="453"/>
    </row>
    <row r="6" spans="7:18" x14ac:dyDescent="0.25">
      <c r="G6" s="361"/>
      <c r="I6" s="312">
        <v>1</v>
      </c>
      <c r="J6" s="293" t="s">
        <v>290</v>
      </c>
      <c r="K6" s="304">
        <v>282</v>
      </c>
      <c r="L6" s="305">
        <v>1</v>
      </c>
      <c r="M6" s="304">
        <v>368</v>
      </c>
      <c r="N6" s="302">
        <v>4.1944000297475199</v>
      </c>
      <c r="O6" s="303">
        <v>1.48737589707359</v>
      </c>
      <c r="P6" s="302">
        <v>547.35433012307999</v>
      </c>
      <c r="Q6" s="303">
        <v>0.35460992907801397</v>
      </c>
      <c r="R6" s="302">
        <v>130.49645390070901</v>
      </c>
    </row>
    <row r="7" spans="7:18" x14ac:dyDescent="0.25">
      <c r="G7" s="361"/>
      <c r="I7" s="361">
        <v>0</v>
      </c>
      <c r="J7" s="293" t="s">
        <v>289</v>
      </c>
      <c r="K7" s="304">
        <v>200</v>
      </c>
      <c r="L7" s="305">
        <v>2</v>
      </c>
      <c r="M7" s="304">
        <v>266</v>
      </c>
      <c r="N7" s="302">
        <v>3.2787153993065501</v>
      </c>
      <c r="O7" s="303">
        <v>3.2787153993065501</v>
      </c>
      <c r="P7" s="302">
        <v>436.06914810777198</v>
      </c>
      <c r="Q7" s="303">
        <v>1</v>
      </c>
      <c r="R7" s="302">
        <v>133</v>
      </c>
    </row>
    <row r="8" spans="7:18" x14ac:dyDescent="0.25">
      <c r="G8" s="361"/>
      <c r="I8" s="361">
        <v>1</v>
      </c>
      <c r="J8" s="293" t="s">
        <v>208</v>
      </c>
      <c r="K8" s="304">
        <v>274</v>
      </c>
      <c r="L8" s="305">
        <v>1</v>
      </c>
      <c r="M8" s="304">
        <v>371</v>
      </c>
      <c r="N8" s="302">
        <v>3.08635022190182</v>
      </c>
      <c r="O8" s="303">
        <v>1.12640519047512</v>
      </c>
      <c r="P8" s="302">
        <v>417.89632566626898</v>
      </c>
      <c r="Q8" s="303">
        <v>0.36496350364963498</v>
      </c>
      <c r="R8" s="302">
        <v>135.401459854015</v>
      </c>
    </row>
    <row r="9" spans="7:18" x14ac:dyDescent="0.25">
      <c r="G9" s="361"/>
      <c r="I9" s="361">
        <v>0</v>
      </c>
      <c r="J9" s="293" t="s">
        <v>291</v>
      </c>
      <c r="K9" s="304">
        <v>91</v>
      </c>
      <c r="L9" s="305">
        <v>5</v>
      </c>
      <c r="M9" s="304">
        <v>133</v>
      </c>
      <c r="N9" s="302">
        <v>2.0067700925099001</v>
      </c>
      <c r="O9" s="303">
        <v>11.026209299504901</v>
      </c>
      <c r="P9" s="302">
        <v>293.29716736683099</v>
      </c>
      <c r="Q9" s="303">
        <v>5.4945054945054901</v>
      </c>
      <c r="R9" s="302">
        <v>146.15384615384599</v>
      </c>
    </row>
    <row r="10" spans="7:18" x14ac:dyDescent="0.25">
      <c r="G10" s="361"/>
      <c r="I10" s="361">
        <v>0</v>
      </c>
      <c r="J10" s="293" t="s">
        <v>292</v>
      </c>
      <c r="K10" s="304">
        <v>229</v>
      </c>
      <c r="L10" s="305">
        <v>3</v>
      </c>
      <c r="M10" s="304">
        <v>269</v>
      </c>
      <c r="N10" s="302">
        <v>3.7959156610529101</v>
      </c>
      <c r="O10" s="303">
        <v>4.9728152764885296</v>
      </c>
      <c r="P10" s="302">
        <v>445.89576979180498</v>
      </c>
      <c r="Q10" s="303">
        <v>1.31004366812227</v>
      </c>
      <c r="R10" s="302">
        <v>117.46724890829699</v>
      </c>
    </row>
    <row r="11" spans="7:18" x14ac:dyDescent="0.25">
      <c r="G11" s="361"/>
      <c r="I11" s="361">
        <v>1</v>
      </c>
      <c r="J11" s="293" t="s">
        <v>209</v>
      </c>
      <c r="K11" s="304">
        <v>291</v>
      </c>
      <c r="L11" s="305">
        <v>13</v>
      </c>
      <c r="M11" s="304">
        <v>350</v>
      </c>
      <c r="N11" s="302">
        <v>3.20860921675754</v>
      </c>
      <c r="O11" s="303">
        <v>14.333993064552599</v>
      </c>
      <c r="P11" s="302">
        <v>385.91519789180097</v>
      </c>
      <c r="Q11" s="303">
        <v>4.46735395189003</v>
      </c>
      <c r="R11" s="302">
        <v>120.27491408934701</v>
      </c>
    </row>
    <row r="12" spans="7:18" x14ac:dyDescent="0.25">
      <c r="G12" s="361"/>
      <c r="I12" s="361">
        <v>1</v>
      </c>
      <c r="J12" s="293" t="s">
        <v>210</v>
      </c>
      <c r="K12" s="304">
        <v>1493</v>
      </c>
      <c r="L12" s="305">
        <v>7</v>
      </c>
      <c r="M12" s="304">
        <v>1766</v>
      </c>
      <c r="N12" s="302">
        <v>4.1090876064083099</v>
      </c>
      <c r="O12" s="303">
        <v>1.9265648523012799</v>
      </c>
      <c r="P12" s="302">
        <v>486.04478988058099</v>
      </c>
      <c r="Q12" s="303">
        <v>0.46885465505693202</v>
      </c>
      <c r="R12" s="302">
        <v>118.28533154722</v>
      </c>
    </row>
    <row r="13" spans="7:18" x14ac:dyDescent="0.25">
      <c r="G13" s="361"/>
      <c r="I13" s="361">
        <v>0</v>
      </c>
      <c r="J13" s="293" t="s">
        <v>293</v>
      </c>
      <c r="K13" s="304">
        <v>129</v>
      </c>
      <c r="L13" s="305">
        <v>1</v>
      </c>
      <c r="M13" s="304">
        <v>168</v>
      </c>
      <c r="N13" s="302">
        <v>2.7924495627327</v>
      </c>
      <c r="O13" s="303">
        <v>2.1646895835137201</v>
      </c>
      <c r="P13" s="302">
        <v>363.667850030306</v>
      </c>
      <c r="Q13" s="303">
        <v>0.775193798449612</v>
      </c>
      <c r="R13" s="302">
        <v>130.232558139535</v>
      </c>
    </row>
    <row r="14" spans="7:18" x14ac:dyDescent="0.25">
      <c r="G14" s="361"/>
      <c r="I14" s="361">
        <v>0</v>
      </c>
      <c r="J14" s="293" t="s">
        <v>294</v>
      </c>
      <c r="K14" s="304">
        <v>131</v>
      </c>
      <c r="L14" s="305">
        <v>0</v>
      </c>
      <c r="M14" s="304">
        <v>177</v>
      </c>
      <c r="N14" s="302">
        <v>2.7016158137328699</v>
      </c>
      <c r="O14" s="303">
        <v>0</v>
      </c>
      <c r="P14" s="302">
        <v>365.027480176121</v>
      </c>
      <c r="Q14" s="303">
        <v>0</v>
      </c>
      <c r="R14" s="302">
        <v>135.11450381679401</v>
      </c>
    </row>
    <row r="15" spans="7:18" x14ac:dyDescent="0.25">
      <c r="G15" s="361"/>
      <c r="I15" s="361">
        <v>0</v>
      </c>
      <c r="J15" s="293" t="s">
        <v>295</v>
      </c>
      <c r="K15" s="304">
        <v>151</v>
      </c>
      <c r="L15" s="305">
        <v>3</v>
      </c>
      <c r="M15" s="304">
        <v>175</v>
      </c>
      <c r="N15" s="302">
        <v>2.9714173267083202</v>
      </c>
      <c r="O15" s="303">
        <v>5.9034781325330803</v>
      </c>
      <c r="P15" s="302">
        <v>344.36955773109702</v>
      </c>
      <c r="Q15" s="303">
        <v>1.98675496688742</v>
      </c>
      <c r="R15" s="302">
        <v>115.894039735099</v>
      </c>
    </row>
    <row r="16" spans="7:18" x14ac:dyDescent="0.25">
      <c r="G16" s="361"/>
      <c r="I16" s="361">
        <v>0</v>
      </c>
      <c r="J16" s="293" t="s">
        <v>296</v>
      </c>
      <c r="K16" s="304">
        <v>189</v>
      </c>
      <c r="L16" s="305">
        <v>4</v>
      </c>
      <c r="M16" s="304">
        <v>235</v>
      </c>
      <c r="N16" s="302">
        <v>3.8669285538914799</v>
      </c>
      <c r="O16" s="303">
        <v>8.1839757754316995</v>
      </c>
      <c r="P16" s="302">
        <v>480.80857680661302</v>
      </c>
      <c r="Q16" s="303">
        <v>2.1164021164021198</v>
      </c>
      <c r="R16" s="302">
        <v>124.338624338624</v>
      </c>
    </row>
    <row r="17" spans="7:18" x14ac:dyDescent="0.25">
      <c r="G17" s="361"/>
      <c r="I17" s="361">
        <v>1</v>
      </c>
      <c r="J17" s="293" t="s">
        <v>211</v>
      </c>
      <c r="K17" s="304">
        <v>612</v>
      </c>
      <c r="L17" s="305">
        <v>9</v>
      </c>
      <c r="M17" s="304">
        <v>767</v>
      </c>
      <c r="N17" s="302">
        <v>3.9099435230380002</v>
      </c>
      <c r="O17" s="303">
        <v>5.7499169456441201</v>
      </c>
      <c r="P17" s="302">
        <v>490.02069970100399</v>
      </c>
      <c r="Q17" s="303">
        <v>1.47058823529412</v>
      </c>
      <c r="R17" s="302">
        <v>125.32679738562101</v>
      </c>
    </row>
    <row r="18" spans="7:18" x14ac:dyDescent="0.25">
      <c r="G18" s="361"/>
      <c r="I18" s="361">
        <v>1</v>
      </c>
      <c r="J18" s="293" t="s">
        <v>212</v>
      </c>
      <c r="K18" s="304">
        <v>358</v>
      </c>
      <c r="L18" s="305">
        <v>5</v>
      </c>
      <c r="M18" s="304">
        <v>419</v>
      </c>
      <c r="N18" s="302">
        <v>3.9957363930108101</v>
      </c>
      <c r="O18" s="303">
        <v>5.58063742040616</v>
      </c>
      <c r="P18" s="302">
        <v>467.65741583003597</v>
      </c>
      <c r="Q18" s="303">
        <v>1.3966480446927401</v>
      </c>
      <c r="R18" s="302">
        <v>117.039106145251</v>
      </c>
    </row>
    <row r="19" spans="7:18" s="361" customFormat="1" x14ac:dyDescent="0.25">
      <c r="I19" s="361">
        <v>0</v>
      </c>
      <c r="J19" s="293" t="s">
        <v>297</v>
      </c>
      <c r="K19" s="304">
        <v>120</v>
      </c>
      <c r="L19" s="305">
        <v>0</v>
      </c>
      <c r="M19" s="304">
        <v>166</v>
      </c>
      <c r="N19" s="302">
        <v>2.6866674129631698</v>
      </c>
      <c r="O19" s="303">
        <v>0</v>
      </c>
      <c r="P19" s="302">
        <v>371.65565879323901</v>
      </c>
      <c r="Q19" s="303">
        <v>0</v>
      </c>
      <c r="R19" s="302">
        <v>138.333333333333</v>
      </c>
    </row>
    <row r="20" spans="7:18" s="361" customFormat="1" x14ac:dyDescent="0.25">
      <c r="I20" s="361">
        <v>1</v>
      </c>
      <c r="J20" s="293" t="s">
        <v>213</v>
      </c>
      <c r="K20" s="304">
        <v>273</v>
      </c>
      <c r="L20" s="305">
        <v>2</v>
      </c>
      <c r="M20" s="304">
        <v>336</v>
      </c>
      <c r="N20" s="302">
        <v>2.78427952942616</v>
      </c>
      <c r="O20" s="303">
        <v>2.03976522302283</v>
      </c>
      <c r="P20" s="302">
        <v>342.68055746783602</v>
      </c>
      <c r="Q20" s="303">
        <v>0.732600732600733</v>
      </c>
      <c r="R20" s="302">
        <v>123.07692307692299</v>
      </c>
    </row>
    <row r="21" spans="7:18" s="361" customFormat="1" x14ac:dyDescent="0.25">
      <c r="I21" s="361">
        <v>1</v>
      </c>
      <c r="J21" s="293" t="s">
        <v>214</v>
      </c>
      <c r="K21" s="304">
        <v>151</v>
      </c>
      <c r="L21" s="305">
        <v>0</v>
      </c>
      <c r="M21" s="304">
        <v>184</v>
      </c>
      <c r="N21" s="302">
        <v>2.7833331797277499</v>
      </c>
      <c r="O21" s="303">
        <v>0</v>
      </c>
      <c r="P21" s="302">
        <v>339.161129185368</v>
      </c>
      <c r="Q21" s="303">
        <v>0</v>
      </c>
      <c r="R21" s="302">
        <v>121.85430463576201</v>
      </c>
    </row>
    <row r="22" spans="7:18" s="361" customFormat="1" x14ac:dyDescent="0.25">
      <c r="I22" s="361">
        <v>1</v>
      </c>
      <c r="J22" s="293" t="s">
        <v>215</v>
      </c>
      <c r="K22" s="304">
        <v>305</v>
      </c>
      <c r="L22" s="305">
        <v>1</v>
      </c>
      <c r="M22" s="304">
        <v>394</v>
      </c>
      <c r="N22" s="302">
        <v>3.73013397907456</v>
      </c>
      <c r="O22" s="303">
        <v>1.22299474723756</v>
      </c>
      <c r="P22" s="302">
        <v>481.85993041159901</v>
      </c>
      <c r="Q22" s="303">
        <v>0.32786885245901598</v>
      </c>
      <c r="R22" s="302">
        <v>129.180327868852</v>
      </c>
    </row>
    <row r="23" spans="7:18" s="361" customFormat="1" x14ac:dyDescent="0.25">
      <c r="I23" s="361">
        <v>1</v>
      </c>
      <c r="J23" s="293" t="s">
        <v>216</v>
      </c>
      <c r="K23" s="304">
        <v>592</v>
      </c>
      <c r="L23" s="305">
        <v>3</v>
      </c>
      <c r="M23" s="304">
        <v>683</v>
      </c>
      <c r="N23" s="302">
        <v>3.0531910229995001</v>
      </c>
      <c r="O23" s="303">
        <v>1.54722518057407</v>
      </c>
      <c r="P23" s="302">
        <v>352.251599444031</v>
      </c>
      <c r="Q23" s="303">
        <v>0.50675675675675702</v>
      </c>
      <c r="R23" s="302">
        <v>115.371621621622</v>
      </c>
    </row>
    <row r="24" spans="7:18" s="361" customFormat="1" x14ac:dyDescent="0.25">
      <c r="I24" s="361">
        <v>1</v>
      </c>
      <c r="J24" s="293" t="s">
        <v>298</v>
      </c>
      <c r="K24" s="304">
        <v>5871</v>
      </c>
      <c r="L24" s="305">
        <v>60</v>
      </c>
      <c r="M24" s="304">
        <v>7227</v>
      </c>
      <c r="N24" s="302">
        <v>3.4742800603486801</v>
      </c>
      <c r="O24" s="303">
        <v>3.5506183549807599</v>
      </c>
      <c r="P24" s="302">
        <v>427.67198085743303</v>
      </c>
      <c r="Q24" s="303">
        <v>1.02197240674502</v>
      </c>
      <c r="R24" s="302">
        <v>123.096576392437</v>
      </c>
    </row>
    <row r="25" spans="7:18" s="361" customFormat="1" x14ac:dyDescent="0.25">
      <c r="I25" s="361">
        <v>1</v>
      </c>
      <c r="J25" s="293" t="s">
        <v>176</v>
      </c>
      <c r="K25" s="304">
        <v>4479</v>
      </c>
      <c r="L25" s="305">
        <v>92</v>
      </c>
      <c r="M25" s="304">
        <v>5960</v>
      </c>
      <c r="N25" s="302">
        <v>2.2500781800439298</v>
      </c>
      <c r="O25" s="303">
        <v>4.6217278982818</v>
      </c>
      <c r="P25" s="302">
        <v>299.407589932169</v>
      </c>
      <c r="Q25" s="303">
        <v>2.05402991739227</v>
      </c>
      <c r="R25" s="302">
        <v>133.06541638758699</v>
      </c>
    </row>
    <row r="26" spans="7:18" x14ac:dyDescent="0.25">
      <c r="G26" s="361"/>
      <c r="I26" s="312">
        <v>1</v>
      </c>
      <c r="J26" s="294" t="s">
        <v>195</v>
      </c>
      <c r="K26" s="298">
        <v>10350</v>
      </c>
      <c r="L26" s="295">
        <v>152</v>
      </c>
      <c r="M26" s="298">
        <v>13187</v>
      </c>
      <c r="N26" s="299">
        <v>2.8121607066973402</v>
      </c>
      <c r="O26" s="299">
        <v>4.1299364967922303</v>
      </c>
      <c r="P26" s="306">
        <v>358.29916173157397</v>
      </c>
      <c r="Q26" s="296">
        <v>1.4685990338164301</v>
      </c>
      <c r="R26" s="299">
        <v>127.41062801932399</v>
      </c>
    </row>
    <row r="27" spans="7:18" x14ac:dyDescent="0.25">
      <c r="G27" s="361"/>
      <c r="J27" s="513" t="s">
        <v>49</v>
      </c>
      <c r="K27" s="413"/>
      <c r="L27" s="413"/>
      <c r="M27" s="413"/>
      <c r="N27" s="413"/>
      <c r="O27" s="413"/>
      <c r="P27" s="413"/>
      <c r="Q27" s="413"/>
      <c r="R27" s="413"/>
    </row>
    <row r="28" spans="7:18" x14ac:dyDescent="0.25">
      <c r="G28" s="361"/>
      <c r="J28" s="514" t="s">
        <v>50</v>
      </c>
      <c r="K28" s="411"/>
      <c r="L28" s="411"/>
      <c r="M28" s="411"/>
      <c r="N28" s="411"/>
      <c r="O28" s="411"/>
      <c r="P28" s="411"/>
      <c r="Q28" s="411"/>
      <c r="R28" s="411"/>
    </row>
    <row r="29" spans="7:18" x14ac:dyDescent="0.25">
      <c r="G29" s="361"/>
    </row>
  </sheetData>
  <mergeCells count="10">
    <mergeCell ref="Q4:Q5"/>
    <mergeCell ref="R4:R5"/>
    <mergeCell ref="J27:R27"/>
    <mergeCell ref="J28:R28"/>
    <mergeCell ref="K4:K5"/>
    <mergeCell ref="L4:L5"/>
    <mergeCell ref="M4:M5"/>
    <mergeCell ref="N4:N5"/>
    <mergeCell ref="O4:O5"/>
    <mergeCell ref="P4:P5"/>
  </mergeCells>
  <conditionalFormatting sqref="I6:R25">
    <cfRule type="expression" dxfId="3" priority="5">
      <formula>$I6&gt;0</formula>
    </cfRule>
  </conditionalFormatting>
  <conditionalFormatting sqref="I26:R26">
    <cfRule type="expression" dxfId="2" priority="2">
      <formula>$I26&gt;0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92D050"/>
  </sheetPr>
  <dimension ref="A2:S26"/>
  <sheetViews>
    <sheetView topLeftCell="A18" workbookViewId="0">
      <selection activeCell="A28" sqref="A28:XFD503"/>
    </sheetView>
  </sheetViews>
  <sheetFormatPr defaultRowHeight="15" x14ac:dyDescent="0.25"/>
  <cols>
    <col min="1" max="7" width="9.140625" style="361"/>
    <col min="9" max="9" width="23.140625" customWidth="1"/>
  </cols>
  <sheetData>
    <row r="2" spans="8:19" x14ac:dyDescent="0.25">
      <c r="I2" s="308" t="s">
        <v>335</v>
      </c>
      <c r="J2" s="307"/>
      <c r="K2" s="310"/>
      <c r="L2" s="307"/>
      <c r="M2" s="307"/>
      <c r="N2" s="310"/>
      <c r="O2" s="307"/>
    </row>
    <row r="3" spans="8:19" x14ac:dyDescent="0.25">
      <c r="I3" s="330" t="s">
        <v>249</v>
      </c>
      <c r="J3" s="330"/>
      <c r="K3" s="330"/>
      <c r="L3" s="330"/>
      <c r="M3" s="330"/>
      <c r="N3" s="330"/>
      <c r="O3" s="330"/>
    </row>
    <row r="4" spans="8:19" x14ac:dyDescent="0.25">
      <c r="I4" s="469" t="s">
        <v>177</v>
      </c>
      <c r="J4" s="516" t="s">
        <v>23</v>
      </c>
      <c r="K4" s="516"/>
      <c r="L4" s="516"/>
      <c r="M4" s="503" t="s">
        <v>178</v>
      </c>
      <c r="N4" s="503"/>
      <c r="O4" s="503"/>
    </row>
    <row r="5" spans="8:19" ht="24" customHeight="1" x14ac:dyDescent="0.25">
      <c r="I5" s="470"/>
      <c r="J5" s="309" t="s">
        <v>1</v>
      </c>
      <c r="K5" s="309" t="s">
        <v>2</v>
      </c>
      <c r="L5" s="309" t="s">
        <v>3</v>
      </c>
      <c r="M5" s="309" t="s">
        <v>1</v>
      </c>
      <c r="N5" s="309" t="s">
        <v>2</v>
      </c>
      <c r="O5" s="309" t="s">
        <v>3</v>
      </c>
    </row>
    <row r="6" spans="8:19" x14ac:dyDescent="0.25">
      <c r="H6" s="388">
        <v>1</v>
      </c>
      <c r="I6" s="293" t="s">
        <v>290</v>
      </c>
      <c r="J6" s="304">
        <v>251</v>
      </c>
      <c r="K6" s="305">
        <v>1</v>
      </c>
      <c r="L6" s="304">
        <v>330</v>
      </c>
      <c r="M6" s="302">
        <v>31</v>
      </c>
      <c r="N6" s="303">
        <v>0</v>
      </c>
      <c r="O6" s="302">
        <v>38</v>
      </c>
    </row>
    <row r="7" spans="8:19" x14ac:dyDescent="0.25">
      <c r="H7" s="388">
        <v>0</v>
      </c>
      <c r="I7" s="293" t="s">
        <v>289</v>
      </c>
      <c r="J7" s="304">
        <v>180</v>
      </c>
      <c r="K7" s="305">
        <v>1</v>
      </c>
      <c r="L7" s="304">
        <v>240</v>
      </c>
      <c r="M7" s="302">
        <v>20</v>
      </c>
      <c r="N7" s="303">
        <v>1</v>
      </c>
      <c r="O7" s="302">
        <v>26</v>
      </c>
    </row>
    <row r="8" spans="8:19" x14ac:dyDescent="0.25">
      <c r="H8" s="388">
        <v>1</v>
      </c>
      <c r="I8" s="293" t="s">
        <v>208</v>
      </c>
      <c r="J8" s="304">
        <v>174</v>
      </c>
      <c r="K8" s="305">
        <v>0</v>
      </c>
      <c r="L8" s="304">
        <v>225</v>
      </c>
      <c r="M8" s="302">
        <v>100</v>
      </c>
      <c r="N8" s="303">
        <v>1</v>
      </c>
      <c r="O8" s="302">
        <v>146</v>
      </c>
    </row>
    <row r="9" spans="8:19" x14ac:dyDescent="0.25">
      <c r="H9" s="388">
        <v>0</v>
      </c>
      <c r="I9" s="293" t="s">
        <v>291</v>
      </c>
      <c r="J9" s="304">
        <v>74</v>
      </c>
      <c r="K9" s="305">
        <v>5</v>
      </c>
      <c r="L9" s="304">
        <v>107</v>
      </c>
      <c r="M9" s="302">
        <v>17</v>
      </c>
      <c r="N9" s="303">
        <v>0</v>
      </c>
      <c r="O9" s="302">
        <v>26</v>
      </c>
    </row>
    <row r="10" spans="8:19" x14ac:dyDescent="0.25">
      <c r="H10" s="388">
        <v>0</v>
      </c>
      <c r="I10" s="293" t="s">
        <v>292</v>
      </c>
      <c r="J10" s="304">
        <v>222</v>
      </c>
      <c r="K10" s="305">
        <v>2</v>
      </c>
      <c r="L10" s="304">
        <v>256</v>
      </c>
      <c r="M10" s="302">
        <v>7</v>
      </c>
      <c r="N10" s="303">
        <v>1</v>
      </c>
      <c r="O10" s="302">
        <v>13</v>
      </c>
    </row>
    <row r="11" spans="8:19" x14ac:dyDescent="0.25">
      <c r="H11" s="388">
        <v>1</v>
      </c>
      <c r="I11" s="293" t="s">
        <v>209</v>
      </c>
      <c r="J11" s="304">
        <v>214</v>
      </c>
      <c r="K11" s="305">
        <v>7</v>
      </c>
      <c r="L11" s="304">
        <v>252</v>
      </c>
      <c r="M11" s="302">
        <v>77</v>
      </c>
      <c r="N11" s="303">
        <v>6</v>
      </c>
      <c r="O11" s="302">
        <v>98</v>
      </c>
      <c r="S11" s="312"/>
    </row>
    <row r="12" spans="8:19" x14ac:dyDescent="0.25">
      <c r="H12" s="388">
        <v>1</v>
      </c>
      <c r="I12" s="293" t="s">
        <v>210</v>
      </c>
      <c r="J12" s="304">
        <v>1456</v>
      </c>
      <c r="K12" s="305">
        <v>7</v>
      </c>
      <c r="L12" s="304">
        <v>1716</v>
      </c>
      <c r="M12" s="302">
        <v>37</v>
      </c>
      <c r="N12" s="303">
        <v>0</v>
      </c>
      <c r="O12" s="302">
        <v>50</v>
      </c>
      <c r="S12" s="312"/>
    </row>
    <row r="13" spans="8:19" x14ac:dyDescent="0.25">
      <c r="H13" s="388">
        <v>0</v>
      </c>
      <c r="I13" s="293" t="s">
        <v>293</v>
      </c>
      <c r="J13" s="304">
        <v>75</v>
      </c>
      <c r="K13" s="305">
        <v>0</v>
      </c>
      <c r="L13" s="304">
        <v>90</v>
      </c>
      <c r="M13" s="302">
        <v>54</v>
      </c>
      <c r="N13" s="303">
        <v>1</v>
      </c>
      <c r="O13" s="302">
        <v>78</v>
      </c>
      <c r="S13" s="312"/>
    </row>
    <row r="14" spans="8:19" s="361" customFormat="1" x14ac:dyDescent="0.25">
      <c r="H14" s="388">
        <v>0</v>
      </c>
      <c r="I14" s="293" t="s">
        <v>294</v>
      </c>
      <c r="J14" s="304">
        <v>94</v>
      </c>
      <c r="K14" s="305">
        <v>0</v>
      </c>
      <c r="L14" s="304">
        <v>122</v>
      </c>
      <c r="M14" s="302">
        <v>37</v>
      </c>
      <c r="N14" s="303">
        <v>0</v>
      </c>
      <c r="O14" s="302">
        <v>55</v>
      </c>
    </row>
    <row r="15" spans="8:19" s="361" customFormat="1" x14ac:dyDescent="0.25">
      <c r="H15" s="388">
        <v>0</v>
      </c>
      <c r="I15" s="293" t="s">
        <v>295</v>
      </c>
      <c r="J15" s="304">
        <v>121</v>
      </c>
      <c r="K15" s="305">
        <v>0</v>
      </c>
      <c r="L15" s="304">
        <v>135</v>
      </c>
      <c r="M15" s="302">
        <v>30</v>
      </c>
      <c r="N15" s="303">
        <v>3</v>
      </c>
      <c r="O15" s="302">
        <v>40</v>
      </c>
    </row>
    <row r="16" spans="8:19" s="361" customFormat="1" x14ac:dyDescent="0.25">
      <c r="H16" s="388">
        <v>0</v>
      </c>
      <c r="I16" s="293" t="s">
        <v>296</v>
      </c>
      <c r="J16" s="304">
        <v>153</v>
      </c>
      <c r="K16" s="305">
        <v>3</v>
      </c>
      <c r="L16" s="304">
        <v>183</v>
      </c>
      <c r="M16" s="302">
        <v>36</v>
      </c>
      <c r="N16" s="303">
        <v>1</v>
      </c>
      <c r="O16" s="302">
        <v>52</v>
      </c>
    </row>
    <row r="17" spans="8:15" s="361" customFormat="1" x14ac:dyDescent="0.25">
      <c r="H17" s="388">
        <v>1</v>
      </c>
      <c r="I17" s="293" t="s">
        <v>211</v>
      </c>
      <c r="J17" s="304">
        <v>587</v>
      </c>
      <c r="K17" s="305">
        <v>9</v>
      </c>
      <c r="L17" s="304">
        <v>727</v>
      </c>
      <c r="M17" s="302">
        <v>25</v>
      </c>
      <c r="N17" s="303">
        <v>0</v>
      </c>
      <c r="O17" s="302">
        <v>40</v>
      </c>
    </row>
    <row r="18" spans="8:15" s="361" customFormat="1" x14ac:dyDescent="0.25">
      <c r="H18" s="388">
        <v>1</v>
      </c>
      <c r="I18" s="293" t="s">
        <v>212</v>
      </c>
      <c r="J18" s="304">
        <v>273</v>
      </c>
      <c r="K18" s="305">
        <v>3</v>
      </c>
      <c r="L18" s="304">
        <v>309</v>
      </c>
      <c r="M18" s="302">
        <v>85</v>
      </c>
      <c r="N18" s="303">
        <v>2</v>
      </c>
      <c r="O18" s="302">
        <v>110</v>
      </c>
    </row>
    <row r="19" spans="8:15" s="361" customFormat="1" x14ac:dyDescent="0.25">
      <c r="H19" s="388">
        <v>0</v>
      </c>
      <c r="I19" s="293" t="s">
        <v>297</v>
      </c>
      <c r="J19" s="304">
        <v>98</v>
      </c>
      <c r="K19" s="305">
        <v>0</v>
      </c>
      <c r="L19" s="304">
        <v>131</v>
      </c>
      <c r="M19" s="302">
        <v>22</v>
      </c>
      <c r="N19" s="303">
        <v>0</v>
      </c>
      <c r="O19" s="302">
        <v>35</v>
      </c>
    </row>
    <row r="20" spans="8:15" s="361" customFormat="1" x14ac:dyDescent="0.25">
      <c r="H20" s="388">
        <v>1</v>
      </c>
      <c r="I20" s="293" t="s">
        <v>213</v>
      </c>
      <c r="J20" s="304">
        <v>214</v>
      </c>
      <c r="K20" s="305">
        <v>1</v>
      </c>
      <c r="L20" s="304">
        <v>245</v>
      </c>
      <c r="M20" s="302">
        <v>59</v>
      </c>
      <c r="N20" s="303">
        <v>1</v>
      </c>
      <c r="O20" s="302">
        <v>91</v>
      </c>
    </row>
    <row r="21" spans="8:15" s="361" customFormat="1" x14ac:dyDescent="0.25">
      <c r="H21" s="388">
        <v>1</v>
      </c>
      <c r="I21" s="293" t="s">
        <v>214</v>
      </c>
      <c r="J21" s="304">
        <v>133</v>
      </c>
      <c r="K21" s="305">
        <v>0</v>
      </c>
      <c r="L21" s="304">
        <v>159</v>
      </c>
      <c r="M21" s="302">
        <v>18</v>
      </c>
      <c r="N21" s="303">
        <v>0</v>
      </c>
      <c r="O21" s="302">
        <v>25</v>
      </c>
    </row>
    <row r="22" spans="8:15" s="361" customFormat="1" x14ac:dyDescent="0.25">
      <c r="H22" s="388">
        <v>1</v>
      </c>
      <c r="I22" s="293" t="s">
        <v>215</v>
      </c>
      <c r="J22" s="304">
        <v>230</v>
      </c>
      <c r="K22" s="305">
        <v>0</v>
      </c>
      <c r="L22" s="304">
        <v>288</v>
      </c>
      <c r="M22" s="302">
        <v>75</v>
      </c>
      <c r="N22" s="303">
        <v>1</v>
      </c>
      <c r="O22" s="302">
        <v>106</v>
      </c>
    </row>
    <row r="23" spans="8:15" s="361" customFormat="1" x14ac:dyDescent="0.25">
      <c r="H23" s="388">
        <v>1</v>
      </c>
      <c r="I23" s="293" t="s">
        <v>216</v>
      </c>
      <c r="J23" s="304">
        <v>563</v>
      </c>
      <c r="K23" s="305">
        <v>3</v>
      </c>
      <c r="L23" s="304">
        <v>640</v>
      </c>
      <c r="M23" s="302">
        <v>29</v>
      </c>
      <c r="N23" s="303">
        <v>0</v>
      </c>
      <c r="O23" s="302">
        <v>43</v>
      </c>
    </row>
    <row r="24" spans="8:15" s="361" customFormat="1" x14ac:dyDescent="0.25">
      <c r="H24" s="388">
        <v>1</v>
      </c>
      <c r="I24" s="293" t="s">
        <v>298</v>
      </c>
      <c r="J24" s="304">
        <v>5112</v>
      </c>
      <c r="K24" s="305">
        <v>42</v>
      </c>
      <c r="L24" s="304">
        <v>6155</v>
      </c>
      <c r="M24" s="302">
        <v>759</v>
      </c>
      <c r="N24" s="303">
        <v>18</v>
      </c>
      <c r="O24" s="302">
        <v>1072</v>
      </c>
    </row>
    <row r="25" spans="8:15" s="361" customFormat="1" x14ac:dyDescent="0.25">
      <c r="H25" s="388">
        <v>1</v>
      </c>
      <c r="I25" s="293" t="s">
        <v>175</v>
      </c>
      <c r="J25" s="304">
        <v>2828</v>
      </c>
      <c r="K25" s="305">
        <v>35</v>
      </c>
      <c r="L25" s="304">
        <v>3540</v>
      </c>
      <c r="M25" s="302">
        <v>1651</v>
      </c>
      <c r="N25" s="303">
        <v>57</v>
      </c>
      <c r="O25" s="302">
        <v>2420</v>
      </c>
    </row>
    <row r="26" spans="8:15" x14ac:dyDescent="0.25">
      <c r="H26" s="388">
        <v>1</v>
      </c>
      <c r="I26" s="294" t="s">
        <v>195</v>
      </c>
      <c r="J26" s="298">
        <v>7940</v>
      </c>
      <c r="K26" s="295">
        <v>77</v>
      </c>
      <c r="L26" s="298">
        <v>9695</v>
      </c>
      <c r="M26" s="299">
        <v>2410</v>
      </c>
      <c r="N26" s="299">
        <v>75</v>
      </c>
      <c r="O26" s="306">
        <v>3492</v>
      </c>
    </row>
  </sheetData>
  <mergeCells count="3">
    <mergeCell ref="I4:I5"/>
    <mergeCell ref="J4:L4"/>
    <mergeCell ref="M4:O4"/>
  </mergeCells>
  <conditionalFormatting sqref="H6:O25">
    <cfRule type="expression" dxfId="1" priority="2">
      <formula>$H6&gt;0</formula>
    </cfRule>
  </conditionalFormatting>
  <conditionalFormatting sqref="H26:O26">
    <cfRule type="expression" dxfId="0" priority="1">
      <formula>$I26&gt;0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rgb="FF92D050"/>
  </sheetPr>
  <dimension ref="B2:K18"/>
  <sheetViews>
    <sheetView topLeftCell="A4" zoomScaleNormal="100" workbookViewId="0">
      <selection activeCell="A23" sqref="A23:XFD155"/>
    </sheetView>
  </sheetViews>
  <sheetFormatPr defaultRowHeight="15" x14ac:dyDescent="0.25"/>
  <cols>
    <col min="2" max="2" width="12.140625" bestFit="1" customWidth="1"/>
  </cols>
  <sheetData>
    <row r="2" spans="2:11" x14ac:dyDescent="0.25">
      <c r="B2" s="8" t="s">
        <v>309</v>
      </c>
      <c r="C2" s="8"/>
      <c r="D2" s="8"/>
      <c r="E2" s="8"/>
      <c r="F2" s="8"/>
      <c r="G2" s="8"/>
      <c r="H2" s="8"/>
      <c r="I2" s="8"/>
      <c r="J2" s="8"/>
      <c r="K2" s="8"/>
    </row>
    <row r="3" spans="2:11" x14ac:dyDescent="0.25">
      <c r="B3" s="9" t="s">
        <v>230</v>
      </c>
      <c r="C3" s="9"/>
      <c r="D3" s="9"/>
      <c r="E3" s="9"/>
      <c r="F3" s="9"/>
      <c r="G3" s="9"/>
      <c r="H3" s="9"/>
      <c r="I3" s="9"/>
      <c r="J3" s="9"/>
      <c r="K3" s="9"/>
    </row>
    <row r="4" spans="2:11" x14ac:dyDescent="0.25">
      <c r="B4" s="419" t="s">
        <v>0</v>
      </c>
      <c r="C4" s="427">
        <v>2020</v>
      </c>
      <c r="D4" s="427"/>
      <c r="E4" s="427"/>
      <c r="F4" s="429">
        <v>2010</v>
      </c>
      <c r="G4" s="429"/>
      <c r="H4" s="429"/>
      <c r="I4" s="427" t="s">
        <v>231</v>
      </c>
      <c r="J4" s="427"/>
      <c r="K4" s="427"/>
    </row>
    <row r="5" spans="2:11" x14ac:dyDescent="0.25">
      <c r="B5" s="431"/>
      <c r="C5" s="428"/>
      <c r="D5" s="428"/>
      <c r="E5" s="428"/>
      <c r="F5" s="430"/>
      <c r="G5" s="430"/>
      <c r="H5" s="430"/>
      <c r="I5" s="428"/>
      <c r="J5" s="428"/>
      <c r="K5" s="428"/>
    </row>
    <row r="6" spans="2:11" x14ac:dyDescent="0.25">
      <c r="B6" s="420"/>
      <c r="C6" s="105" t="s">
        <v>1</v>
      </c>
      <c r="D6" s="311" t="s">
        <v>2</v>
      </c>
      <c r="E6" s="105" t="s">
        <v>3</v>
      </c>
      <c r="F6" s="311" t="s">
        <v>1</v>
      </c>
      <c r="G6" s="105" t="s">
        <v>2</v>
      </c>
      <c r="H6" s="311" t="s">
        <v>3</v>
      </c>
      <c r="I6" s="105" t="s">
        <v>1</v>
      </c>
      <c r="J6" s="311" t="s">
        <v>2</v>
      </c>
      <c r="K6" s="105" t="s">
        <v>3</v>
      </c>
    </row>
    <row r="7" spans="2:11" x14ac:dyDescent="0.25">
      <c r="B7" s="316" t="s">
        <v>213</v>
      </c>
      <c r="C7" s="11">
        <v>704</v>
      </c>
      <c r="D7" s="14">
        <v>16</v>
      </c>
      <c r="E7" s="11">
        <v>922</v>
      </c>
      <c r="F7" s="14">
        <v>1268</v>
      </c>
      <c r="G7" s="11">
        <v>29</v>
      </c>
      <c r="H7" s="14">
        <v>1813</v>
      </c>
      <c r="I7" s="13">
        <v>-44.5</v>
      </c>
      <c r="J7" s="15">
        <v>-44.8</v>
      </c>
      <c r="K7" s="13">
        <v>-49.1</v>
      </c>
    </row>
    <row r="8" spans="2:11" x14ac:dyDescent="0.25">
      <c r="B8" s="315" t="s">
        <v>210</v>
      </c>
      <c r="C8" s="11">
        <v>3178</v>
      </c>
      <c r="D8" s="14">
        <v>34</v>
      </c>
      <c r="E8" s="11">
        <v>3922</v>
      </c>
      <c r="F8" s="14">
        <v>6011</v>
      </c>
      <c r="G8" s="11">
        <v>79</v>
      </c>
      <c r="H8" s="14">
        <v>7887</v>
      </c>
      <c r="I8" s="13">
        <v>-47.1</v>
      </c>
      <c r="J8" s="15">
        <v>-57</v>
      </c>
      <c r="K8" s="13">
        <v>-50.3</v>
      </c>
    </row>
    <row r="9" spans="2:11" s="333" customFormat="1" x14ac:dyDescent="0.25">
      <c r="B9" s="315" t="s">
        <v>215</v>
      </c>
      <c r="C9" s="11">
        <v>632</v>
      </c>
      <c r="D9" s="14">
        <v>7</v>
      </c>
      <c r="E9" s="11">
        <v>883</v>
      </c>
      <c r="F9" s="14">
        <v>1046</v>
      </c>
      <c r="G9" s="11">
        <v>31</v>
      </c>
      <c r="H9" s="14">
        <v>1452</v>
      </c>
      <c r="I9" s="13">
        <v>-39.6</v>
      </c>
      <c r="J9" s="15">
        <v>-77.400000000000006</v>
      </c>
      <c r="K9" s="13">
        <v>-39.200000000000003</v>
      </c>
    </row>
    <row r="10" spans="2:11" s="333" customFormat="1" x14ac:dyDescent="0.25">
      <c r="B10" s="315" t="s">
        <v>211</v>
      </c>
      <c r="C10" s="11">
        <v>1169</v>
      </c>
      <c r="D10" s="14">
        <v>20</v>
      </c>
      <c r="E10" s="11">
        <v>1477</v>
      </c>
      <c r="F10" s="14">
        <v>1964</v>
      </c>
      <c r="G10" s="11">
        <v>33</v>
      </c>
      <c r="H10" s="14">
        <v>2457</v>
      </c>
      <c r="I10" s="13">
        <v>-40.5</v>
      </c>
      <c r="J10" s="15">
        <v>-39.4</v>
      </c>
      <c r="K10" s="13">
        <v>-39.9</v>
      </c>
    </row>
    <row r="11" spans="2:11" s="333" customFormat="1" x14ac:dyDescent="0.25">
      <c r="B11" s="315" t="s">
        <v>208</v>
      </c>
      <c r="C11" s="11">
        <v>1154</v>
      </c>
      <c r="D11" s="14">
        <v>16</v>
      </c>
      <c r="E11" s="11">
        <v>1508</v>
      </c>
      <c r="F11" s="14">
        <v>2340</v>
      </c>
      <c r="G11" s="11">
        <v>33</v>
      </c>
      <c r="H11" s="14">
        <v>3163</v>
      </c>
      <c r="I11" s="13">
        <v>-50.7</v>
      </c>
      <c r="J11" s="15">
        <v>-51.5</v>
      </c>
      <c r="K11" s="13">
        <v>-52.3</v>
      </c>
    </row>
    <row r="12" spans="2:11" s="333" customFormat="1" x14ac:dyDescent="0.25">
      <c r="B12" s="315" t="s">
        <v>207</v>
      </c>
      <c r="C12" s="11">
        <v>591</v>
      </c>
      <c r="D12" s="14">
        <v>8</v>
      </c>
      <c r="E12" s="11">
        <v>777</v>
      </c>
      <c r="F12" s="14">
        <v>922</v>
      </c>
      <c r="G12" s="11">
        <v>18</v>
      </c>
      <c r="H12" s="14">
        <v>1264</v>
      </c>
      <c r="I12" s="13">
        <v>-35.9</v>
      </c>
      <c r="J12" s="15">
        <v>-55.6</v>
      </c>
      <c r="K12" s="13">
        <v>-38.5</v>
      </c>
    </row>
    <row r="13" spans="2:11" s="333" customFormat="1" x14ac:dyDescent="0.25">
      <c r="B13" s="315" t="s">
        <v>212</v>
      </c>
      <c r="C13" s="11">
        <v>1048</v>
      </c>
      <c r="D13" s="14">
        <v>15</v>
      </c>
      <c r="E13" s="11">
        <v>1369</v>
      </c>
      <c r="F13" s="14">
        <v>1819</v>
      </c>
      <c r="G13" s="11">
        <v>33</v>
      </c>
      <c r="H13" s="14">
        <v>2553</v>
      </c>
      <c r="I13" s="13">
        <v>-42.4</v>
      </c>
      <c r="J13" s="15">
        <v>-54.5</v>
      </c>
      <c r="K13" s="13">
        <v>-46.4</v>
      </c>
    </row>
    <row r="14" spans="2:11" s="333" customFormat="1" x14ac:dyDescent="0.25">
      <c r="B14" s="315" t="s">
        <v>209</v>
      </c>
      <c r="C14" s="11">
        <v>691</v>
      </c>
      <c r="D14" s="14">
        <v>20</v>
      </c>
      <c r="E14" s="11">
        <v>870</v>
      </c>
      <c r="F14" s="14">
        <v>1120</v>
      </c>
      <c r="G14" s="11">
        <v>15</v>
      </c>
      <c r="H14" s="14">
        <v>1548</v>
      </c>
      <c r="I14" s="13">
        <v>-38.299999999999997</v>
      </c>
      <c r="J14" s="15">
        <v>33.299999999999997</v>
      </c>
      <c r="K14" s="13">
        <v>-43.8</v>
      </c>
    </row>
    <row r="15" spans="2:11" s="333" customFormat="1" x14ac:dyDescent="0.25">
      <c r="B15" s="315" t="s">
        <v>216</v>
      </c>
      <c r="C15" s="11">
        <v>675</v>
      </c>
      <c r="D15" s="14">
        <v>6</v>
      </c>
      <c r="E15" s="11">
        <v>782</v>
      </c>
      <c r="F15" s="14">
        <v>1307</v>
      </c>
      <c r="G15" s="11">
        <v>12</v>
      </c>
      <c r="H15" s="14">
        <v>1657</v>
      </c>
      <c r="I15" s="13">
        <v>-48.4</v>
      </c>
      <c r="J15" s="15">
        <v>-50</v>
      </c>
      <c r="K15" s="13">
        <v>-52.8</v>
      </c>
    </row>
    <row r="16" spans="2:11" s="333" customFormat="1" x14ac:dyDescent="0.25">
      <c r="B16" s="315" t="s">
        <v>214</v>
      </c>
      <c r="C16" s="11">
        <v>508</v>
      </c>
      <c r="D16" s="14">
        <v>10</v>
      </c>
      <c r="E16" s="11">
        <v>677</v>
      </c>
      <c r="F16" s="14">
        <v>1068</v>
      </c>
      <c r="G16" s="11">
        <v>23</v>
      </c>
      <c r="H16" s="14">
        <v>1490</v>
      </c>
      <c r="I16" s="13">
        <v>-52.4</v>
      </c>
      <c r="J16" s="15">
        <v>-56.5</v>
      </c>
      <c r="K16" s="13">
        <v>-54.6</v>
      </c>
    </row>
    <row r="17" spans="2:11" x14ac:dyDescent="0.25">
      <c r="B17" s="231" t="s">
        <v>195</v>
      </c>
      <c r="C17" s="232">
        <v>10350</v>
      </c>
      <c r="D17" s="232">
        <v>152</v>
      </c>
      <c r="E17" s="232">
        <v>13187</v>
      </c>
      <c r="F17" s="298">
        <v>18865</v>
      </c>
      <c r="G17" s="298">
        <v>306</v>
      </c>
      <c r="H17" s="298">
        <v>25284</v>
      </c>
      <c r="I17" s="299">
        <v>-45.1</v>
      </c>
      <c r="J17" s="299">
        <v>-50.3</v>
      </c>
      <c r="K17" s="299">
        <v>-47.8</v>
      </c>
    </row>
    <row r="18" spans="2:11" x14ac:dyDescent="0.25">
      <c r="B18" s="12" t="s">
        <v>5</v>
      </c>
      <c r="C18" s="10">
        <v>118298</v>
      </c>
      <c r="D18" s="10">
        <v>2395</v>
      </c>
      <c r="E18" s="10">
        <v>159248</v>
      </c>
      <c r="F18" s="298">
        <v>212997</v>
      </c>
      <c r="G18" s="298">
        <v>4114</v>
      </c>
      <c r="H18" s="298">
        <v>304720</v>
      </c>
      <c r="I18" s="299">
        <v>-44.5</v>
      </c>
      <c r="J18" s="299">
        <v>-41.8</v>
      </c>
      <c r="K18" s="299">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1">
    <tabColor rgb="FF92D050"/>
  </sheetPr>
  <dimension ref="A1:F25"/>
  <sheetViews>
    <sheetView topLeftCell="A4" workbookViewId="0">
      <selection activeCell="F18" sqref="F18"/>
    </sheetView>
  </sheetViews>
  <sheetFormatPr defaultRowHeight="15" x14ac:dyDescent="0.25"/>
  <cols>
    <col min="1" max="1" width="22.140625" style="370" customWidth="1"/>
    <col min="2" max="3" width="21.42578125" style="370" customWidth="1"/>
    <col min="4" max="16384" width="9.140625" style="370"/>
  </cols>
  <sheetData>
    <row r="1" spans="1:3" x14ac:dyDescent="0.25">
      <c r="A1" s="118" t="s">
        <v>299</v>
      </c>
    </row>
    <row r="3" spans="1:3" x14ac:dyDescent="0.25">
      <c r="A3" s="517" t="s">
        <v>179</v>
      </c>
      <c r="B3" s="432" t="s">
        <v>180</v>
      </c>
      <c r="C3" s="432"/>
    </row>
    <row r="4" spans="1:3" x14ac:dyDescent="0.25">
      <c r="A4" s="517"/>
      <c r="B4" s="356" t="s">
        <v>181</v>
      </c>
      <c r="C4" s="356" t="s">
        <v>182</v>
      </c>
    </row>
    <row r="5" spans="1:3" x14ac:dyDescent="0.25">
      <c r="A5" s="371" t="s">
        <v>203</v>
      </c>
      <c r="B5" s="367">
        <v>111.4226626869509</v>
      </c>
      <c r="C5" s="368">
        <v>13868166</v>
      </c>
    </row>
    <row r="6" spans="1:3" x14ac:dyDescent="0.25">
      <c r="A6" s="371" t="s">
        <v>184</v>
      </c>
      <c r="B6" s="367">
        <v>133.82658534115197</v>
      </c>
      <c r="C6" s="368">
        <v>252386100</v>
      </c>
    </row>
    <row r="7" spans="1:3" x14ac:dyDescent="0.25">
      <c r="A7" s="371" t="s">
        <v>183</v>
      </c>
      <c r="B7" s="367">
        <v>133.94525181133054</v>
      </c>
      <c r="C7" s="368">
        <v>762945591</v>
      </c>
    </row>
    <row r="8" spans="1:3" x14ac:dyDescent="0.25">
      <c r="A8" s="371" t="s">
        <v>185</v>
      </c>
      <c r="B8" s="367">
        <v>143.69592117968847</v>
      </c>
      <c r="C8" s="368">
        <v>79092606</v>
      </c>
    </row>
    <row r="9" spans="1:3" x14ac:dyDescent="0.25">
      <c r="A9" s="371" t="s">
        <v>186</v>
      </c>
      <c r="B9" s="367">
        <v>168.7766260889326</v>
      </c>
      <c r="C9" s="368">
        <v>819930858</v>
      </c>
    </row>
    <row r="10" spans="1:3" x14ac:dyDescent="0.25">
      <c r="A10" s="371" t="s">
        <v>188</v>
      </c>
      <c r="B10" s="367">
        <v>178.82414865896115</v>
      </c>
      <c r="C10" s="368">
        <v>767551425</v>
      </c>
    </row>
    <row r="11" spans="1:3" x14ac:dyDescent="0.25">
      <c r="A11" s="371" t="s">
        <v>191</v>
      </c>
      <c r="B11" s="367">
        <v>179.17344998353056</v>
      </c>
      <c r="C11" s="368">
        <v>1791250194</v>
      </c>
    </row>
    <row r="12" spans="1:3" x14ac:dyDescent="0.25">
      <c r="A12" s="371" t="s">
        <v>205</v>
      </c>
      <c r="B12" s="367">
        <v>186.54715715670346</v>
      </c>
      <c r="C12" s="368">
        <v>224320065</v>
      </c>
    </row>
    <row r="13" spans="1:3" x14ac:dyDescent="0.25">
      <c r="A13" s="371" t="s">
        <v>189</v>
      </c>
      <c r="B13" s="367">
        <v>188.75351514444225</v>
      </c>
      <c r="C13" s="368">
        <v>243416250</v>
      </c>
    </row>
    <row r="14" spans="1:3" x14ac:dyDescent="0.25">
      <c r="A14" s="371" t="s">
        <v>187</v>
      </c>
      <c r="B14" s="367">
        <v>193.85653018867572</v>
      </c>
      <c r="C14" s="368">
        <v>311124804</v>
      </c>
    </row>
    <row r="15" spans="1:3" x14ac:dyDescent="0.25">
      <c r="A15" s="371" t="s">
        <v>27</v>
      </c>
      <c r="B15" s="367">
        <v>203.55832566435828</v>
      </c>
      <c r="C15" s="368">
        <v>802043823</v>
      </c>
    </row>
    <row r="16" spans="1:3" x14ac:dyDescent="0.25">
      <c r="A16" s="371" t="s">
        <v>192</v>
      </c>
      <c r="B16" s="367">
        <v>205.09138489861775</v>
      </c>
      <c r="C16" s="368">
        <v>997932225</v>
      </c>
    </row>
    <row r="17" spans="1:6" x14ac:dyDescent="0.25">
      <c r="A17" s="371" t="s">
        <v>204</v>
      </c>
      <c r="B17" s="367">
        <v>209.88082237706982</v>
      </c>
      <c r="C17" s="368">
        <v>226307040</v>
      </c>
      <c r="F17" s="370">
        <f>C22/C25*100</f>
        <v>7.7338143293608166</v>
      </c>
    </row>
    <row r="18" spans="1:6" x14ac:dyDescent="0.25">
      <c r="A18" s="371" t="s">
        <v>4</v>
      </c>
      <c r="B18" s="367">
        <v>209.88907881496883</v>
      </c>
      <c r="C18" s="368">
        <v>182097456</v>
      </c>
    </row>
    <row r="19" spans="1:6" x14ac:dyDescent="0.25">
      <c r="A19" s="371" t="s">
        <v>190</v>
      </c>
      <c r="B19" s="367">
        <v>216.93460489094116</v>
      </c>
      <c r="C19" s="368">
        <v>64761813</v>
      </c>
    </row>
    <row r="20" spans="1:6" x14ac:dyDescent="0.25">
      <c r="A20" s="371" t="s">
        <v>193</v>
      </c>
      <c r="B20" s="367">
        <v>225.07682083451255</v>
      </c>
      <c r="C20" s="368">
        <v>1291546617</v>
      </c>
    </row>
    <row r="21" spans="1:6" x14ac:dyDescent="0.25">
      <c r="A21" s="371" t="s">
        <v>194</v>
      </c>
      <c r="B21" s="367">
        <v>233.57167399118404</v>
      </c>
      <c r="C21" s="368">
        <v>352001622</v>
      </c>
    </row>
    <row r="22" spans="1:6" x14ac:dyDescent="0.25">
      <c r="A22" s="371" t="s">
        <v>195</v>
      </c>
      <c r="B22" s="367">
        <v>244.27855253333564</v>
      </c>
      <c r="C22" s="368">
        <v>899053533</v>
      </c>
    </row>
    <row r="23" spans="1:6" x14ac:dyDescent="0.25">
      <c r="A23" s="371" t="s">
        <v>206</v>
      </c>
      <c r="B23" s="367">
        <v>247.18678765583633</v>
      </c>
      <c r="C23" s="368">
        <v>1101176106</v>
      </c>
    </row>
    <row r="24" spans="1:6" x14ac:dyDescent="0.25">
      <c r="A24" s="371" t="s">
        <v>196</v>
      </c>
      <c r="B24" s="367">
        <v>291.41130898616666</v>
      </c>
      <c r="C24" s="368">
        <v>442162896</v>
      </c>
    </row>
    <row r="25" spans="1:6" x14ac:dyDescent="0.25">
      <c r="A25" s="273" t="s">
        <v>197</v>
      </c>
      <c r="B25" s="274">
        <v>195.54351021161193</v>
      </c>
      <c r="C25" s="27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92D050"/>
  </sheetPr>
  <dimension ref="B2:V18"/>
  <sheetViews>
    <sheetView topLeftCell="A11" workbookViewId="0">
      <selection activeCell="A20" sqref="A20:XFD153"/>
    </sheetView>
  </sheetViews>
  <sheetFormatPr defaultRowHeight="15" x14ac:dyDescent="0.25"/>
  <cols>
    <col min="2" max="2" width="9.5703125" customWidth="1"/>
    <col min="20" max="22" width="9.140625" style="370"/>
  </cols>
  <sheetData>
    <row r="2" spans="2:22" x14ac:dyDescent="0.25">
      <c r="B2" s="256" t="s">
        <v>336</v>
      </c>
      <c r="C2" s="255"/>
      <c r="D2" s="255"/>
      <c r="E2" s="255"/>
      <c r="F2" s="255"/>
      <c r="G2" s="255"/>
      <c r="H2" s="255"/>
      <c r="I2" s="255"/>
      <c r="J2" s="255"/>
      <c r="K2" s="255"/>
      <c r="L2" s="255"/>
      <c r="M2" s="255"/>
      <c r="N2" s="255"/>
    </row>
    <row r="3" spans="2:22" x14ac:dyDescent="0.25">
      <c r="B3" s="372" t="s">
        <v>284</v>
      </c>
      <c r="C3" s="255"/>
      <c r="D3" s="255"/>
      <c r="E3" s="255"/>
      <c r="F3" s="255"/>
      <c r="G3" s="255"/>
      <c r="H3" s="255"/>
      <c r="I3" s="255"/>
      <c r="J3" s="255"/>
      <c r="K3" s="255"/>
      <c r="L3" s="255"/>
      <c r="M3" s="255"/>
      <c r="N3" s="255"/>
    </row>
    <row r="4" spans="2:22" ht="15" customHeight="1" x14ac:dyDescent="0.25">
      <c r="B4" s="518" t="s">
        <v>100</v>
      </c>
      <c r="C4" s="523" t="s">
        <v>132</v>
      </c>
      <c r="D4" s="523"/>
      <c r="E4" s="523"/>
      <c r="F4" s="523"/>
      <c r="G4" s="523"/>
      <c r="H4" s="523"/>
      <c r="I4" s="523"/>
      <c r="J4" s="523"/>
      <c r="K4" s="523"/>
      <c r="L4" s="523"/>
      <c r="M4" s="523"/>
      <c r="N4" s="523"/>
      <c r="O4" s="523"/>
      <c r="P4" s="523"/>
    </row>
    <row r="5" spans="2:22" ht="15" customHeight="1" x14ac:dyDescent="0.25">
      <c r="B5" s="519"/>
      <c r="C5" s="428" t="s">
        <v>23</v>
      </c>
      <c r="D5" s="428"/>
      <c r="E5" s="428"/>
      <c r="F5" s="428"/>
      <c r="G5" s="428"/>
      <c r="H5" s="521" t="s">
        <v>24</v>
      </c>
      <c r="I5" s="521"/>
      <c r="J5" s="521"/>
      <c r="K5" s="521"/>
      <c r="L5" s="522" t="s">
        <v>133</v>
      </c>
      <c r="M5" s="522"/>
      <c r="N5" s="522"/>
      <c r="O5" s="522"/>
      <c r="P5" s="522"/>
    </row>
    <row r="6" spans="2:22" ht="40.5" x14ac:dyDescent="0.25">
      <c r="B6" s="520"/>
      <c r="C6" s="356" t="s">
        <v>134</v>
      </c>
      <c r="D6" s="356" t="s">
        <v>135</v>
      </c>
      <c r="E6" s="356" t="s">
        <v>136</v>
      </c>
      <c r="F6" s="373" t="s">
        <v>283</v>
      </c>
      <c r="G6" s="356" t="s">
        <v>9</v>
      </c>
      <c r="H6" s="356" t="s">
        <v>134</v>
      </c>
      <c r="I6" s="356" t="s">
        <v>135</v>
      </c>
      <c r="J6" s="356" t="s">
        <v>136</v>
      </c>
      <c r="K6" s="356" t="s">
        <v>9</v>
      </c>
      <c r="L6" s="356" t="s">
        <v>134</v>
      </c>
      <c r="M6" s="356" t="s">
        <v>135</v>
      </c>
      <c r="N6" s="356" t="s">
        <v>136</v>
      </c>
      <c r="O6" s="356" t="s">
        <v>283</v>
      </c>
      <c r="P6" s="356" t="s">
        <v>9</v>
      </c>
    </row>
    <row r="7" spans="2:22" s="354" customFormat="1" x14ac:dyDescent="0.25">
      <c r="B7" s="242" t="s">
        <v>213</v>
      </c>
      <c r="C7" s="374">
        <v>16</v>
      </c>
      <c r="D7" s="375">
        <v>131</v>
      </c>
      <c r="E7" s="374">
        <v>343</v>
      </c>
      <c r="F7" s="375">
        <v>0</v>
      </c>
      <c r="G7" s="374">
        <v>490</v>
      </c>
      <c r="H7" s="375">
        <v>30</v>
      </c>
      <c r="I7" s="376">
        <v>2</v>
      </c>
      <c r="J7" s="377">
        <v>0</v>
      </c>
      <c r="K7" s="339">
        <v>32</v>
      </c>
      <c r="L7" s="377">
        <v>9</v>
      </c>
      <c r="M7" s="339">
        <v>87</v>
      </c>
      <c r="N7" s="377">
        <v>86</v>
      </c>
      <c r="O7" s="339">
        <v>0</v>
      </c>
      <c r="P7" s="377">
        <v>182</v>
      </c>
      <c r="T7" s="370"/>
      <c r="U7" s="370"/>
      <c r="V7" s="370"/>
    </row>
    <row r="8" spans="2:22" s="354" customFormat="1" x14ac:dyDescent="0.25">
      <c r="B8" s="242" t="s">
        <v>210</v>
      </c>
      <c r="C8" s="374">
        <v>7</v>
      </c>
      <c r="D8" s="375">
        <v>177</v>
      </c>
      <c r="E8" s="374">
        <v>2321</v>
      </c>
      <c r="F8" s="375">
        <v>0</v>
      </c>
      <c r="G8" s="374">
        <v>2505</v>
      </c>
      <c r="H8" s="375">
        <v>149</v>
      </c>
      <c r="I8" s="376">
        <v>0</v>
      </c>
      <c r="J8" s="377">
        <v>0</v>
      </c>
      <c r="K8" s="339">
        <v>149</v>
      </c>
      <c r="L8" s="377">
        <v>57</v>
      </c>
      <c r="M8" s="339">
        <v>102</v>
      </c>
      <c r="N8" s="377">
        <v>365</v>
      </c>
      <c r="O8" s="339">
        <v>0</v>
      </c>
      <c r="P8" s="377">
        <v>524</v>
      </c>
      <c r="T8" s="370"/>
      <c r="U8" s="370"/>
      <c r="V8" s="370"/>
    </row>
    <row r="9" spans="2:22" s="354" customFormat="1" x14ac:dyDescent="0.25">
      <c r="B9" s="242" t="s">
        <v>215</v>
      </c>
      <c r="C9" s="374">
        <v>11</v>
      </c>
      <c r="D9" s="375">
        <v>52</v>
      </c>
      <c r="E9" s="374">
        <v>322</v>
      </c>
      <c r="F9" s="375">
        <v>0</v>
      </c>
      <c r="G9" s="374">
        <v>385</v>
      </c>
      <c r="H9" s="375">
        <v>0</v>
      </c>
      <c r="I9" s="376">
        <v>0</v>
      </c>
      <c r="J9" s="377">
        <v>0</v>
      </c>
      <c r="K9" s="339">
        <v>0</v>
      </c>
      <c r="L9" s="377">
        <v>36</v>
      </c>
      <c r="M9" s="339">
        <v>87</v>
      </c>
      <c r="N9" s="377">
        <v>124</v>
      </c>
      <c r="O9" s="339">
        <v>0</v>
      </c>
      <c r="P9" s="377">
        <v>247</v>
      </c>
      <c r="T9" s="370"/>
      <c r="U9" s="370"/>
      <c r="V9" s="370"/>
    </row>
    <row r="10" spans="2:22" s="354" customFormat="1" x14ac:dyDescent="0.25">
      <c r="B10" s="242" t="s">
        <v>211</v>
      </c>
      <c r="C10" s="374">
        <v>16</v>
      </c>
      <c r="D10" s="375">
        <v>95</v>
      </c>
      <c r="E10" s="374">
        <v>854</v>
      </c>
      <c r="F10" s="375">
        <v>0</v>
      </c>
      <c r="G10" s="374">
        <v>965</v>
      </c>
      <c r="H10" s="375">
        <v>9</v>
      </c>
      <c r="I10" s="376">
        <v>0</v>
      </c>
      <c r="J10" s="377">
        <v>0</v>
      </c>
      <c r="K10" s="339">
        <v>9</v>
      </c>
      <c r="L10" s="377">
        <v>34</v>
      </c>
      <c r="M10" s="339">
        <v>62</v>
      </c>
      <c r="N10" s="377">
        <v>98</v>
      </c>
      <c r="O10" s="339">
        <v>1</v>
      </c>
      <c r="P10" s="377">
        <v>195</v>
      </c>
      <c r="T10" s="370"/>
      <c r="U10" s="370"/>
      <c r="V10" s="370"/>
    </row>
    <row r="11" spans="2:22" s="354" customFormat="1" x14ac:dyDescent="0.25">
      <c r="B11" s="242" t="s">
        <v>208</v>
      </c>
      <c r="C11" s="374">
        <v>24</v>
      </c>
      <c r="D11" s="375">
        <v>92</v>
      </c>
      <c r="E11" s="374">
        <v>826</v>
      </c>
      <c r="F11" s="375">
        <v>0</v>
      </c>
      <c r="G11" s="374">
        <v>942</v>
      </c>
      <c r="H11" s="375">
        <v>31</v>
      </c>
      <c r="I11" s="376">
        <v>0</v>
      </c>
      <c r="J11" s="377">
        <v>0</v>
      </c>
      <c r="K11" s="339">
        <v>31</v>
      </c>
      <c r="L11" s="377">
        <v>4</v>
      </c>
      <c r="M11" s="339">
        <v>33</v>
      </c>
      <c r="N11" s="377">
        <v>144</v>
      </c>
      <c r="O11" s="339">
        <v>0</v>
      </c>
      <c r="P11" s="377">
        <v>181</v>
      </c>
      <c r="T11" s="370"/>
      <c r="U11" s="370"/>
      <c r="V11" s="370"/>
    </row>
    <row r="12" spans="2:22" s="354" customFormat="1" ht="27" x14ac:dyDescent="0.25">
      <c r="B12" s="242" t="s">
        <v>207</v>
      </c>
      <c r="C12" s="374">
        <v>60</v>
      </c>
      <c r="D12" s="375">
        <v>77</v>
      </c>
      <c r="E12" s="374">
        <v>358</v>
      </c>
      <c r="F12" s="375">
        <v>0</v>
      </c>
      <c r="G12" s="374">
        <v>495</v>
      </c>
      <c r="H12" s="375">
        <v>26</v>
      </c>
      <c r="I12" s="376">
        <v>0</v>
      </c>
      <c r="J12" s="377">
        <v>0</v>
      </c>
      <c r="K12" s="339">
        <v>26</v>
      </c>
      <c r="L12" s="377">
        <v>4</v>
      </c>
      <c r="M12" s="339">
        <v>25</v>
      </c>
      <c r="N12" s="377">
        <v>41</v>
      </c>
      <c r="O12" s="339">
        <v>0</v>
      </c>
      <c r="P12" s="377">
        <v>70</v>
      </c>
      <c r="T12" s="370"/>
      <c r="U12" s="370"/>
      <c r="V12" s="370"/>
    </row>
    <row r="13" spans="2:22" s="354" customFormat="1" x14ac:dyDescent="0.25">
      <c r="B13" s="242" t="s">
        <v>212</v>
      </c>
      <c r="C13" s="374">
        <v>17</v>
      </c>
      <c r="D13" s="375">
        <v>145</v>
      </c>
      <c r="E13" s="374">
        <v>560</v>
      </c>
      <c r="F13" s="375">
        <v>0</v>
      </c>
      <c r="G13" s="374">
        <v>722</v>
      </c>
      <c r="H13" s="375">
        <v>17</v>
      </c>
      <c r="I13" s="376">
        <v>0</v>
      </c>
      <c r="J13" s="377">
        <v>0</v>
      </c>
      <c r="K13" s="339">
        <v>17</v>
      </c>
      <c r="L13" s="377">
        <v>69</v>
      </c>
      <c r="M13" s="339">
        <v>97</v>
      </c>
      <c r="N13" s="377">
        <v>142</v>
      </c>
      <c r="O13" s="339">
        <v>1</v>
      </c>
      <c r="P13" s="377">
        <v>309</v>
      </c>
      <c r="T13" s="370"/>
      <c r="U13" s="370"/>
      <c r="V13" s="370"/>
    </row>
    <row r="14" spans="2:22" s="354" customFormat="1" x14ac:dyDescent="0.25">
      <c r="B14" s="242" t="s">
        <v>209</v>
      </c>
      <c r="C14" s="374">
        <v>29</v>
      </c>
      <c r="D14" s="375">
        <v>119</v>
      </c>
      <c r="E14" s="374">
        <v>363</v>
      </c>
      <c r="F14" s="375">
        <v>0</v>
      </c>
      <c r="G14" s="374">
        <v>511</v>
      </c>
      <c r="H14" s="375">
        <v>26</v>
      </c>
      <c r="I14" s="376">
        <v>0</v>
      </c>
      <c r="J14" s="377">
        <v>0</v>
      </c>
      <c r="K14" s="339">
        <v>26</v>
      </c>
      <c r="L14" s="377">
        <v>14</v>
      </c>
      <c r="M14" s="339">
        <v>51</v>
      </c>
      <c r="N14" s="377">
        <v>89</v>
      </c>
      <c r="O14" s="339">
        <v>0</v>
      </c>
      <c r="P14" s="377">
        <v>154</v>
      </c>
      <c r="T14" s="370"/>
      <c r="U14" s="370"/>
      <c r="V14" s="370"/>
    </row>
    <row r="15" spans="2:22" s="354" customFormat="1" x14ac:dyDescent="0.25">
      <c r="B15" s="242" t="s">
        <v>216</v>
      </c>
      <c r="C15" s="374">
        <v>0</v>
      </c>
      <c r="D15" s="375">
        <v>13</v>
      </c>
      <c r="E15" s="374">
        <v>618</v>
      </c>
      <c r="F15" s="375">
        <v>0</v>
      </c>
      <c r="G15" s="374">
        <v>631</v>
      </c>
      <c r="H15" s="375">
        <v>18</v>
      </c>
      <c r="I15" s="376">
        <v>0</v>
      </c>
      <c r="J15" s="377">
        <v>0</v>
      </c>
      <c r="K15" s="339">
        <v>18</v>
      </c>
      <c r="L15" s="377">
        <v>0</v>
      </c>
      <c r="M15" s="339">
        <v>3</v>
      </c>
      <c r="N15" s="377">
        <v>23</v>
      </c>
      <c r="O15" s="339">
        <v>0</v>
      </c>
      <c r="P15" s="377">
        <v>26</v>
      </c>
      <c r="T15" s="370"/>
      <c r="U15" s="370"/>
      <c r="V15" s="370"/>
    </row>
    <row r="16" spans="2:22" s="354" customFormat="1" x14ac:dyDescent="0.25">
      <c r="B16" s="242" t="s">
        <v>214</v>
      </c>
      <c r="C16" s="374">
        <v>20</v>
      </c>
      <c r="D16" s="375">
        <v>66</v>
      </c>
      <c r="E16" s="374">
        <v>208</v>
      </c>
      <c r="F16" s="375">
        <v>0</v>
      </c>
      <c r="G16" s="374">
        <v>294</v>
      </c>
      <c r="H16" s="375">
        <v>28</v>
      </c>
      <c r="I16" s="376">
        <v>0</v>
      </c>
      <c r="J16" s="377">
        <v>0</v>
      </c>
      <c r="K16" s="339">
        <v>28</v>
      </c>
      <c r="L16" s="377">
        <v>15</v>
      </c>
      <c r="M16" s="339">
        <v>99</v>
      </c>
      <c r="N16" s="377">
        <v>72</v>
      </c>
      <c r="O16" s="339">
        <v>0</v>
      </c>
      <c r="P16" s="377">
        <v>186</v>
      </c>
      <c r="T16" s="370"/>
      <c r="U16" s="370"/>
      <c r="V16" s="370"/>
    </row>
    <row r="17" spans="2:22" s="354" customFormat="1" x14ac:dyDescent="0.25">
      <c r="B17" s="112" t="s">
        <v>9</v>
      </c>
      <c r="C17" s="378">
        <v>200</v>
      </c>
      <c r="D17" s="378">
        <v>967</v>
      </c>
      <c r="E17" s="378">
        <v>6773</v>
      </c>
      <c r="F17" s="378">
        <v>0</v>
      </c>
      <c r="G17" s="378">
        <v>7940</v>
      </c>
      <c r="H17" s="378">
        <v>334</v>
      </c>
      <c r="I17" s="378">
        <v>2</v>
      </c>
      <c r="J17" s="379">
        <v>0</v>
      </c>
      <c r="K17" s="379">
        <v>336</v>
      </c>
      <c r="L17" s="379">
        <v>242</v>
      </c>
      <c r="M17" s="379">
        <v>646</v>
      </c>
      <c r="N17" s="379">
        <v>1184</v>
      </c>
      <c r="O17" s="379">
        <v>2</v>
      </c>
      <c r="P17" s="379">
        <v>2074</v>
      </c>
      <c r="T17" s="370"/>
      <c r="U17" s="370"/>
      <c r="V17" s="370"/>
    </row>
    <row r="18" spans="2:22" s="322" customFormat="1" x14ac:dyDescent="0.25">
      <c r="B18" s="331" t="s">
        <v>202</v>
      </c>
      <c r="C18" s="320"/>
      <c r="D18" s="320"/>
      <c r="E18" s="320"/>
      <c r="F18" s="324"/>
      <c r="G18" s="324"/>
      <c r="H18" s="320"/>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92D050"/>
  </sheetPr>
  <dimension ref="B2:G17"/>
  <sheetViews>
    <sheetView topLeftCell="A11" workbookViewId="0">
      <selection activeCell="A21" sqref="A21:XFD286"/>
    </sheetView>
  </sheetViews>
  <sheetFormatPr defaultRowHeight="15" x14ac:dyDescent="0.25"/>
  <cols>
    <col min="2" max="2" width="8.7109375" customWidth="1"/>
    <col min="3" max="3" width="10.42578125" customWidth="1"/>
    <col min="19" max="19" width="9.7109375" bestFit="1" customWidth="1"/>
  </cols>
  <sheetData>
    <row r="2" spans="2:7" x14ac:dyDescent="0.25">
      <c r="B2" s="259" t="s">
        <v>337</v>
      </c>
      <c r="C2" s="257"/>
      <c r="D2" s="257"/>
      <c r="E2" s="257"/>
      <c r="F2" s="257"/>
    </row>
    <row r="3" spans="2:7" x14ac:dyDescent="0.25">
      <c r="B3" s="258" t="s">
        <v>249</v>
      </c>
      <c r="C3" s="257"/>
      <c r="D3" s="257"/>
      <c r="E3" s="257"/>
      <c r="F3" s="257"/>
    </row>
    <row r="4" spans="2:7" ht="40.5" x14ac:dyDescent="0.25">
      <c r="B4" s="260" t="s">
        <v>64</v>
      </c>
      <c r="C4" s="261" t="s">
        <v>134</v>
      </c>
      <c r="D4" s="261" t="s">
        <v>135</v>
      </c>
      <c r="E4" s="261" t="s">
        <v>136</v>
      </c>
      <c r="F4" s="261" t="s">
        <v>283</v>
      </c>
      <c r="G4" s="261" t="s">
        <v>9</v>
      </c>
    </row>
    <row r="5" spans="2:7" x14ac:dyDescent="0.25">
      <c r="B5" s="316" t="s">
        <v>65</v>
      </c>
      <c r="C5" s="383">
        <v>80</v>
      </c>
      <c r="D5" s="384">
        <v>163</v>
      </c>
      <c r="E5" s="383">
        <v>774</v>
      </c>
      <c r="F5" s="385">
        <v>0</v>
      </c>
      <c r="G5" s="386">
        <v>1017</v>
      </c>
    </row>
    <row r="6" spans="2:7" x14ac:dyDescent="0.25">
      <c r="B6" s="316" t="s">
        <v>66</v>
      </c>
      <c r="C6" s="383">
        <v>78</v>
      </c>
      <c r="D6" s="384">
        <v>150</v>
      </c>
      <c r="E6" s="383">
        <v>842</v>
      </c>
      <c r="F6" s="385">
        <v>1</v>
      </c>
      <c r="G6" s="386">
        <v>1071</v>
      </c>
    </row>
    <row r="7" spans="2:7" x14ac:dyDescent="0.25">
      <c r="B7" s="316" t="s">
        <v>67</v>
      </c>
      <c r="C7" s="383">
        <v>16</v>
      </c>
      <c r="D7" s="384">
        <v>57</v>
      </c>
      <c r="E7" s="383">
        <v>277</v>
      </c>
      <c r="F7" s="385">
        <v>0</v>
      </c>
      <c r="G7" s="386">
        <v>350</v>
      </c>
    </row>
    <row r="8" spans="2:7" x14ac:dyDescent="0.25">
      <c r="B8" s="316" t="s">
        <v>68</v>
      </c>
      <c r="C8" s="383">
        <v>11</v>
      </c>
      <c r="D8" s="384">
        <v>27</v>
      </c>
      <c r="E8" s="383">
        <v>131</v>
      </c>
      <c r="F8" s="385">
        <v>0</v>
      </c>
      <c r="G8" s="386">
        <v>169</v>
      </c>
    </row>
    <row r="9" spans="2:7" x14ac:dyDescent="0.25">
      <c r="B9" s="316" t="s">
        <v>69</v>
      </c>
      <c r="C9" s="383">
        <v>35</v>
      </c>
      <c r="D9" s="384">
        <v>96</v>
      </c>
      <c r="E9" s="383">
        <v>559</v>
      </c>
      <c r="F9" s="385">
        <v>0</v>
      </c>
      <c r="G9" s="386">
        <v>690</v>
      </c>
    </row>
    <row r="10" spans="2:7" x14ac:dyDescent="0.25">
      <c r="B10" s="316" t="s">
        <v>70</v>
      </c>
      <c r="C10" s="383">
        <v>95</v>
      </c>
      <c r="D10" s="384">
        <v>143</v>
      </c>
      <c r="E10" s="383">
        <v>751</v>
      </c>
      <c r="F10" s="385">
        <v>0</v>
      </c>
      <c r="G10" s="386">
        <v>989</v>
      </c>
    </row>
    <row r="11" spans="2:7" x14ac:dyDescent="0.25">
      <c r="B11" s="316" t="s">
        <v>71</v>
      </c>
      <c r="C11" s="383">
        <v>100</v>
      </c>
      <c r="D11" s="384">
        <v>228</v>
      </c>
      <c r="E11" s="383">
        <v>998</v>
      </c>
      <c r="F11" s="385">
        <v>0</v>
      </c>
      <c r="G11" s="386">
        <v>1326</v>
      </c>
    </row>
    <row r="12" spans="2:7" x14ac:dyDescent="0.25">
      <c r="B12" s="316" t="s">
        <v>72</v>
      </c>
      <c r="C12" s="383">
        <v>94</v>
      </c>
      <c r="D12" s="384">
        <v>232</v>
      </c>
      <c r="E12" s="383">
        <v>863</v>
      </c>
      <c r="F12" s="385">
        <v>0</v>
      </c>
      <c r="G12" s="386">
        <v>1189</v>
      </c>
    </row>
    <row r="13" spans="2:7" x14ac:dyDescent="0.25">
      <c r="B13" s="316" t="s">
        <v>73</v>
      </c>
      <c r="C13" s="383">
        <v>99</v>
      </c>
      <c r="D13" s="384">
        <v>186</v>
      </c>
      <c r="E13" s="383">
        <v>926</v>
      </c>
      <c r="F13" s="385">
        <v>1</v>
      </c>
      <c r="G13" s="386">
        <v>1212</v>
      </c>
    </row>
    <row r="14" spans="2:7" x14ac:dyDescent="0.25">
      <c r="B14" s="316" t="s">
        <v>74</v>
      </c>
      <c r="C14" s="383">
        <v>74</v>
      </c>
      <c r="D14" s="384">
        <v>159</v>
      </c>
      <c r="E14" s="383">
        <v>778</v>
      </c>
      <c r="F14" s="385">
        <v>0</v>
      </c>
      <c r="G14" s="386">
        <v>1011</v>
      </c>
    </row>
    <row r="15" spans="2:7" x14ac:dyDescent="0.25">
      <c r="B15" s="316" t="s">
        <v>75</v>
      </c>
      <c r="C15" s="383">
        <v>38</v>
      </c>
      <c r="D15" s="384">
        <v>69</v>
      </c>
      <c r="E15" s="383">
        <v>499</v>
      </c>
      <c r="F15" s="385">
        <v>0</v>
      </c>
      <c r="G15" s="386">
        <v>606</v>
      </c>
    </row>
    <row r="16" spans="2:7" x14ac:dyDescent="0.25">
      <c r="B16" s="316" t="s">
        <v>76</v>
      </c>
      <c r="C16" s="383">
        <v>56</v>
      </c>
      <c r="D16" s="384">
        <v>105</v>
      </c>
      <c r="E16" s="383">
        <v>559</v>
      </c>
      <c r="F16" s="385">
        <v>0</v>
      </c>
      <c r="G16" s="386">
        <v>720</v>
      </c>
    </row>
    <row r="17" spans="2:7" x14ac:dyDescent="0.25">
      <c r="B17" s="294" t="s">
        <v>13</v>
      </c>
      <c r="C17" s="345">
        <v>776</v>
      </c>
      <c r="D17" s="345">
        <v>1615</v>
      </c>
      <c r="E17" s="345">
        <v>7957</v>
      </c>
      <c r="F17" s="387">
        <v>2</v>
      </c>
      <c r="G17" s="345">
        <v>10350</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92D050"/>
  </sheetPr>
  <dimension ref="B2:M13"/>
  <sheetViews>
    <sheetView topLeftCell="A7" workbookViewId="0">
      <selection activeCell="A17" sqref="A17:XFD180"/>
    </sheetView>
  </sheetViews>
  <sheetFormatPr defaultRowHeight="15" x14ac:dyDescent="0.25"/>
  <cols>
    <col min="1" max="10" width="9.140625" style="312"/>
    <col min="11" max="13" width="9.140625" style="370"/>
    <col min="14" max="16384" width="9.140625" style="312"/>
  </cols>
  <sheetData>
    <row r="2" spans="2:7" x14ac:dyDescent="0.25">
      <c r="B2" s="275" t="s">
        <v>338</v>
      </c>
      <c r="C2" s="262"/>
      <c r="D2" s="262"/>
      <c r="E2" s="262"/>
      <c r="F2" s="262"/>
      <c r="G2" s="262"/>
    </row>
    <row r="3" spans="2:7" x14ac:dyDescent="0.25">
      <c r="B3" s="292" t="s">
        <v>249</v>
      </c>
      <c r="C3" s="262"/>
      <c r="D3" s="262"/>
      <c r="E3" s="262"/>
      <c r="F3" s="262"/>
      <c r="G3" s="262"/>
    </row>
    <row r="4" spans="2:7" ht="54" x14ac:dyDescent="0.25">
      <c r="B4" s="263" t="s">
        <v>77</v>
      </c>
      <c r="C4" s="314" t="s">
        <v>134</v>
      </c>
      <c r="D4" s="314" t="s">
        <v>135</v>
      </c>
      <c r="E4" s="314" t="s">
        <v>136</v>
      </c>
      <c r="F4" s="356" t="s">
        <v>283</v>
      </c>
      <c r="G4" s="314" t="s">
        <v>9</v>
      </c>
    </row>
    <row r="5" spans="2:7" x14ac:dyDescent="0.25">
      <c r="B5" s="313" t="s">
        <v>78</v>
      </c>
      <c r="C5" s="289">
        <v>123</v>
      </c>
      <c r="D5" s="264">
        <v>210</v>
      </c>
      <c r="E5" s="289">
        <v>1230</v>
      </c>
      <c r="F5" s="264">
        <v>0</v>
      </c>
      <c r="G5" s="164">
        <v>1563</v>
      </c>
    </row>
    <row r="6" spans="2:7" x14ac:dyDescent="0.25">
      <c r="B6" s="313" t="s">
        <v>79</v>
      </c>
      <c r="C6" s="289">
        <v>115</v>
      </c>
      <c r="D6" s="264">
        <v>221</v>
      </c>
      <c r="E6" s="289">
        <v>1219</v>
      </c>
      <c r="F6" s="264">
        <v>0</v>
      </c>
      <c r="G6" s="164">
        <v>1555</v>
      </c>
    </row>
    <row r="7" spans="2:7" x14ac:dyDescent="0.25">
      <c r="B7" s="313" t="s">
        <v>80</v>
      </c>
      <c r="C7" s="289">
        <v>116</v>
      </c>
      <c r="D7" s="264">
        <v>211</v>
      </c>
      <c r="E7" s="289">
        <v>1292</v>
      </c>
      <c r="F7" s="264">
        <v>0</v>
      </c>
      <c r="G7" s="164">
        <v>1619</v>
      </c>
    </row>
    <row r="8" spans="2:7" x14ac:dyDescent="0.25">
      <c r="B8" s="313" t="s">
        <v>81</v>
      </c>
      <c r="C8" s="289">
        <v>96</v>
      </c>
      <c r="D8" s="264">
        <v>220</v>
      </c>
      <c r="E8" s="289">
        <v>1288</v>
      </c>
      <c r="F8" s="264">
        <v>1</v>
      </c>
      <c r="G8" s="164">
        <v>1605</v>
      </c>
    </row>
    <row r="9" spans="2:7" x14ac:dyDescent="0.25">
      <c r="B9" s="313" t="s">
        <v>82</v>
      </c>
      <c r="C9" s="289">
        <v>136</v>
      </c>
      <c r="D9" s="264">
        <v>234</v>
      </c>
      <c r="E9" s="289">
        <v>1303</v>
      </c>
      <c r="F9" s="264">
        <v>0</v>
      </c>
      <c r="G9" s="164">
        <v>1673</v>
      </c>
    </row>
    <row r="10" spans="2:7" x14ac:dyDescent="0.25">
      <c r="B10" s="313" t="s">
        <v>83</v>
      </c>
      <c r="C10" s="289">
        <v>97</v>
      </c>
      <c r="D10" s="264">
        <v>234</v>
      </c>
      <c r="E10" s="289">
        <v>997</v>
      </c>
      <c r="F10" s="264">
        <v>1</v>
      </c>
      <c r="G10" s="164">
        <v>1329</v>
      </c>
    </row>
    <row r="11" spans="2:7" x14ac:dyDescent="0.25">
      <c r="B11" s="313" t="s">
        <v>84</v>
      </c>
      <c r="C11" s="289">
        <v>93</v>
      </c>
      <c r="D11" s="264">
        <v>285</v>
      </c>
      <c r="E11" s="289">
        <v>628</v>
      </c>
      <c r="F11" s="264">
        <v>0</v>
      </c>
      <c r="G11" s="164">
        <v>1006</v>
      </c>
    </row>
    <row r="12" spans="2:7" x14ac:dyDescent="0.25">
      <c r="B12" s="294" t="s">
        <v>9</v>
      </c>
      <c r="C12" s="298">
        <v>776</v>
      </c>
      <c r="D12" s="298">
        <v>1615</v>
      </c>
      <c r="E12" s="298">
        <v>7957</v>
      </c>
      <c r="F12" s="298">
        <v>2</v>
      </c>
      <c r="G12" s="298">
        <v>10350</v>
      </c>
    </row>
    <row r="13" spans="2:7" x14ac:dyDescent="0.25">
      <c r="G13" s="26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92D050"/>
  </sheetPr>
  <dimension ref="B2:G31"/>
  <sheetViews>
    <sheetView topLeftCell="A25" workbookViewId="0">
      <selection activeCell="A35" sqref="A35:XFD548"/>
    </sheetView>
  </sheetViews>
  <sheetFormatPr defaultRowHeight="15" x14ac:dyDescent="0.25"/>
  <sheetData>
    <row r="2" spans="2:7" x14ac:dyDescent="0.25">
      <c r="B2" s="265" t="s">
        <v>339</v>
      </c>
      <c r="C2" s="266"/>
      <c r="D2" s="266"/>
      <c r="E2" s="266"/>
      <c r="F2" s="267"/>
    </row>
    <row r="3" spans="2:7" x14ac:dyDescent="0.25">
      <c r="B3" s="268" t="s">
        <v>285</v>
      </c>
      <c r="C3" s="269"/>
      <c r="D3" s="269"/>
      <c r="E3" s="269"/>
      <c r="F3" s="269"/>
    </row>
    <row r="4" spans="2:7" x14ac:dyDescent="0.25">
      <c r="B4" s="524" t="s">
        <v>99</v>
      </c>
      <c r="C4" s="525" t="s">
        <v>137</v>
      </c>
      <c r="D4" s="525" t="s">
        <v>138</v>
      </c>
      <c r="E4" s="525" t="s">
        <v>139</v>
      </c>
      <c r="F4" s="525" t="s">
        <v>283</v>
      </c>
      <c r="G4" s="525" t="s">
        <v>9</v>
      </c>
    </row>
    <row r="5" spans="2:7" x14ac:dyDescent="0.25">
      <c r="B5" s="524"/>
      <c r="C5" s="525"/>
      <c r="D5" s="525"/>
      <c r="E5" s="525"/>
      <c r="F5" s="525"/>
      <c r="G5" s="525"/>
    </row>
    <row r="6" spans="2:7" x14ac:dyDescent="0.25">
      <c r="B6" s="270" t="s">
        <v>263</v>
      </c>
      <c r="C6" s="380">
        <v>25</v>
      </c>
      <c r="D6" s="381">
        <v>59</v>
      </c>
      <c r="E6" s="380">
        <v>82</v>
      </c>
      <c r="F6" s="381">
        <v>0</v>
      </c>
      <c r="G6" s="382">
        <v>166</v>
      </c>
    </row>
    <row r="7" spans="2:7" x14ac:dyDescent="0.25">
      <c r="B7" s="270" t="s">
        <v>264</v>
      </c>
      <c r="C7" s="380">
        <v>26</v>
      </c>
      <c r="D7" s="381">
        <v>43</v>
      </c>
      <c r="E7" s="380">
        <v>34</v>
      </c>
      <c r="F7" s="381">
        <v>0</v>
      </c>
      <c r="G7" s="382">
        <v>103</v>
      </c>
    </row>
    <row r="8" spans="2:7" x14ac:dyDescent="0.25">
      <c r="B8" s="270" t="s">
        <v>265</v>
      </c>
      <c r="C8" s="380">
        <v>12</v>
      </c>
      <c r="D8" s="381">
        <v>22</v>
      </c>
      <c r="E8" s="380">
        <v>19</v>
      </c>
      <c r="F8" s="381">
        <v>0</v>
      </c>
      <c r="G8" s="382">
        <v>53</v>
      </c>
    </row>
    <row r="9" spans="2:7" x14ac:dyDescent="0.25">
      <c r="B9" s="270" t="s">
        <v>266</v>
      </c>
      <c r="C9" s="380">
        <v>9</v>
      </c>
      <c r="D9" s="381">
        <v>29</v>
      </c>
      <c r="E9" s="380">
        <v>11</v>
      </c>
      <c r="F9" s="381">
        <v>0</v>
      </c>
      <c r="G9" s="382">
        <v>49</v>
      </c>
    </row>
    <row r="10" spans="2:7" x14ac:dyDescent="0.25">
      <c r="B10" s="270" t="s">
        <v>267</v>
      </c>
      <c r="C10" s="380">
        <v>7</v>
      </c>
      <c r="D10" s="381">
        <v>21</v>
      </c>
      <c r="E10" s="380">
        <v>13</v>
      </c>
      <c r="F10" s="381">
        <v>0</v>
      </c>
      <c r="G10" s="382">
        <v>41</v>
      </c>
    </row>
    <row r="11" spans="2:7" x14ac:dyDescent="0.25">
      <c r="B11" s="270" t="s">
        <v>269</v>
      </c>
      <c r="C11" s="380">
        <v>18</v>
      </c>
      <c r="D11" s="381">
        <v>32</v>
      </c>
      <c r="E11" s="380">
        <v>19</v>
      </c>
      <c r="F11" s="381">
        <v>0</v>
      </c>
      <c r="G11" s="382">
        <v>69</v>
      </c>
    </row>
    <row r="12" spans="2:7" x14ac:dyDescent="0.25">
      <c r="B12" s="270" t="s">
        <v>270</v>
      </c>
      <c r="C12" s="380">
        <v>24</v>
      </c>
      <c r="D12" s="381">
        <v>67</v>
      </c>
      <c r="E12" s="380">
        <v>56</v>
      </c>
      <c r="F12" s="381">
        <v>0</v>
      </c>
      <c r="G12" s="382">
        <v>147</v>
      </c>
    </row>
    <row r="13" spans="2:7" x14ac:dyDescent="0.25">
      <c r="B13" s="270" t="s">
        <v>271</v>
      </c>
      <c r="C13" s="380">
        <v>36</v>
      </c>
      <c r="D13" s="381">
        <v>52</v>
      </c>
      <c r="E13" s="380">
        <v>385</v>
      </c>
      <c r="F13" s="381">
        <v>1</v>
      </c>
      <c r="G13" s="382">
        <v>474</v>
      </c>
    </row>
    <row r="14" spans="2:7" x14ac:dyDescent="0.25">
      <c r="B14" s="270" t="s">
        <v>272</v>
      </c>
      <c r="C14" s="380">
        <v>38</v>
      </c>
      <c r="D14" s="381">
        <v>62</v>
      </c>
      <c r="E14" s="380">
        <v>565</v>
      </c>
      <c r="F14" s="381">
        <v>0</v>
      </c>
      <c r="G14" s="382">
        <v>665</v>
      </c>
    </row>
    <row r="15" spans="2:7" x14ac:dyDescent="0.25">
      <c r="B15" s="270" t="s">
        <v>217</v>
      </c>
      <c r="C15" s="380">
        <v>53</v>
      </c>
      <c r="D15" s="381">
        <v>57</v>
      </c>
      <c r="E15" s="380">
        <v>567</v>
      </c>
      <c r="F15" s="381">
        <v>0</v>
      </c>
      <c r="G15" s="382">
        <v>677</v>
      </c>
    </row>
    <row r="16" spans="2:7" x14ac:dyDescent="0.25">
      <c r="B16" s="270" t="s">
        <v>218</v>
      </c>
      <c r="C16" s="380">
        <v>39</v>
      </c>
      <c r="D16" s="381">
        <v>70</v>
      </c>
      <c r="E16" s="380">
        <v>594</v>
      </c>
      <c r="F16" s="381">
        <v>0</v>
      </c>
      <c r="G16" s="382">
        <v>703</v>
      </c>
    </row>
    <row r="17" spans="2:7" x14ac:dyDescent="0.25">
      <c r="B17" s="270" t="s">
        <v>219</v>
      </c>
      <c r="C17" s="380">
        <v>45</v>
      </c>
      <c r="D17" s="381">
        <v>65</v>
      </c>
      <c r="E17" s="380">
        <v>625</v>
      </c>
      <c r="F17" s="381">
        <v>0</v>
      </c>
      <c r="G17" s="382">
        <v>735</v>
      </c>
    </row>
    <row r="18" spans="2:7" x14ac:dyDescent="0.25">
      <c r="B18" s="270" t="s">
        <v>220</v>
      </c>
      <c r="C18" s="380">
        <v>43</v>
      </c>
      <c r="D18" s="381">
        <v>88</v>
      </c>
      <c r="E18" s="380">
        <v>668</v>
      </c>
      <c r="F18" s="381">
        <v>0</v>
      </c>
      <c r="G18" s="382">
        <v>799</v>
      </c>
    </row>
    <row r="19" spans="2:7" x14ac:dyDescent="0.25">
      <c r="B19" s="270" t="s">
        <v>221</v>
      </c>
      <c r="C19" s="380">
        <v>38</v>
      </c>
      <c r="D19" s="381">
        <v>64</v>
      </c>
      <c r="E19" s="380">
        <v>502</v>
      </c>
      <c r="F19" s="381">
        <v>0</v>
      </c>
      <c r="G19" s="382">
        <v>604</v>
      </c>
    </row>
    <row r="20" spans="2:7" x14ac:dyDescent="0.25">
      <c r="B20" s="270" t="s">
        <v>222</v>
      </c>
      <c r="C20" s="380">
        <v>29</v>
      </c>
      <c r="D20" s="381">
        <v>55</v>
      </c>
      <c r="E20" s="380">
        <v>527</v>
      </c>
      <c r="F20" s="381">
        <v>0</v>
      </c>
      <c r="G20" s="382">
        <v>611</v>
      </c>
    </row>
    <row r="21" spans="2:7" x14ac:dyDescent="0.25">
      <c r="B21" s="270" t="s">
        <v>223</v>
      </c>
      <c r="C21" s="380">
        <v>38</v>
      </c>
      <c r="D21" s="381">
        <v>75</v>
      </c>
      <c r="E21" s="380">
        <v>506</v>
      </c>
      <c r="F21" s="381">
        <v>0</v>
      </c>
      <c r="G21" s="382">
        <v>619</v>
      </c>
    </row>
    <row r="22" spans="2:7" x14ac:dyDescent="0.25">
      <c r="B22" s="270" t="s">
        <v>224</v>
      </c>
      <c r="C22" s="380">
        <v>51</v>
      </c>
      <c r="D22" s="381">
        <v>87</v>
      </c>
      <c r="E22" s="380">
        <v>564</v>
      </c>
      <c r="F22" s="381">
        <v>0</v>
      </c>
      <c r="G22" s="382">
        <v>702</v>
      </c>
    </row>
    <row r="23" spans="2:7" x14ac:dyDescent="0.25">
      <c r="B23" s="270" t="s">
        <v>225</v>
      </c>
      <c r="C23" s="380">
        <v>52</v>
      </c>
      <c r="D23" s="381">
        <v>96</v>
      </c>
      <c r="E23" s="380">
        <v>782</v>
      </c>
      <c r="F23" s="381">
        <v>1</v>
      </c>
      <c r="G23" s="382">
        <v>931</v>
      </c>
    </row>
    <row r="24" spans="2:7" x14ac:dyDescent="0.25">
      <c r="B24" s="270" t="s">
        <v>226</v>
      </c>
      <c r="C24" s="380">
        <v>49</v>
      </c>
      <c r="D24" s="381">
        <v>127</v>
      </c>
      <c r="E24" s="380">
        <v>622</v>
      </c>
      <c r="F24" s="381">
        <v>0</v>
      </c>
      <c r="G24" s="382">
        <v>798</v>
      </c>
    </row>
    <row r="25" spans="2:7" x14ac:dyDescent="0.25">
      <c r="B25" s="270" t="s">
        <v>227</v>
      </c>
      <c r="C25" s="380">
        <v>45</v>
      </c>
      <c r="D25" s="381">
        <v>188</v>
      </c>
      <c r="E25" s="380">
        <v>370</v>
      </c>
      <c r="F25" s="381">
        <v>0</v>
      </c>
      <c r="G25" s="382">
        <v>603</v>
      </c>
    </row>
    <row r="26" spans="2:7" x14ac:dyDescent="0.25">
      <c r="B26" s="270" t="s">
        <v>273</v>
      </c>
      <c r="C26" s="380">
        <v>36</v>
      </c>
      <c r="D26" s="381">
        <v>86</v>
      </c>
      <c r="E26" s="380">
        <v>169</v>
      </c>
      <c r="F26" s="381">
        <v>0</v>
      </c>
      <c r="G26" s="382">
        <v>291</v>
      </c>
    </row>
    <row r="27" spans="2:7" x14ac:dyDescent="0.25">
      <c r="B27" s="270" t="s">
        <v>274</v>
      </c>
      <c r="C27" s="380">
        <v>23</v>
      </c>
      <c r="D27" s="381">
        <v>73</v>
      </c>
      <c r="E27" s="380">
        <v>127</v>
      </c>
      <c r="F27" s="381">
        <v>0</v>
      </c>
      <c r="G27" s="382">
        <v>223</v>
      </c>
    </row>
    <row r="28" spans="2:7" x14ac:dyDescent="0.25">
      <c r="B28" s="270" t="s">
        <v>275</v>
      </c>
      <c r="C28" s="380">
        <v>20</v>
      </c>
      <c r="D28" s="381">
        <v>45</v>
      </c>
      <c r="E28" s="380">
        <v>82</v>
      </c>
      <c r="F28" s="381">
        <v>0</v>
      </c>
      <c r="G28" s="382">
        <v>147</v>
      </c>
    </row>
    <row r="29" spans="2:7" x14ac:dyDescent="0.25">
      <c r="B29" s="270" t="s">
        <v>276</v>
      </c>
      <c r="C29" s="380">
        <v>20</v>
      </c>
      <c r="D29" s="381">
        <v>52</v>
      </c>
      <c r="E29" s="380">
        <v>65</v>
      </c>
      <c r="F29" s="381">
        <v>0</v>
      </c>
      <c r="G29" s="382">
        <v>137</v>
      </c>
    </row>
    <row r="30" spans="2:7" s="370" customFormat="1" x14ac:dyDescent="0.25">
      <c r="B30" s="290" t="s">
        <v>277</v>
      </c>
      <c r="C30" s="380">
        <v>0</v>
      </c>
      <c r="D30" s="381">
        <v>0</v>
      </c>
      <c r="E30" s="380">
        <v>3</v>
      </c>
      <c r="F30" s="381">
        <v>0</v>
      </c>
      <c r="G30" s="382">
        <v>3</v>
      </c>
    </row>
    <row r="31" spans="2:7" x14ac:dyDescent="0.25">
      <c r="B31" s="271" t="s">
        <v>9</v>
      </c>
      <c r="C31" s="345">
        <v>776</v>
      </c>
      <c r="D31" s="345">
        <v>1615</v>
      </c>
      <c r="E31" s="345">
        <v>7957</v>
      </c>
      <c r="F31" s="345">
        <v>2</v>
      </c>
      <c r="G31" s="345">
        <v>10350</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92D050"/>
  </sheetPr>
  <dimension ref="B2:I20"/>
  <sheetViews>
    <sheetView topLeftCell="A7" zoomScaleNormal="100" workbookViewId="0">
      <selection activeCell="A23" sqref="A23:XFD155"/>
    </sheetView>
  </sheetViews>
  <sheetFormatPr defaultRowHeight="15" x14ac:dyDescent="0.25"/>
  <cols>
    <col min="2" max="2" width="12.140625" bestFit="1" customWidth="1"/>
  </cols>
  <sheetData>
    <row r="2" spans="2:9" x14ac:dyDescent="0.25">
      <c r="B2" s="26" t="s">
        <v>310</v>
      </c>
      <c r="C2" s="26"/>
      <c r="D2" s="26"/>
      <c r="E2" s="26"/>
      <c r="F2" s="26"/>
      <c r="G2" s="26"/>
      <c r="H2" s="26"/>
      <c r="I2" s="26"/>
    </row>
    <row r="3" spans="2:9" x14ac:dyDescent="0.25">
      <c r="B3" s="434" t="s">
        <v>232</v>
      </c>
      <c r="C3" s="434"/>
      <c r="D3" s="434"/>
      <c r="E3" s="434"/>
      <c r="F3" s="434"/>
      <c r="G3" s="17"/>
      <c r="H3" s="17"/>
      <c r="I3" s="17"/>
    </row>
    <row r="4" spans="2:9" x14ac:dyDescent="0.25">
      <c r="B4" s="424" t="s">
        <v>0</v>
      </c>
      <c r="C4" s="432">
        <v>2020</v>
      </c>
      <c r="D4" s="432">
        <v>2017</v>
      </c>
      <c r="E4" s="433">
        <v>2019</v>
      </c>
      <c r="F4" s="433">
        <v>2016</v>
      </c>
      <c r="G4" s="17"/>
      <c r="H4" s="17"/>
      <c r="I4" s="17"/>
    </row>
    <row r="5" spans="2:9" x14ac:dyDescent="0.25">
      <c r="B5" s="425"/>
      <c r="C5" s="432" t="s">
        <v>6</v>
      </c>
      <c r="D5" s="432" t="s">
        <v>7</v>
      </c>
      <c r="E5" s="433" t="s">
        <v>6</v>
      </c>
      <c r="F5" s="433" t="s">
        <v>7</v>
      </c>
      <c r="G5" s="17"/>
      <c r="H5" s="17"/>
      <c r="I5" s="17"/>
    </row>
    <row r="6" spans="2:9" ht="27" x14ac:dyDescent="0.25">
      <c r="B6" s="426"/>
      <c r="C6" s="18" t="s">
        <v>12</v>
      </c>
      <c r="D6" s="18" t="s">
        <v>8</v>
      </c>
      <c r="E6" s="18" t="s">
        <v>12</v>
      </c>
      <c r="F6" s="18" t="s">
        <v>8</v>
      </c>
      <c r="G6" s="17"/>
      <c r="H6" s="17"/>
      <c r="I6" s="17"/>
    </row>
    <row r="7" spans="2:9" x14ac:dyDescent="0.25">
      <c r="B7" s="19" t="s">
        <v>213</v>
      </c>
      <c r="C7" s="20">
        <v>2.2999999999999998</v>
      </c>
      <c r="D7" s="21">
        <v>1.7</v>
      </c>
      <c r="E7" s="22">
        <v>1.8</v>
      </c>
      <c r="F7" s="23">
        <v>1.3</v>
      </c>
      <c r="G7" s="17"/>
      <c r="H7" s="17"/>
      <c r="I7" s="17"/>
    </row>
    <row r="8" spans="2:9" x14ac:dyDescent="0.25">
      <c r="B8" s="19" t="s">
        <v>210</v>
      </c>
      <c r="C8" s="20">
        <v>1.1000000000000001</v>
      </c>
      <c r="D8" s="21">
        <v>0.9</v>
      </c>
      <c r="E8" s="22">
        <v>0.9</v>
      </c>
      <c r="F8" s="23">
        <v>0.7</v>
      </c>
      <c r="G8" s="17"/>
      <c r="H8" s="17"/>
      <c r="I8" s="17"/>
    </row>
    <row r="9" spans="2:9" s="333" customFormat="1" x14ac:dyDescent="0.25">
      <c r="B9" s="19" t="s">
        <v>215</v>
      </c>
      <c r="C9" s="20">
        <v>1.1000000000000001</v>
      </c>
      <c r="D9" s="181">
        <v>0.8</v>
      </c>
      <c r="E9" s="221">
        <v>1.7</v>
      </c>
      <c r="F9" s="223">
        <v>1.2</v>
      </c>
    </row>
    <row r="10" spans="2:9" s="333" customFormat="1" x14ac:dyDescent="0.25">
      <c r="B10" s="19" t="s">
        <v>211</v>
      </c>
      <c r="C10" s="20">
        <v>1.7</v>
      </c>
      <c r="D10" s="181">
        <v>1.3</v>
      </c>
      <c r="E10" s="221">
        <v>1.4</v>
      </c>
      <c r="F10" s="223">
        <v>1</v>
      </c>
    </row>
    <row r="11" spans="2:9" s="333" customFormat="1" x14ac:dyDescent="0.25">
      <c r="B11" s="19" t="s">
        <v>208</v>
      </c>
      <c r="C11" s="20">
        <v>1.4</v>
      </c>
      <c r="D11" s="181">
        <v>1</v>
      </c>
      <c r="E11" s="221">
        <v>1.7</v>
      </c>
      <c r="F11" s="223">
        <v>1.3</v>
      </c>
    </row>
    <row r="12" spans="2:9" s="333" customFormat="1" x14ac:dyDescent="0.25">
      <c r="B12" s="19" t="s">
        <v>207</v>
      </c>
      <c r="C12" s="20">
        <v>1.4</v>
      </c>
      <c r="D12" s="181">
        <v>1</v>
      </c>
      <c r="E12" s="221">
        <v>1.7</v>
      </c>
      <c r="F12" s="223">
        <v>1.3</v>
      </c>
    </row>
    <row r="13" spans="2:9" s="333" customFormat="1" x14ac:dyDescent="0.25">
      <c r="B13" s="19" t="s">
        <v>212</v>
      </c>
      <c r="C13" s="20">
        <v>1.4</v>
      </c>
      <c r="D13" s="181">
        <v>1.1000000000000001</v>
      </c>
      <c r="E13" s="221">
        <v>1.3</v>
      </c>
      <c r="F13" s="223">
        <v>0.9</v>
      </c>
    </row>
    <row r="14" spans="2:9" s="333" customFormat="1" x14ac:dyDescent="0.25">
      <c r="B14" s="19" t="s">
        <v>209</v>
      </c>
      <c r="C14" s="20">
        <v>2.9</v>
      </c>
      <c r="D14" s="181">
        <v>2.2000000000000002</v>
      </c>
      <c r="E14" s="221">
        <v>1.3</v>
      </c>
      <c r="F14" s="223">
        <v>1</v>
      </c>
    </row>
    <row r="15" spans="2:9" s="333" customFormat="1" x14ac:dyDescent="0.25">
      <c r="B15" s="19" t="s">
        <v>216</v>
      </c>
      <c r="C15" s="20">
        <v>0.9</v>
      </c>
      <c r="D15" s="181">
        <v>0.8</v>
      </c>
      <c r="E15" s="221">
        <v>1.1000000000000001</v>
      </c>
      <c r="F15" s="223">
        <v>0.9</v>
      </c>
    </row>
    <row r="16" spans="2:9" s="333" customFormat="1" x14ac:dyDescent="0.25">
      <c r="B16" s="19" t="s">
        <v>214</v>
      </c>
      <c r="C16" s="20">
        <v>2</v>
      </c>
      <c r="D16" s="181">
        <v>1.5</v>
      </c>
      <c r="E16" s="221">
        <v>2.4</v>
      </c>
      <c r="F16" s="223">
        <v>1.7</v>
      </c>
    </row>
    <row r="17" spans="2:9" x14ac:dyDescent="0.25">
      <c r="B17" s="231" t="s">
        <v>195</v>
      </c>
      <c r="C17" s="25">
        <v>1.5</v>
      </c>
      <c r="D17" s="25">
        <v>1.1000000000000001</v>
      </c>
      <c r="E17" s="25">
        <v>1.3</v>
      </c>
      <c r="F17" s="25">
        <v>1</v>
      </c>
      <c r="G17" s="17"/>
      <c r="H17" s="17"/>
      <c r="I17" s="17"/>
    </row>
    <row r="18" spans="2:9" x14ac:dyDescent="0.25">
      <c r="B18" s="16" t="s">
        <v>5</v>
      </c>
      <c r="C18" s="27">
        <v>2</v>
      </c>
      <c r="D18" s="27">
        <v>1.5</v>
      </c>
      <c r="E18" s="27">
        <v>1.8</v>
      </c>
      <c r="F18" s="27">
        <v>1.3</v>
      </c>
      <c r="G18" s="17"/>
      <c r="H18" s="17"/>
      <c r="I18" s="17"/>
    </row>
    <row r="19" spans="2:9" x14ac:dyDescent="0.25">
      <c r="B19" s="24" t="s">
        <v>49</v>
      </c>
      <c r="C19" s="17"/>
      <c r="D19" s="17"/>
      <c r="E19" s="17"/>
      <c r="F19" s="17"/>
      <c r="G19" s="17"/>
      <c r="H19" s="17"/>
      <c r="I19" s="17"/>
    </row>
    <row r="20" spans="2:9" x14ac:dyDescent="0.25">
      <c r="B20" s="24" t="s">
        <v>10</v>
      </c>
      <c r="C20" s="17"/>
      <c r="D20" s="17"/>
      <c r="E20" s="17"/>
      <c r="F20"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92D050"/>
  </sheetPr>
  <dimension ref="B2:F20"/>
  <sheetViews>
    <sheetView topLeftCell="A5" zoomScaleNormal="100" workbookViewId="0">
      <selection activeCell="A24" sqref="A24:XFD154"/>
    </sheetView>
  </sheetViews>
  <sheetFormatPr defaultRowHeight="15" x14ac:dyDescent="0.25"/>
  <sheetData>
    <row r="2" spans="2:6" x14ac:dyDescent="0.25">
      <c r="B2" s="29" t="s">
        <v>311</v>
      </c>
      <c r="C2" s="28"/>
      <c r="D2" s="28"/>
      <c r="E2" s="28"/>
      <c r="F2" s="28"/>
    </row>
    <row r="3" spans="2:6" x14ac:dyDescent="0.25">
      <c r="B3" s="412" t="s">
        <v>233</v>
      </c>
      <c r="C3" s="413"/>
      <c r="D3" s="413"/>
      <c r="E3" s="413"/>
      <c r="F3" s="413"/>
    </row>
    <row r="4" spans="2:6" x14ac:dyDescent="0.25">
      <c r="B4" s="435" t="s">
        <v>0</v>
      </c>
      <c r="C4" s="432">
        <v>2020</v>
      </c>
      <c r="D4" s="432">
        <v>2019</v>
      </c>
      <c r="E4" s="433">
        <v>2010</v>
      </c>
      <c r="F4" s="433">
        <v>2010</v>
      </c>
    </row>
    <row r="5" spans="2:6" x14ac:dyDescent="0.25">
      <c r="B5" s="436"/>
      <c r="C5" s="432" t="s">
        <v>11</v>
      </c>
      <c r="D5" s="432" t="s">
        <v>7</v>
      </c>
      <c r="E5" s="433" t="s">
        <v>11</v>
      </c>
      <c r="F5" s="433" t="s">
        <v>7</v>
      </c>
    </row>
    <row r="6" spans="2:6" ht="27" x14ac:dyDescent="0.25">
      <c r="B6" s="437"/>
      <c r="C6" s="30" t="s">
        <v>12</v>
      </c>
      <c r="D6" s="30" t="s">
        <v>8</v>
      </c>
      <c r="E6" s="30" t="s">
        <v>12</v>
      </c>
      <c r="F6" s="30" t="s">
        <v>8</v>
      </c>
    </row>
    <row r="7" spans="2:6" s="333" customFormat="1" x14ac:dyDescent="0.25">
      <c r="B7" s="19" t="s">
        <v>213</v>
      </c>
      <c r="C7" s="20">
        <v>2.2999999999999998</v>
      </c>
      <c r="D7" s="181">
        <v>1.7</v>
      </c>
      <c r="E7" s="221">
        <v>2.2999999999999998</v>
      </c>
      <c r="F7" s="223">
        <v>1.6</v>
      </c>
    </row>
    <row r="8" spans="2:6" s="333" customFormat="1" x14ac:dyDescent="0.25">
      <c r="B8" s="19" t="s">
        <v>210</v>
      </c>
      <c r="C8" s="20">
        <v>1.1000000000000001</v>
      </c>
      <c r="D8" s="181">
        <v>0.9</v>
      </c>
      <c r="E8" s="221">
        <v>1.3</v>
      </c>
      <c r="F8" s="223">
        <v>1</v>
      </c>
    </row>
    <row r="9" spans="2:6" s="333" customFormat="1" x14ac:dyDescent="0.25">
      <c r="B9" s="19" t="s">
        <v>215</v>
      </c>
      <c r="C9" s="20">
        <v>1.1000000000000001</v>
      </c>
      <c r="D9" s="181">
        <v>0.8</v>
      </c>
      <c r="E9" s="221">
        <v>3</v>
      </c>
      <c r="F9" s="223">
        <v>2.1</v>
      </c>
    </row>
    <row r="10" spans="2:6" s="333" customFormat="1" x14ac:dyDescent="0.25">
      <c r="B10" s="19" t="s">
        <v>211</v>
      </c>
      <c r="C10" s="20">
        <v>1.7</v>
      </c>
      <c r="D10" s="181">
        <v>1.3</v>
      </c>
      <c r="E10" s="221">
        <v>1.7</v>
      </c>
      <c r="F10" s="223">
        <v>1.3</v>
      </c>
    </row>
    <row r="11" spans="2:6" s="333" customFormat="1" x14ac:dyDescent="0.25">
      <c r="B11" s="19" t="s">
        <v>208</v>
      </c>
      <c r="C11" s="20">
        <v>1.4</v>
      </c>
      <c r="D11" s="181">
        <v>1</v>
      </c>
      <c r="E11" s="221">
        <v>1.4</v>
      </c>
      <c r="F11" s="223">
        <v>1</v>
      </c>
    </row>
    <row r="12" spans="2:6" s="333" customFormat="1" ht="27" x14ac:dyDescent="0.25">
      <c r="B12" s="19" t="s">
        <v>207</v>
      </c>
      <c r="C12" s="20">
        <v>1.4</v>
      </c>
      <c r="D12" s="181">
        <v>1</v>
      </c>
      <c r="E12" s="221">
        <v>2</v>
      </c>
      <c r="F12" s="223">
        <v>1.4</v>
      </c>
    </row>
    <row r="13" spans="2:6" s="333" customFormat="1" x14ac:dyDescent="0.25">
      <c r="B13" s="19" t="s">
        <v>212</v>
      </c>
      <c r="C13" s="20">
        <v>1.4</v>
      </c>
      <c r="D13" s="181">
        <v>1.1000000000000001</v>
      </c>
      <c r="E13" s="221">
        <v>1.8</v>
      </c>
      <c r="F13" s="223">
        <v>1.3</v>
      </c>
    </row>
    <row r="14" spans="2:6" s="333" customFormat="1" x14ac:dyDescent="0.25">
      <c r="B14" s="19" t="s">
        <v>209</v>
      </c>
      <c r="C14" s="20">
        <v>2.9</v>
      </c>
      <c r="D14" s="181">
        <v>2.2000000000000002</v>
      </c>
      <c r="E14" s="221">
        <v>1.3</v>
      </c>
      <c r="F14" s="223">
        <v>1</v>
      </c>
    </row>
    <row r="15" spans="2:6" s="333" customFormat="1" x14ac:dyDescent="0.25">
      <c r="B15" s="19" t="s">
        <v>216</v>
      </c>
      <c r="C15" s="20">
        <v>0.9</v>
      </c>
      <c r="D15" s="181">
        <v>0.8</v>
      </c>
      <c r="E15" s="221">
        <v>0.9</v>
      </c>
      <c r="F15" s="223">
        <v>0.7</v>
      </c>
    </row>
    <row r="16" spans="2:6" s="333" customFormat="1" x14ac:dyDescent="0.25">
      <c r="B16" s="19" t="s">
        <v>214</v>
      </c>
      <c r="C16" s="20">
        <v>2</v>
      </c>
      <c r="D16" s="181">
        <v>1.5</v>
      </c>
      <c r="E16" s="221">
        <v>2.2000000000000002</v>
      </c>
      <c r="F16" s="223">
        <v>1.5</v>
      </c>
    </row>
    <row r="17" spans="2:6" s="333" customFormat="1" x14ac:dyDescent="0.25">
      <c r="B17" s="231" t="s">
        <v>195</v>
      </c>
      <c r="C17" s="27">
        <v>1.5</v>
      </c>
      <c r="D17" s="27">
        <v>1.1000000000000001</v>
      </c>
      <c r="E17" s="27">
        <v>1.6</v>
      </c>
      <c r="F17" s="27">
        <v>1.2</v>
      </c>
    </row>
    <row r="18" spans="2:6" s="333" customFormat="1" x14ac:dyDescent="0.25">
      <c r="B18" s="16" t="s">
        <v>5</v>
      </c>
      <c r="C18" s="27">
        <v>2</v>
      </c>
      <c r="D18" s="27">
        <v>1.5</v>
      </c>
      <c r="E18" s="27">
        <v>1.9</v>
      </c>
      <c r="F18" s="27">
        <v>1.3</v>
      </c>
    </row>
    <row r="19" spans="2:6" x14ac:dyDescent="0.25">
      <c r="B19" s="31" t="s">
        <v>49</v>
      </c>
      <c r="C19" s="28"/>
      <c r="D19" s="28"/>
      <c r="E19" s="28"/>
      <c r="F19" s="28"/>
    </row>
    <row r="20" spans="2:6" x14ac:dyDescent="0.25">
      <c r="B20" s="31" t="s">
        <v>10</v>
      </c>
      <c r="C20" s="28"/>
      <c r="D20" s="28"/>
      <c r="E20" s="28"/>
      <c r="F20"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92D050"/>
  </sheetPr>
  <dimension ref="B2:R27"/>
  <sheetViews>
    <sheetView topLeftCell="A6" zoomScaleNormal="100" workbookViewId="0">
      <selection activeCell="J41" sqref="J41"/>
    </sheetView>
  </sheetViews>
  <sheetFormatPr defaultRowHeight="15" x14ac:dyDescent="0.25"/>
  <cols>
    <col min="1" max="1" width="8.7109375" customWidth="1"/>
    <col min="8" max="8" width="10.140625" customWidth="1"/>
  </cols>
  <sheetData>
    <row r="2" spans="2:18" x14ac:dyDescent="0.25">
      <c r="B2" s="39" t="s">
        <v>312</v>
      </c>
      <c r="C2" s="40"/>
      <c r="D2" s="40"/>
      <c r="E2" s="40"/>
      <c r="F2" s="40"/>
      <c r="G2" s="32"/>
      <c r="H2" s="32"/>
      <c r="I2" s="34"/>
    </row>
    <row r="3" spans="2:18" x14ac:dyDescent="0.25">
      <c r="B3" s="438" t="s">
        <v>245</v>
      </c>
      <c r="C3" s="438"/>
      <c r="D3" s="438"/>
      <c r="E3" s="438"/>
      <c r="F3" s="438"/>
      <c r="G3" s="438"/>
      <c r="H3" s="438"/>
      <c r="I3" s="438"/>
    </row>
    <row r="4" spans="2:18" ht="72" customHeight="1" x14ac:dyDescent="0.25">
      <c r="B4" s="365" t="s">
        <v>13</v>
      </c>
      <c r="C4" s="346" t="s">
        <v>1</v>
      </c>
      <c r="D4" s="346" t="s">
        <v>2</v>
      </c>
      <c r="E4" s="346" t="s">
        <v>3</v>
      </c>
      <c r="F4" s="346" t="s">
        <v>14</v>
      </c>
      <c r="G4" s="346" t="s">
        <v>15</v>
      </c>
      <c r="H4" s="346" t="s">
        <v>16</v>
      </c>
      <c r="I4" s="346" t="s">
        <v>17</v>
      </c>
    </row>
    <row r="5" spans="2:18" x14ac:dyDescent="0.25">
      <c r="B5" s="290">
        <v>2001</v>
      </c>
      <c r="C5" s="35">
        <v>22445</v>
      </c>
      <c r="D5" s="36">
        <v>501</v>
      </c>
      <c r="E5" s="35">
        <v>29821</v>
      </c>
      <c r="F5" s="38">
        <v>14.326599999999999</v>
      </c>
      <c r="G5" s="37">
        <v>2.2321200000000001</v>
      </c>
      <c r="H5" s="38" t="s">
        <v>31</v>
      </c>
      <c r="I5" s="37" t="s">
        <v>31</v>
      </c>
      <c r="K5" s="362"/>
      <c r="L5" s="362"/>
      <c r="M5" s="362"/>
      <c r="N5" s="362"/>
      <c r="O5" s="363"/>
      <c r="P5" s="363"/>
      <c r="Q5" s="363"/>
      <c r="R5" s="363"/>
    </row>
    <row r="6" spans="2:18" x14ac:dyDescent="0.25">
      <c r="B6" s="290">
        <v>2002</v>
      </c>
      <c r="C6" s="35">
        <v>22240</v>
      </c>
      <c r="D6" s="36">
        <v>487</v>
      </c>
      <c r="E6" s="35">
        <v>29523</v>
      </c>
      <c r="F6" s="38">
        <v>13.889699999999999</v>
      </c>
      <c r="G6" s="37">
        <v>2.1897500000000001</v>
      </c>
      <c r="H6" s="38">
        <v>-2.7944</v>
      </c>
      <c r="I6" s="37">
        <v>-2.7944</v>
      </c>
      <c r="K6" s="362"/>
      <c r="L6" s="362"/>
      <c r="M6" s="362"/>
      <c r="N6" s="362"/>
      <c r="O6" s="363"/>
      <c r="P6" s="363"/>
      <c r="Q6" s="364"/>
      <c r="R6" s="364"/>
    </row>
    <row r="7" spans="2:18" x14ac:dyDescent="0.25">
      <c r="B7" s="290">
        <v>2003</v>
      </c>
      <c r="C7" s="35">
        <v>22798</v>
      </c>
      <c r="D7" s="36">
        <v>434</v>
      </c>
      <c r="E7" s="35">
        <v>30386</v>
      </c>
      <c r="F7" s="38">
        <v>12.299899999999999</v>
      </c>
      <c r="G7" s="37">
        <v>1.90368</v>
      </c>
      <c r="H7" s="38">
        <v>-10.882999999999999</v>
      </c>
      <c r="I7" s="37">
        <v>-13.3733</v>
      </c>
      <c r="K7" s="362"/>
      <c r="L7" s="362"/>
      <c r="M7" s="362"/>
      <c r="N7" s="362"/>
      <c r="O7" s="363"/>
      <c r="P7" s="363"/>
      <c r="Q7" s="364"/>
      <c r="R7" s="364"/>
    </row>
    <row r="8" spans="2:18" x14ac:dyDescent="0.25">
      <c r="B8" s="290">
        <v>2004</v>
      </c>
      <c r="C8" s="35">
        <v>21203</v>
      </c>
      <c r="D8" s="36">
        <v>398</v>
      </c>
      <c r="E8" s="35">
        <v>27820</v>
      </c>
      <c r="F8" s="38">
        <v>11.181900000000001</v>
      </c>
      <c r="G8" s="37">
        <v>1.8770899999999999</v>
      </c>
      <c r="H8" s="38">
        <v>-8.2949000000000002</v>
      </c>
      <c r="I8" s="37">
        <v>-20.558900000000001</v>
      </c>
      <c r="K8" s="362"/>
      <c r="L8" s="362"/>
      <c r="M8" s="362"/>
      <c r="N8" s="362"/>
      <c r="O8" s="363"/>
      <c r="P8" s="363"/>
      <c r="Q8" s="364"/>
      <c r="R8" s="364"/>
    </row>
    <row r="9" spans="2:18" x14ac:dyDescent="0.25">
      <c r="B9" s="290">
        <v>2005</v>
      </c>
      <c r="C9" s="35">
        <v>21133</v>
      </c>
      <c r="D9" s="36">
        <v>362</v>
      </c>
      <c r="E9" s="35">
        <v>27728</v>
      </c>
      <c r="F9" s="38">
        <v>10.0998</v>
      </c>
      <c r="G9" s="37">
        <v>1.71296</v>
      </c>
      <c r="H9" s="38">
        <v>-9.0451999999999995</v>
      </c>
      <c r="I9" s="37">
        <v>-27.744499999999999</v>
      </c>
      <c r="K9" s="362"/>
      <c r="L9" s="362"/>
      <c r="M9" s="362"/>
      <c r="N9" s="362"/>
      <c r="O9" s="363"/>
      <c r="P9" s="363"/>
      <c r="Q9" s="364"/>
      <c r="R9" s="364"/>
    </row>
    <row r="10" spans="2:18" x14ac:dyDescent="0.25">
      <c r="B10" s="290">
        <v>2006</v>
      </c>
      <c r="C10" s="35">
        <v>20826</v>
      </c>
      <c r="D10" s="36">
        <v>353</v>
      </c>
      <c r="E10" s="35">
        <v>27648</v>
      </c>
      <c r="F10" s="38">
        <v>9.7995000000000001</v>
      </c>
      <c r="G10" s="37">
        <v>1.6950000000000001</v>
      </c>
      <c r="H10" s="38">
        <v>-2.4862000000000002</v>
      </c>
      <c r="I10" s="37">
        <v>-29.540900000000001</v>
      </c>
    </row>
    <row r="11" spans="2:18" x14ac:dyDescent="0.25">
      <c r="B11" s="290">
        <v>2007</v>
      </c>
      <c r="C11" s="35">
        <v>20209</v>
      </c>
      <c r="D11" s="36">
        <v>322</v>
      </c>
      <c r="E11" s="35">
        <v>26465</v>
      </c>
      <c r="F11" s="38">
        <v>8.8690999999999995</v>
      </c>
      <c r="G11" s="37">
        <v>1.59335</v>
      </c>
      <c r="H11" s="38">
        <v>-8.7819000000000003</v>
      </c>
      <c r="I11" s="37">
        <v>-35.728499999999997</v>
      </c>
    </row>
    <row r="12" spans="2:18" x14ac:dyDescent="0.25">
      <c r="B12" s="290">
        <v>2008</v>
      </c>
      <c r="C12" s="35">
        <v>18803</v>
      </c>
      <c r="D12" s="36">
        <v>296</v>
      </c>
      <c r="E12" s="35">
        <v>24902</v>
      </c>
      <c r="F12" s="38">
        <v>8.0724999999999998</v>
      </c>
      <c r="G12" s="37">
        <v>1.57422</v>
      </c>
      <c r="H12" s="38">
        <v>-8.0745000000000005</v>
      </c>
      <c r="I12" s="37">
        <v>-40.918199999999999</v>
      </c>
    </row>
    <row r="13" spans="2:18" x14ac:dyDescent="0.25">
      <c r="B13" s="290">
        <v>2009</v>
      </c>
      <c r="C13" s="35">
        <v>18362</v>
      </c>
      <c r="D13" s="36">
        <v>279</v>
      </c>
      <c r="E13" s="35">
        <v>24345</v>
      </c>
      <c r="F13" s="38">
        <v>7.5507999999999997</v>
      </c>
      <c r="G13" s="37">
        <v>1.5194399999999999</v>
      </c>
      <c r="H13" s="38">
        <v>-5.7431999999999999</v>
      </c>
      <c r="I13" s="37">
        <v>-44.311399999999999</v>
      </c>
    </row>
    <row r="14" spans="2:18" x14ac:dyDescent="0.25">
      <c r="B14" s="290">
        <v>2010</v>
      </c>
      <c r="C14" s="35">
        <v>18865</v>
      </c>
      <c r="D14" s="36">
        <v>306</v>
      </c>
      <c r="E14" s="35">
        <v>25284</v>
      </c>
      <c r="F14" s="38">
        <v>8.2337000000000007</v>
      </c>
      <c r="G14" s="37">
        <v>1.62205</v>
      </c>
      <c r="H14" s="38">
        <v>9.6774000000000004</v>
      </c>
      <c r="I14" s="37">
        <v>-38.922199999999997</v>
      </c>
    </row>
    <row r="15" spans="2:18" x14ac:dyDescent="0.25">
      <c r="B15" s="290">
        <v>2011</v>
      </c>
      <c r="C15" s="35">
        <v>18672</v>
      </c>
      <c r="D15" s="36">
        <v>265</v>
      </c>
      <c r="E15" s="35">
        <v>24876</v>
      </c>
      <c r="F15" s="38">
        <v>7.1048</v>
      </c>
      <c r="G15" s="37">
        <v>1.4192400000000001</v>
      </c>
      <c r="H15" s="38">
        <v>-13.3987</v>
      </c>
      <c r="I15" s="37">
        <v>-47.105800000000002</v>
      </c>
    </row>
    <row r="16" spans="2:18" x14ac:dyDescent="0.25">
      <c r="B16" s="290">
        <v>2012</v>
      </c>
      <c r="C16" s="35">
        <v>17077</v>
      </c>
      <c r="D16" s="36">
        <v>253</v>
      </c>
      <c r="E16" s="35">
        <v>23034</v>
      </c>
      <c r="F16" s="38">
        <v>6.7674000000000003</v>
      </c>
      <c r="G16" s="37">
        <v>1.4815199999999999</v>
      </c>
      <c r="H16" s="38">
        <v>-4.5282999999999998</v>
      </c>
      <c r="I16" s="37">
        <v>-49.500999999999998</v>
      </c>
    </row>
    <row r="17" spans="2:9" x14ac:dyDescent="0.25">
      <c r="B17" s="290">
        <v>2013</v>
      </c>
      <c r="C17" s="35">
        <v>16231</v>
      </c>
      <c r="D17" s="36">
        <v>224</v>
      </c>
      <c r="E17" s="35">
        <v>21663</v>
      </c>
      <c r="F17" s="38">
        <v>5.9829999999999997</v>
      </c>
      <c r="G17" s="37">
        <v>1.38008</v>
      </c>
      <c r="H17" s="38">
        <v>-11.4625</v>
      </c>
      <c r="I17" s="37">
        <v>-55.289400000000001</v>
      </c>
    </row>
    <row r="18" spans="2:9" x14ac:dyDescent="0.25">
      <c r="B18" s="290">
        <v>2014</v>
      </c>
      <c r="C18" s="35">
        <v>16654</v>
      </c>
      <c r="D18" s="36">
        <v>250</v>
      </c>
      <c r="E18" s="35">
        <v>22051</v>
      </c>
      <c r="F18" s="38">
        <v>6.6814999999999998</v>
      </c>
      <c r="G18" s="37">
        <v>1.5011399999999999</v>
      </c>
      <c r="H18" s="38">
        <v>11.607100000000001</v>
      </c>
      <c r="I18" s="37">
        <v>-50.099800000000002</v>
      </c>
    </row>
    <row r="19" spans="2:9" x14ac:dyDescent="0.25">
      <c r="B19" s="290">
        <v>2015</v>
      </c>
      <c r="C19" s="35">
        <v>15863</v>
      </c>
      <c r="D19" s="36">
        <v>247</v>
      </c>
      <c r="E19" s="35">
        <v>20957</v>
      </c>
      <c r="F19" s="38">
        <v>6.6170999999999998</v>
      </c>
      <c r="G19" s="37">
        <v>1.55708</v>
      </c>
      <c r="H19" s="38">
        <v>-1.2</v>
      </c>
      <c r="I19" s="37">
        <v>-50.698599999999999</v>
      </c>
    </row>
    <row r="20" spans="2:9" x14ac:dyDescent="0.25">
      <c r="B20" s="290">
        <v>2016</v>
      </c>
      <c r="C20" s="35">
        <v>16507</v>
      </c>
      <c r="D20" s="36">
        <v>249</v>
      </c>
      <c r="E20" s="35">
        <v>22022</v>
      </c>
      <c r="F20" s="38">
        <v>6.6864999999999997</v>
      </c>
      <c r="G20" s="37">
        <v>1.5084500000000001</v>
      </c>
      <c r="H20" s="38">
        <v>0.80969999999999998</v>
      </c>
      <c r="I20" s="37">
        <v>-50.299399999999999</v>
      </c>
    </row>
    <row r="21" spans="2:9" x14ac:dyDescent="0.25">
      <c r="B21" s="317">
        <v>2017</v>
      </c>
      <c r="C21" s="35">
        <v>16099</v>
      </c>
      <c r="D21" s="36">
        <v>269</v>
      </c>
      <c r="E21" s="35">
        <v>21390</v>
      </c>
      <c r="F21" s="38">
        <v>7.2375999999999996</v>
      </c>
      <c r="G21" s="37">
        <v>1.6709099999999999</v>
      </c>
      <c r="H21" s="38">
        <v>8.0320999999999998</v>
      </c>
      <c r="I21" s="37">
        <v>-46.307400000000001</v>
      </c>
    </row>
    <row r="22" spans="2:9" x14ac:dyDescent="0.25">
      <c r="B22" s="317">
        <v>2018</v>
      </c>
      <c r="C22" s="35">
        <v>15823</v>
      </c>
      <c r="D22" s="36">
        <v>239</v>
      </c>
      <c r="E22" s="35">
        <v>20985</v>
      </c>
      <c r="F22" s="38">
        <v>6.4478</v>
      </c>
      <c r="G22" s="37">
        <v>1.5104599999999999</v>
      </c>
      <c r="H22" s="38">
        <v>-11.1524</v>
      </c>
      <c r="I22" s="37">
        <v>-52.295400000000001</v>
      </c>
    </row>
    <row r="23" spans="2:9" s="361" customFormat="1" x14ac:dyDescent="0.25">
      <c r="B23" s="317">
        <v>2019</v>
      </c>
      <c r="C23" s="289">
        <v>15525</v>
      </c>
      <c r="D23" s="285">
        <v>209</v>
      </c>
      <c r="E23" s="289">
        <v>20378</v>
      </c>
      <c r="F23" s="288">
        <v>5.6532999999999998</v>
      </c>
      <c r="G23" s="287">
        <v>1.34622</v>
      </c>
      <c r="H23" s="288">
        <v>-12.552300000000001</v>
      </c>
      <c r="I23" s="287">
        <v>-58.2834</v>
      </c>
    </row>
    <row r="24" spans="2:9" x14ac:dyDescent="0.25">
      <c r="B24" s="317">
        <v>2020</v>
      </c>
      <c r="C24" s="35">
        <v>10350</v>
      </c>
      <c r="D24" s="36">
        <v>152</v>
      </c>
      <c r="E24" s="35">
        <v>13187</v>
      </c>
      <c r="F24" s="38">
        <v>4.1299000000000001</v>
      </c>
      <c r="G24" s="37">
        <v>1.4685999999999999</v>
      </c>
      <c r="H24" s="38">
        <v>-27.2727</v>
      </c>
      <c r="I24" s="37">
        <v>-69.660700000000006</v>
      </c>
    </row>
    <row r="25" spans="2:9" x14ac:dyDescent="0.25">
      <c r="B25" s="33" t="s">
        <v>18</v>
      </c>
      <c r="C25" s="33"/>
      <c r="D25" s="33"/>
      <c r="E25" s="33"/>
      <c r="F25" s="33"/>
      <c r="G25" s="33"/>
      <c r="H25" s="33"/>
      <c r="I25" s="33"/>
    </row>
    <row r="26" spans="2:9" s="322" customFormat="1" x14ac:dyDescent="0.25">
      <c r="B26" s="320" t="s">
        <v>105</v>
      </c>
      <c r="C26" s="321"/>
      <c r="D26" s="320"/>
      <c r="E26" s="320"/>
      <c r="F26" s="320"/>
      <c r="G26" s="320"/>
      <c r="H26" s="320"/>
      <c r="I26" s="320"/>
    </row>
    <row r="27" spans="2:9" s="322" customFormat="1" x14ac:dyDescent="0.25">
      <c r="B27" s="320"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92D050"/>
  </sheetPr>
  <dimension ref="B2:J11"/>
  <sheetViews>
    <sheetView zoomScale="106" zoomScaleNormal="106" workbookViewId="0">
      <selection activeCell="G7" sqref="G7:G9"/>
    </sheetView>
  </sheetViews>
  <sheetFormatPr defaultRowHeight="15" x14ac:dyDescent="0.25"/>
  <cols>
    <col min="2" max="2" width="12.28515625" customWidth="1"/>
  </cols>
  <sheetData>
    <row r="2" spans="2:10" x14ac:dyDescent="0.25">
      <c r="B2" s="275" t="s">
        <v>313</v>
      </c>
      <c r="C2" s="391"/>
      <c r="D2" s="391"/>
      <c r="E2" s="391"/>
      <c r="F2" s="391"/>
      <c r="G2" s="391"/>
      <c r="H2" s="391"/>
      <c r="I2" s="391"/>
      <c r="J2" s="391"/>
    </row>
    <row r="3" spans="2:10" s="71" customFormat="1" x14ac:dyDescent="0.25">
      <c r="B3" s="44" t="s">
        <v>246</v>
      </c>
      <c r="C3" s="391"/>
      <c r="D3" s="391"/>
      <c r="E3" s="391"/>
      <c r="F3" s="391"/>
      <c r="G3" s="391"/>
      <c r="H3" s="391"/>
      <c r="I3" s="391"/>
      <c r="J3" s="391"/>
    </row>
    <row r="4" spans="2:10" x14ac:dyDescent="0.25">
      <c r="B4" s="439"/>
      <c r="C4" s="432" t="s">
        <v>195</v>
      </c>
      <c r="D4" s="432"/>
      <c r="E4" s="433" t="s">
        <v>5</v>
      </c>
      <c r="F4" s="433"/>
      <c r="G4" s="432" t="s">
        <v>195</v>
      </c>
      <c r="H4" s="432"/>
      <c r="I4" s="390" t="s">
        <v>5</v>
      </c>
      <c r="J4" s="390" t="s">
        <v>5</v>
      </c>
    </row>
    <row r="5" spans="2:10" ht="15" customHeight="1" x14ac:dyDescent="0.25">
      <c r="B5" s="440"/>
      <c r="C5" s="442" t="s">
        <v>28</v>
      </c>
      <c r="D5" s="442"/>
      <c r="E5" s="442"/>
      <c r="F5" s="442"/>
      <c r="G5" s="442" t="s">
        <v>29</v>
      </c>
      <c r="H5" s="442"/>
      <c r="I5" s="442"/>
      <c r="J5" s="442"/>
    </row>
    <row r="6" spans="2:10" x14ac:dyDescent="0.25">
      <c r="B6" s="441"/>
      <c r="C6" s="81">
        <v>2010</v>
      </c>
      <c r="D6" s="81">
        <v>2020</v>
      </c>
      <c r="E6" s="81">
        <v>2010</v>
      </c>
      <c r="F6" s="81">
        <v>2020</v>
      </c>
      <c r="G6" s="80">
        <v>2010</v>
      </c>
      <c r="H6" s="80">
        <v>2020</v>
      </c>
      <c r="I6" s="80">
        <v>2010</v>
      </c>
      <c r="J6" s="80">
        <v>2020</v>
      </c>
    </row>
    <row r="7" spans="2:10" x14ac:dyDescent="0.25">
      <c r="B7" s="82" t="s">
        <v>30</v>
      </c>
      <c r="C7" s="72">
        <v>8</v>
      </c>
      <c r="D7" s="75">
        <v>4</v>
      </c>
      <c r="E7" s="74">
        <v>70</v>
      </c>
      <c r="F7" s="73">
        <v>37</v>
      </c>
      <c r="G7" s="88">
        <v>2.6143790849673203</v>
      </c>
      <c r="H7" s="366">
        <v>2.6315789473684208</v>
      </c>
      <c r="I7" s="88">
        <v>1.7015070491006319</v>
      </c>
      <c r="J7" s="87">
        <v>1.544885177453027</v>
      </c>
    </row>
    <row r="8" spans="2:10" x14ac:dyDescent="0.25">
      <c r="B8" s="332" t="s">
        <v>32</v>
      </c>
      <c r="C8" s="72">
        <v>44</v>
      </c>
      <c r="D8" s="73">
        <v>15</v>
      </c>
      <c r="E8" s="74">
        <v>668</v>
      </c>
      <c r="F8" s="73">
        <v>283</v>
      </c>
      <c r="G8" s="88">
        <v>14.37908496732026</v>
      </c>
      <c r="H8" s="87">
        <v>9.8684210526315788</v>
      </c>
      <c r="I8" s="88">
        <v>16.237238697131744</v>
      </c>
      <c r="J8" s="87">
        <v>11.816283924843423</v>
      </c>
    </row>
    <row r="9" spans="2:10" x14ac:dyDescent="0.25">
      <c r="B9" s="82" t="s">
        <v>33</v>
      </c>
      <c r="C9" s="72">
        <v>103</v>
      </c>
      <c r="D9" s="73">
        <v>57</v>
      </c>
      <c r="E9" s="74">
        <v>1064</v>
      </c>
      <c r="F9" s="73">
        <v>756</v>
      </c>
      <c r="G9" s="88">
        <v>33.66013071895425</v>
      </c>
      <c r="H9" s="87">
        <v>37.5</v>
      </c>
      <c r="I9" s="88">
        <v>25.862907146329604</v>
      </c>
      <c r="J9" s="87">
        <v>31.565762004175362</v>
      </c>
    </row>
    <row r="10" spans="2:10" x14ac:dyDescent="0.25">
      <c r="B10" s="82" t="s">
        <v>34</v>
      </c>
      <c r="C10" s="72">
        <v>151</v>
      </c>
      <c r="D10" s="73">
        <v>76</v>
      </c>
      <c r="E10" s="74">
        <v>2312</v>
      </c>
      <c r="F10" s="73">
        <v>1319</v>
      </c>
      <c r="G10" s="88">
        <v>49.346405228758172</v>
      </c>
      <c r="H10" s="87">
        <v>50</v>
      </c>
      <c r="I10" s="88">
        <v>56.198347107438018</v>
      </c>
      <c r="J10" s="87">
        <v>55.073068893528188</v>
      </c>
    </row>
    <row r="11" spans="2:10" x14ac:dyDescent="0.25">
      <c r="B11" s="294" t="s">
        <v>35</v>
      </c>
      <c r="C11" s="295">
        <v>306</v>
      </c>
      <c r="D11" s="295">
        <v>152</v>
      </c>
      <c r="E11" s="295">
        <v>4114</v>
      </c>
      <c r="F11" s="295">
        <v>2395</v>
      </c>
      <c r="G11" s="306">
        <v>100</v>
      </c>
      <c r="H11" s="306">
        <v>100</v>
      </c>
      <c r="I11" s="306">
        <v>100</v>
      </c>
      <c r="J11" s="306">
        <v>100</v>
      </c>
    </row>
  </sheetData>
  <mergeCells count="6">
    <mergeCell ref="B4:B6"/>
    <mergeCell ref="C4:D4"/>
    <mergeCell ref="E4:F4"/>
    <mergeCell ref="G4:H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92D050"/>
  </sheetPr>
  <dimension ref="A1:K18"/>
  <sheetViews>
    <sheetView topLeftCell="A19" zoomScaleNormal="100" workbookViewId="0">
      <selection activeCell="G10" sqref="G10"/>
    </sheetView>
  </sheetViews>
  <sheetFormatPr defaultRowHeight="15" x14ac:dyDescent="0.25"/>
  <cols>
    <col min="1" max="1" width="9.140625" style="388"/>
    <col min="2" max="2" width="10.28515625" style="388" customWidth="1"/>
    <col min="3" max="11" width="9.140625" style="388"/>
  </cols>
  <sheetData>
    <row r="1" spans="1:11" customFormat="1" x14ac:dyDescent="0.25"/>
    <row r="2" spans="1:11" x14ac:dyDescent="0.25">
      <c r="A2"/>
      <c r="B2" s="77" t="s">
        <v>314</v>
      </c>
      <c r="C2" s="78"/>
      <c r="D2" s="78"/>
      <c r="E2" s="78"/>
      <c r="F2" s="78"/>
      <c r="G2" s="78"/>
      <c r="H2" s="78"/>
      <c r="I2" s="78"/>
      <c r="J2" s="76"/>
      <c r="K2"/>
    </row>
    <row r="3" spans="1:11" s="76" customFormat="1" x14ac:dyDescent="0.25">
      <c r="B3" s="44" t="s">
        <v>246</v>
      </c>
      <c r="C3" s="78"/>
      <c r="D3" s="78"/>
      <c r="E3" s="78"/>
      <c r="F3" s="78"/>
      <c r="G3" s="78"/>
      <c r="H3" s="78"/>
      <c r="I3" s="78"/>
    </row>
    <row r="4" spans="1:11" x14ac:dyDescent="0.25">
      <c r="A4"/>
      <c r="B4" s="439"/>
      <c r="C4" s="432" t="s">
        <v>195</v>
      </c>
      <c r="D4" s="432"/>
      <c r="E4" s="433" t="s">
        <v>5</v>
      </c>
      <c r="F4" s="433" t="s">
        <v>5</v>
      </c>
      <c r="G4" s="432" t="s">
        <v>195</v>
      </c>
      <c r="H4" s="432" t="s">
        <v>27</v>
      </c>
      <c r="I4" s="433" t="s">
        <v>5</v>
      </c>
      <c r="J4" s="433" t="s">
        <v>5</v>
      </c>
      <c r="K4"/>
    </row>
    <row r="5" spans="1:11" x14ac:dyDescent="0.25">
      <c r="A5"/>
      <c r="B5" s="440"/>
      <c r="C5" s="442" t="s">
        <v>28</v>
      </c>
      <c r="D5" s="442"/>
      <c r="E5" s="442"/>
      <c r="F5" s="442"/>
      <c r="G5" s="442" t="s">
        <v>29</v>
      </c>
      <c r="H5" s="442"/>
      <c r="I5" s="442"/>
      <c r="J5" s="442"/>
      <c r="K5"/>
    </row>
    <row r="6" spans="1:11" x14ac:dyDescent="0.25">
      <c r="A6"/>
      <c r="B6" s="441"/>
      <c r="C6" s="79">
        <v>2010</v>
      </c>
      <c r="D6" s="80">
        <v>2020</v>
      </c>
      <c r="E6" s="80">
        <v>2010</v>
      </c>
      <c r="F6" s="80">
        <v>2020</v>
      </c>
      <c r="G6" s="81">
        <v>2010</v>
      </c>
      <c r="H6" s="81">
        <v>2020</v>
      </c>
      <c r="I6" s="81">
        <v>2010</v>
      </c>
      <c r="J6" s="81">
        <v>2020</v>
      </c>
      <c r="K6"/>
    </row>
    <row r="7" spans="1:11" x14ac:dyDescent="0.25">
      <c r="A7"/>
      <c r="B7" s="82" t="s">
        <v>36</v>
      </c>
      <c r="C7" s="83">
        <v>19</v>
      </c>
      <c r="D7" s="84">
        <v>2</v>
      </c>
      <c r="E7" s="85">
        <v>206</v>
      </c>
      <c r="F7" s="84">
        <v>59</v>
      </c>
      <c r="G7" s="86">
        <v>6.2091503267973858</v>
      </c>
      <c r="H7" s="87">
        <v>1.3157894736842104</v>
      </c>
      <c r="I7" s="88">
        <v>5.0072921730675741</v>
      </c>
      <c r="J7" s="87">
        <v>2.4634655532359084</v>
      </c>
      <c r="K7"/>
    </row>
    <row r="8" spans="1:11" x14ac:dyDescent="0.25">
      <c r="A8"/>
      <c r="B8" s="82" t="s">
        <v>37</v>
      </c>
      <c r="C8" s="83">
        <v>69</v>
      </c>
      <c r="D8" s="84">
        <v>48</v>
      </c>
      <c r="E8" s="85">
        <v>950</v>
      </c>
      <c r="F8" s="84">
        <v>586</v>
      </c>
      <c r="G8" s="86">
        <v>22.549019607843139</v>
      </c>
      <c r="H8" s="87">
        <v>31.578947368421051</v>
      </c>
      <c r="I8" s="88">
        <v>23.091881380651433</v>
      </c>
      <c r="J8" s="87">
        <v>24.467640918580376</v>
      </c>
      <c r="K8"/>
    </row>
    <row r="9" spans="1:11" x14ac:dyDescent="0.25">
      <c r="A9"/>
      <c r="B9" s="82" t="s">
        <v>38</v>
      </c>
      <c r="C9" s="83">
        <v>26</v>
      </c>
      <c r="D9" s="84">
        <v>9</v>
      </c>
      <c r="E9" s="85">
        <v>265</v>
      </c>
      <c r="F9" s="84">
        <v>176</v>
      </c>
      <c r="G9" s="86">
        <v>8.4967320261437909</v>
      </c>
      <c r="H9" s="87">
        <v>5.9210526315789469</v>
      </c>
      <c r="I9" s="88">
        <v>6.4414195430238212</v>
      </c>
      <c r="J9" s="87">
        <v>7.3486430062630479</v>
      </c>
      <c r="K9"/>
    </row>
    <row r="10" spans="1:11" x14ac:dyDescent="0.25">
      <c r="A10"/>
      <c r="B10" s="82" t="s">
        <v>93</v>
      </c>
      <c r="C10" s="83">
        <v>64</v>
      </c>
      <c r="D10" s="84">
        <v>28</v>
      </c>
      <c r="E10" s="85">
        <v>621</v>
      </c>
      <c r="F10" s="84">
        <v>409</v>
      </c>
      <c r="G10" s="86">
        <v>20.915032679738562</v>
      </c>
      <c r="H10" s="87">
        <v>18.421052631578945</v>
      </c>
      <c r="I10" s="88">
        <v>15.094798249878464</v>
      </c>
      <c r="J10" s="87">
        <v>17.07724425887265</v>
      </c>
      <c r="K10"/>
    </row>
    <row r="11" spans="1:11" x14ac:dyDescent="0.25">
      <c r="A11"/>
      <c r="B11" s="82" t="s">
        <v>39</v>
      </c>
      <c r="C11" s="83">
        <v>128</v>
      </c>
      <c r="D11" s="84">
        <v>65</v>
      </c>
      <c r="E11" s="85">
        <v>2072</v>
      </c>
      <c r="F11" s="84">
        <v>1165</v>
      </c>
      <c r="G11" s="86">
        <v>41.830065359477125</v>
      </c>
      <c r="H11" s="87">
        <v>42.763157894736842</v>
      </c>
      <c r="I11" s="88">
        <v>50.36460865337871</v>
      </c>
      <c r="J11" s="87">
        <v>48.643006263048015</v>
      </c>
      <c r="K11"/>
    </row>
    <row r="12" spans="1:11" x14ac:dyDescent="0.25">
      <c r="A12"/>
      <c r="B12" s="89" t="s">
        <v>9</v>
      </c>
      <c r="C12" s="90">
        <v>306</v>
      </c>
      <c r="D12" s="90">
        <v>152</v>
      </c>
      <c r="E12" s="90">
        <v>4114</v>
      </c>
      <c r="F12" s="90">
        <v>2395</v>
      </c>
      <c r="G12" s="91">
        <v>100</v>
      </c>
      <c r="H12" s="91">
        <v>100</v>
      </c>
      <c r="I12" s="91">
        <v>100</v>
      </c>
      <c r="J12" s="91">
        <v>100</v>
      </c>
      <c r="K12"/>
    </row>
    <row r="13" spans="1:11" customFormat="1" x14ac:dyDescent="0.25">
      <c r="B13" s="318" t="s">
        <v>198</v>
      </c>
    </row>
    <row r="14" spans="1:11" customFormat="1" x14ac:dyDescent="0.25"/>
    <row r="15" spans="1:11" customFormat="1" x14ac:dyDescent="0.25"/>
    <row r="16" spans="1:11" customFormat="1" x14ac:dyDescent="0.25"/>
    <row r="17" customFormat="1" x14ac:dyDescent="0.25"/>
    <row r="18"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92D050"/>
  </sheetPr>
  <dimension ref="B2:J20"/>
  <sheetViews>
    <sheetView topLeftCell="A14" workbookViewId="0">
      <selection activeCell="A24" sqref="A24:XFD308"/>
    </sheetView>
  </sheetViews>
  <sheetFormatPr defaultRowHeight="15" x14ac:dyDescent="0.25"/>
  <cols>
    <col min="2" max="2" width="12.140625" bestFit="1" customWidth="1"/>
  </cols>
  <sheetData>
    <row r="2" spans="2:10" x14ac:dyDescent="0.25">
      <c r="B2" s="43" t="s">
        <v>315</v>
      </c>
      <c r="C2" s="42"/>
      <c r="D2" s="42"/>
      <c r="E2" s="42"/>
      <c r="F2" s="42"/>
      <c r="G2" s="42"/>
      <c r="H2" s="42"/>
      <c r="I2" s="42"/>
      <c r="J2" s="42"/>
    </row>
    <row r="3" spans="2:10" x14ac:dyDescent="0.25">
      <c r="B3" s="44" t="s">
        <v>244</v>
      </c>
      <c r="C3" s="42"/>
      <c r="D3" s="42"/>
      <c r="E3" s="42"/>
      <c r="F3" s="42"/>
      <c r="G3" s="42"/>
      <c r="H3" s="42"/>
      <c r="I3" s="42"/>
      <c r="J3" s="42"/>
    </row>
    <row r="4" spans="2:10" x14ac:dyDescent="0.25">
      <c r="B4" s="443" t="s">
        <v>40</v>
      </c>
      <c r="C4" s="445" t="s">
        <v>195</v>
      </c>
      <c r="D4" s="445"/>
      <c r="E4" s="445"/>
      <c r="F4" s="445"/>
      <c r="G4" s="446" t="s">
        <v>5</v>
      </c>
      <c r="H4" s="446"/>
      <c r="I4" s="446"/>
      <c r="J4" s="446"/>
    </row>
    <row r="5" spans="2:10" x14ac:dyDescent="0.25">
      <c r="B5" s="444"/>
      <c r="C5" s="447">
        <v>2010</v>
      </c>
      <c r="D5" s="447"/>
      <c r="E5" s="448">
        <v>2020</v>
      </c>
      <c r="F5" s="448"/>
      <c r="G5" s="447">
        <v>2010</v>
      </c>
      <c r="H5" s="447"/>
      <c r="I5" s="448">
        <v>2020</v>
      </c>
      <c r="J5" s="448"/>
    </row>
    <row r="6" spans="2:10" x14ac:dyDescent="0.25">
      <c r="B6" s="444"/>
      <c r="C6" s="45" t="s">
        <v>41</v>
      </c>
      <c r="D6" s="45" t="s">
        <v>3</v>
      </c>
      <c r="E6" s="45" t="s">
        <v>41</v>
      </c>
      <c r="F6" s="45" t="s">
        <v>3</v>
      </c>
      <c r="G6" s="45" t="s">
        <v>41</v>
      </c>
      <c r="H6" s="45" t="s">
        <v>3</v>
      </c>
      <c r="I6" s="45" t="s">
        <v>41</v>
      </c>
      <c r="J6" s="45" t="s">
        <v>3</v>
      </c>
    </row>
    <row r="7" spans="2:10" x14ac:dyDescent="0.25">
      <c r="B7" s="46" t="s">
        <v>42</v>
      </c>
      <c r="C7" s="337">
        <v>1</v>
      </c>
      <c r="D7" s="338">
        <v>244</v>
      </c>
      <c r="E7" s="339">
        <v>3</v>
      </c>
      <c r="F7" s="340">
        <v>115</v>
      </c>
      <c r="G7" s="341">
        <v>27</v>
      </c>
      <c r="H7" s="338">
        <v>3381</v>
      </c>
      <c r="I7" s="342">
        <v>10</v>
      </c>
      <c r="J7" s="340">
        <v>1676</v>
      </c>
    </row>
    <row r="8" spans="2:10" x14ac:dyDescent="0.25">
      <c r="B8" s="46" t="s">
        <v>234</v>
      </c>
      <c r="C8" s="343">
        <v>2</v>
      </c>
      <c r="D8" s="338">
        <v>215</v>
      </c>
      <c r="E8" s="337">
        <v>0</v>
      </c>
      <c r="F8" s="340">
        <v>111</v>
      </c>
      <c r="G8" s="341">
        <v>14</v>
      </c>
      <c r="H8" s="338">
        <v>3137</v>
      </c>
      <c r="I8" s="342">
        <v>8</v>
      </c>
      <c r="J8" s="340">
        <v>1506</v>
      </c>
    </row>
    <row r="9" spans="2:10" x14ac:dyDescent="0.25">
      <c r="B9" s="46" t="s">
        <v>235</v>
      </c>
      <c r="C9" s="339">
        <v>5</v>
      </c>
      <c r="D9" s="338">
        <v>523</v>
      </c>
      <c r="E9" s="343">
        <v>1</v>
      </c>
      <c r="F9" s="340">
        <v>198</v>
      </c>
      <c r="G9" s="341">
        <v>29</v>
      </c>
      <c r="H9" s="338">
        <v>6314</v>
      </c>
      <c r="I9" s="342">
        <v>19</v>
      </c>
      <c r="J9" s="340">
        <v>2972</v>
      </c>
    </row>
    <row r="10" spans="2:10" x14ac:dyDescent="0.25">
      <c r="B10" s="46" t="s">
        <v>236</v>
      </c>
      <c r="C10" s="341">
        <v>8</v>
      </c>
      <c r="D10" s="338">
        <v>1457</v>
      </c>
      <c r="E10" s="343">
        <v>3</v>
      </c>
      <c r="F10" s="340">
        <v>584</v>
      </c>
      <c r="G10" s="341">
        <v>121</v>
      </c>
      <c r="H10" s="338">
        <v>14678</v>
      </c>
      <c r="I10" s="342">
        <v>47</v>
      </c>
      <c r="J10" s="340">
        <v>5792</v>
      </c>
    </row>
    <row r="11" spans="2:10" x14ac:dyDescent="0.25">
      <c r="B11" s="46" t="s">
        <v>237</v>
      </c>
      <c r="C11" s="341">
        <v>13</v>
      </c>
      <c r="D11" s="338">
        <v>1771</v>
      </c>
      <c r="E11" s="342">
        <v>5</v>
      </c>
      <c r="F11" s="340">
        <v>802</v>
      </c>
      <c r="G11" s="341">
        <v>253</v>
      </c>
      <c r="H11" s="338">
        <v>23858</v>
      </c>
      <c r="I11" s="342">
        <v>96</v>
      </c>
      <c r="J11" s="340">
        <v>10111</v>
      </c>
    </row>
    <row r="12" spans="2:10" x14ac:dyDescent="0.25">
      <c r="B12" s="46" t="s">
        <v>238</v>
      </c>
      <c r="C12" s="337">
        <v>23</v>
      </c>
      <c r="D12" s="338">
        <v>2086</v>
      </c>
      <c r="E12" s="339">
        <v>7</v>
      </c>
      <c r="F12" s="340">
        <v>947</v>
      </c>
      <c r="G12" s="341">
        <v>294</v>
      </c>
      <c r="H12" s="338">
        <v>28690</v>
      </c>
      <c r="I12" s="342">
        <v>140</v>
      </c>
      <c r="J12" s="340">
        <v>13470</v>
      </c>
    </row>
    <row r="13" spans="2:10" x14ac:dyDescent="0.25">
      <c r="B13" s="46" t="s">
        <v>239</v>
      </c>
      <c r="C13" s="341">
        <v>22</v>
      </c>
      <c r="D13" s="338">
        <v>2493</v>
      </c>
      <c r="E13" s="342">
        <v>11</v>
      </c>
      <c r="F13" s="340">
        <v>1061</v>
      </c>
      <c r="G13" s="341">
        <v>351</v>
      </c>
      <c r="H13" s="338">
        <v>32620</v>
      </c>
      <c r="I13" s="342">
        <v>149</v>
      </c>
      <c r="J13" s="340">
        <v>15092</v>
      </c>
    </row>
    <row r="14" spans="2:10" x14ac:dyDescent="0.25">
      <c r="B14" s="46" t="s">
        <v>240</v>
      </c>
      <c r="C14" s="341">
        <v>54</v>
      </c>
      <c r="D14" s="338">
        <v>7138</v>
      </c>
      <c r="E14" s="342">
        <v>28</v>
      </c>
      <c r="F14" s="340">
        <v>2871</v>
      </c>
      <c r="G14" s="341">
        <v>948</v>
      </c>
      <c r="H14" s="338">
        <v>86891</v>
      </c>
      <c r="I14" s="342">
        <v>423</v>
      </c>
      <c r="J14" s="340">
        <v>37305</v>
      </c>
    </row>
    <row r="15" spans="2:10" x14ac:dyDescent="0.25">
      <c r="B15" s="46" t="s">
        <v>241</v>
      </c>
      <c r="C15" s="341">
        <v>38</v>
      </c>
      <c r="D15" s="338">
        <v>3537</v>
      </c>
      <c r="E15" s="342">
        <v>20</v>
      </c>
      <c r="F15" s="340">
        <v>2242</v>
      </c>
      <c r="G15" s="341">
        <v>522</v>
      </c>
      <c r="H15" s="338">
        <v>40907</v>
      </c>
      <c r="I15" s="342">
        <v>336</v>
      </c>
      <c r="J15" s="340">
        <v>27216</v>
      </c>
    </row>
    <row r="16" spans="2:10" x14ac:dyDescent="0.25">
      <c r="B16" s="46" t="s">
        <v>242</v>
      </c>
      <c r="C16" s="341">
        <v>17</v>
      </c>
      <c r="D16" s="338">
        <v>1164</v>
      </c>
      <c r="E16" s="342">
        <v>7</v>
      </c>
      <c r="F16" s="340">
        <v>1004</v>
      </c>
      <c r="G16" s="341">
        <v>195</v>
      </c>
      <c r="H16" s="338">
        <v>13488</v>
      </c>
      <c r="I16" s="342">
        <v>193</v>
      </c>
      <c r="J16" s="340">
        <v>11893</v>
      </c>
    </row>
    <row r="17" spans="2:10" x14ac:dyDescent="0.25">
      <c r="B17" s="46" t="s">
        <v>243</v>
      </c>
      <c r="C17" s="341">
        <v>18</v>
      </c>
      <c r="D17" s="338">
        <v>1108</v>
      </c>
      <c r="E17" s="342">
        <v>8</v>
      </c>
      <c r="F17" s="340">
        <v>807</v>
      </c>
      <c r="G17" s="341">
        <v>202</v>
      </c>
      <c r="H17" s="338">
        <v>11264</v>
      </c>
      <c r="I17" s="342">
        <v>174</v>
      </c>
      <c r="J17" s="340">
        <v>8421</v>
      </c>
    </row>
    <row r="18" spans="2:10" x14ac:dyDescent="0.25">
      <c r="B18" s="46" t="s">
        <v>43</v>
      </c>
      <c r="C18" s="341">
        <v>103</v>
      </c>
      <c r="D18" s="338">
        <v>2912</v>
      </c>
      <c r="E18" s="342">
        <v>57</v>
      </c>
      <c r="F18" s="340">
        <v>2154</v>
      </c>
      <c r="G18" s="341">
        <v>1064</v>
      </c>
      <c r="H18" s="338">
        <v>28223</v>
      </c>
      <c r="I18" s="342">
        <v>756</v>
      </c>
      <c r="J18" s="340">
        <v>20995</v>
      </c>
    </row>
    <row r="19" spans="2:10" x14ac:dyDescent="0.25">
      <c r="B19" s="46" t="s">
        <v>44</v>
      </c>
      <c r="C19" s="337">
        <v>2</v>
      </c>
      <c r="D19" s="338">
        <v>636</v>
      </c>
      <c r="E19" s="341">
        <v>2</v>
      </c>
      <c r="F19" s="340">
        <v>291</v>
      </c>
      <c r="G19" s="341">
        <v>94</v>
      </c>
      <c r="H19" s="338">
        <v>11269</v>
      </c>
      <c r="I19" s="342">
        <v>44</v>
      </c>
      <c r="J19" s="340">
        <v>2799</v>
      </c>
    </row>
    <row r="20" spans="2:10" x14ac:dyDescent="0.25">
      <c r="B20" s="47" t="s">
        <v>9</v>
      </c>
      <c r="C20" s="344">
        <v>306</v>
      </c>
      <c r="D20" s="345">
        <v>25284</v>
      </c>
      <c r="E20" s="344">
        <v>152</v>
      </c>
      <c r="F20" s="344">
        <v>13187</v>
      </c>
      <c r="G20" s="344">
        <v>4114</v>
      </c>
      <c r="H20" s="345">
        <v>304720</v>
      </c>
      <c r="I20" s="344">
        <v>2395</v>
      </c>
      <c r="J20" s="344">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enzalucia vaccaro</cp:lastModifiedBy>
  <cp:lastPrinted>2020-10-20T12:37:20Z</cp:lastPrinted>
  <dcterms:created xsi:type="dcterms:W3CDTF">2015-06-05T18:17:20Z</dcterms:created>
  <dcterms:modified xsi:type="dcterms:W3CDTF">2021-11-24T16:26:30Z</dcterms:modified>
</cp:coreProperties>
</file>