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64011"/>
  <mc:AlternateContent xmlns:mc="http://schemas.openxmlformats.org/markup-compatibility/2006">
    <mc:Choice Requires="x15">
      <x15ac:absPath xmlns:x15ac="http://schemas.microsoft.com/office/spreadsheetml/2010/11/ac" url="C:\Users\enzalucia.vaccaro\Desktop\Focus\Marche\"/>
    </mc:Choice>
  </mc:AlternateContent>
  <bookViews>
    <workbookView xWindow="-120" yWindow="-120" windowWidth="20730" windowHeight="11160" firstSheet="28" activeTab="33"/>
  </bookViews>
  <sheets>
    <sheet name="Tavola 1" sheetId="1" r:id="rId1"/>
    <sheet name="Tavola 1.1" sheetId="2" r:id="rId2"/>
    <sheet name="Tavola 1.2" sheetId="3" r:id="rId3"/>
    <sheet name="Tavola 2" sheetId="4" r:id="rId4"/>
    <sheet name="Tavola 2.1" sheetId="5" r:id="rId5"/>
    <sheet name="Tavola 3" sheetId="6" r:id="rId6"/>
    <sheet name="Tavola 4.1" sheetId="7" r:id="rId7"/>
    <sheet name="Tavola 4.2" sheetId="8" r:id="rId8"/>
    <sheet name="Tavola 4.3" sheetId="9" r:id="rId9"/>
    <sheet name="Tavola 5" sheetId="10" r:id="rId10"/>
    <sheet name="Tavola 5.1" sheetId="11" r:id="rId11"/>
    <sheet name="Tavola 5.2" sheetId="12" r:id="rId12"/>
    <sheet name="Tavola 6" sheetId="13" r:id="rId13"/>
    <sheet name="Tavola 6.1" sheetId="14" r:id="rId14"/>
    <sheet name="Tavola 6.2" sheetId="15" r:id="rId15"/>
    <sheet name="Tavola 7" sheetId="16" r:id="rId16"/>
    <sheet name="Tavola 8" sheetId="17" r:id="rId17"/>
    <sheet name="Tavola 9" sheetId="18" r:id="rId18"/>
    <sheet name="Tavola 10" sheetId="19" r:id="rId19"/>
    <sheet name="Tavola 10.1" sheetId="20" r:id="rId20"/>
    <sheet name="Tavola 10.2" sheetId="21" r:id="rId21"/>
    <sheet name="Tavola 11" sheetId="22" r:id="rId22"/>
    <sheet name="Tavola 12" sheetId="23" r:id="rId23"/>
    <sheet name="Tavola 13" sheetId="24" r:id="rId24"/>
    <sheet name="Tavola 14" sheetId="41" r:id="rId25"/>
    <sheet name="Tavola 15" sheetId="35" r:id="rId26"/>
    <sheet name="Tavola 16" sheetId="26" r:id="rId27"/>
    <sheet name="Tavola 17" sheetId="36" r:id="rId28"/>
    <sheet name="Tavola 18" sheetId="28" r:id="rId29"/>
    <sheet name="Tavola_19" sheetId="40" r:id="rId30"/>
    <sheet name="Tavola 20" sheetId="30" r:id="rId31"/>
    <sheet name="Tavola 21" sheetId="31" r:id="rId32"/>
    <sheet name="Tavola 22" sheetId="37" r:id="rId33"/>
    <sheet name="Tavola 23" sheetId="33" r:id="rId34"/>
  </sheets>
  <definedNames>
    <definedName name="_xlnm._FilterDatabase" localSheetId="0" hidden="1">'Tavola 1'!#REF!</definedName>
    <definedName name="_xlnm._FilterDatabase" localSheetId="21" hidden="1">'Tavola 11'!#REF!</definedName>
    <definedName name="_xlnm._FilterDatabase" localSheetId="27" hidden="1">'Tavola 17'!#REF!</definedName>
    <definedName name="_xlnm._FilterDatabase" localSheetId="28" hidden="1">'Tavola 18'!#REF!</definedName>
    <definedName name="_xlnm._FilterDatabase" localSheetId="6" hidden="1">'Tavola 4.1'!#REF!</definedName>
    <definedName name="_xlnm._FilterDatabase" localSheetId="7" hidden="1">'Tavola 4.2'!#REF!</definedName>
    <definedName name="_xlnm._FilterDatabase" localSheetId="9" hidden="1">'Tavola 5'!#REF!</definedName>
    <definedName name="_xlnm._FilterDatabase" localSheetId="10" hidden="1">'Tavola 5.1'!#REF!</definedName>
    <definedName name="_xlnm._FilterDatabase" localSheetId="11" hidden="1">'Tavola 5.2'!#REF!</definedName>
    <definedName name="_xlnm._FilterDatabase" localSheetId="12" hidden="1">'Tavola 6'!#REF!</definedName>
    <definedName name="_xlnm._FilterDatabase" localSheetId="16" hidden="1">'Tavola 8'!#REF!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284" i="26" l="1"/>
  <c r="I283" i="26"/>
  <c r="I282" i="26"/>
  <c r="I281" i="26"/>
  <c r="I280" i="26"/>
  <c r="I279" i="26"/>
  <c r="I278" i="26"/>
  <c r="I277" i="26"/>
  <c r="I276" i="26"/>
  <c r="I275" i="26"/>
  <c r="I274" i="26"/>
  <c r="B274" i="26"/>
  <c r="B275" i="26" s="1"/>
  <c r="B276" i="26" s="1"/>
  <c r="B277" i="26" s="1"/>
  <c r="B278" i="26" s="1"/>
  <c r="B279" i="26" s="1"/>
  <c r="B280" i="26" s="1"/>
  <c r="B281" i="26" s="1"/>
  <c r="B282" i="26" s="1"/>
  <c r="B283" i="26" s="1"/>
  <c r="B284" i="26" s="1"/>
  <c r="I273" i="26"/>
  <c r="I272" i="26"/>
  <c r="I271" i="26"/>
  <c r="I270" i="26"/>
  <c r="I269" i="26"/>
  <c r="I268" i="26"/>
  <c r="I267" i="26"/>
  <c r="I266" i="26"/>
  <c r="I265" i="26"/>
  <c r="I264" i="26"/>
  <c r="I263" i="26"/>
  <c r="I262" i="26"/>
  <c r="B262" i="26"/>
  <c r="B263" i="26" s="1"/>
  <c r="B264" i="26" s="1"/>
  <c r="B265" i="26" s="1"/>
  <c r="B266" i="26" s="1"/>
  <c r="B267" i="26" s="1"/>
  <c r="B268" i="26" s="1"/>
  <c r="B269" i="26" s="1"/>
  <c r="B270" i="26" s="1"/>
  <c r="B271" i="26" s="1"/>
  <c r="B272" i="26" s="1"/>
  <c r="A262" i="26"/>
  <c r="A263" i="26" s="1"/>
  <c r="A264" i="26" s="1"/>
  <c r="A265" i="26" s="1"/>
  <c r="A266" i="26" s="1"/>
  <c r="A267" i="26" s="1"/>
  <c r="A268" i="26" s="1"/>
  <c r="A269" i="26" s="1"/>
  <c r="A270" i="26" s="1"/>
  <c r="A271" i="26" s="1"/>
  <c r="A272" i="26" s="1"/>
  <c r="A273" i="26" s="1"/>
  <c r="A274" i="26" s="1"/>
  <c r="A275" i="26" s="1"/>
  <c r="A276" i="26" s="1"/>
  <c r="A277" i="26" s="1"/>
  <c r="A278" i="26" s="1"/>
  <c r="A279" i="26" s="1"/>
  <c r="A280" i="26" s="1"/>
  <c r="A281" i="26" s="1"/>
  <c r="A282" i="26" s="1"/>
  <c r="A283" i="26" s="1"/>
  <c r="A284" i="26" s="1"/>
  <c r="I261" i="26"/>
  <c r="I260" i="26"/>
  <c r="I259" i="26"/>
  <c r="B259" i="26"/>
  <c r="B260" i="26" s="1"/>
  <c r="A259" i="26"/>
  <c r="A260" i="26" s="1"/>
</calcChain>
</file>

<file path=xl/sharedStrings.xml><?xml version="1.0" encoding="utf-8"?>
<sst xmlns="http://schemas.openxmlformats.org/spreadsheetml/2006/main" count="895" uniqueCount="349">
  <si>
    <t>PROVINCE</t>
  </si>
  <si>
    <t>Incidenti</t>
  </si>
  <si>
    <t>Morti</t>
  </si>
  <si>
    <t>Feriti</t>
  </si>
  <si>
    <t>Umbria</t>
  </si>
  <si>
    <t>Italia</t>
  </si>
  <si>
    <t>Indice mortalità(a)</t>
  </si>
  <si>
    <t>Indice di gravità</t>
  </si>
  <si>
    <t xml:space="preserve"> Indice   di gravità (b)</t>
  </si>
  <si>
    <t>Totale</t>
  </si>
  <si>
    <t>(b) Rapporto tra il numero dei morti e il numero dei morti e dei feriti in incidenti stradali con lesioni a persone, moltiplicato 100.</t>
  </si>
  <si>
    <t>Indice mortalità</t>
  </si>
  <si>
    <t xml:space="preserve"> Indice  di      mortalità (a)</t>
  </si>
  <si>
    <t>Anno</t>
  </si>
  <si>
    <t>Morti per 100.000 abitanti (a)</t>
  </si>
  <si>
    <t>Indice di mortalità (b)</t>
  </si>
  <si>
    <t>Variazione percentuale numero di morti rispetto all'anno precedente (c)</t>
  </si>
  <si>
    <t>Variazione percentuale numero di morti rispetto al 2001</t>
  </si>
  <si>
    <t>(a) Morti su popolazione media residente (per 100.000).</t>
  </si>
  <si>
    <t>(c) La variazione percentuale annua è calcolata per l'anno t rispetto all'anno t-1 su base variabile.</t>
  </si>
  <si>
    <t>AMBITO STRADALE</t>
  </si>
  <si>
    <t>Indice di  mortalità (a)</t>
  </si>
  <si>
    <t>Indice di lesività  (b)</t>
  </si>
  <si>
    <t>Strade urbane</t>
  </si>
  <si>
    <t>Autostrade e raccordi</t>
  </si>
  <si>
    <t>Altre strade (c)</t>
  </si>
  <si>
    <t>(c) Sono incluse nella categoria 'Altre strade' le strade Statali, Regionali, Provinciali fuori dell'abitato e Comunali extraurbane.</t>
  </si>
  <si>
    <t>Puglia</t>
  </si>
  <si>
    <t>Valori assoluti</t>
  </si>
  <si>
    <t>Composizioni percentuali</t>
  </si>
  <si>
    <t>Bambini (0 - 14)</t>
  </si>
  <si>
    <t>-</t>
  </si>
  <si>
    <t>Giovani (15 - 24)</t>
  </si>
  <si>
    <t>Anziani (65+)</t>
  </si>
  <si>
    <t>Altri utenti</t>
  </si>
  <si>
    <t>TOTALE</t>
  </si>
  <si>
    <t>Ciclomotori  (a)</t>
  </si>
  <si>
    <t>Motocicli (a)</t>
  </si>
  <si>
    <t>Velocipedi (a)</t>
  </si>
  <si>
    <t>Altri Utenti</t>
  </si>
  <si>
    <t>Classe di età</t>
  </si>
  <si>
    <t xml:space="preserve">Morti </t>
  </si>
  <si>
    <t>fino a 5 anni</t>
  </si>
  <si>
    <t>65 anni e più</t>
  </si>
  <si>
    <t>imprecisata</t>
  </si>
  <si>
    <t>Indice di mortalità (a)</t>
  </si>
  <si>
    <t>Indice di lesività (b)</t>
  </si>
  <si>
    <t>(a)</t>
  </si>
  <si>
    <t>(b)</t>
  </si>
  <si>
    <t>(a) Rapporto tra il numero dei morti e il numero degli incidenti stradali con lesioni a persone, moltiplicato 100.</t>
  </si>
  <si>
    <t>(b) Rapporto tra il numero dei feriti e il numero degli incidenti stradali con lesioni a persone, moltiplicato 100.</t>
  </si>
  <si>
    <t>TIPO DI STRADA</t>
  </si>
  <si>
    <t>Doppia carreggiata, più di due carreggiate</t>
  </si>
  <si>
    <t>STRADE URBANE</t>
  </si>
  <si>
    <t>STRADE EXTRAURBANE</t>
  </si>
  <si>
    <t>Incrocio</t>
  </si>
  <si>
    <t>Rotatoria</t>
  </si>
  <si>
    <t>Intersezione</t>
  </si>
  <si>
    <t>Rettilineo</t>
  </si>
  <si>
    <t>Curva</t>
  </si>
  <si>
    <t>Altro (passaggio a livello, dosso, pendenza, galleria)</t>
  </si>
  <si>
    <t>Strade Urbane</t>
  </si>
  <si>
    <t>Altro (passaggo a livello, dosso,  pendenze, galleria)</t>
  </si>
  <si>
    <t>Strade ExtraUrbane</t>
  </si>
  <si>
    <t>MESE</t>
  </si>
  <si>
    <t>Gennaio</t>
  </si>
  <si>
    <t>Febbraio</t>
  </si>
  <si>
    <t>Marzo</t>
  </si>
  <si>
    <t>Aprile</t>
  </si>
  <si>
    <t>Maggio</t>
  </si>
  <si>
    <t>Giugno</t>
  </si>
  <si>
    <t>Luglio</t>
  </si>
  <si>
    <t>Agosto</t>
  </si>
  <si>
    <t>Settembre</t>
  </si>
  <si>
    <t>Ottobre</t>
  </si>
  <si>
    <t>Novembre</t>
  </si>
  <si>
    <t>Dicembre</t>
  </si>
  <si>
    <t>GIORNI DELLA SETTIMANA</t>
  </si>
  <si>
    <t>Lunedì</t>
  </si>
  <si>
    <t>Martedì</t>
  </si>
  <si>
    <t>Mercoledì</t>
  </si>
  <si>
    <t>Giovedì</t>
  </si>
  <si>
    <t>Venerdì</t>
  </si>
  <si>
    <t>Sabato</t>
  </si>
  <si>
    <t>Domenica</t>
  </si>
  <si>
    <t>CATEGORIA DI UTENTE</t>
  </si>
  <si>
    <t>Indice di gravità (a)</t>
  </si>
  <si>
    <t>Composizioni    percentuali</t>
  </si>
  <si>
    <t>Valori   assoluti</t>
  </si>
  <si>
    <t>Composizioni  percentuali</t>
  </si>
  <si>
    <t>MASCHI</t>
  </si>
  <si>
    <t>Conducente</t>
  </si>
  <si>
    <t>Persone trasportate</t>
  </si>
  <si>
    <t>Pedone</t>
  </si>
  <si>
    <t>Totale maschi</t>
  </si>
  <si>
    <t>FEMMINE</t>
  </si>
  <si>
    <t>Totale femmine</t>
  </si>
  <si>
    <t>MASCHI e FEMMINE</t>
  </si>
  <si>
    <r>
      <t>(</t>
    </r>
    <r>
      <rPr>
        <sz val="7.5"/>
        <color rgb="FF000000"/>
        <rFont val="Arial"/>
        <family val="2"/>
      </rPr>
      <t>a) Rapporto tra il numero dei morti e il numero dei morti e dei feriti in incidenti stradali con lesioni a persone, moltiplicato 100.</t>
    </r>
  </si>
  <si>
    <t>ORA DEL GIORNO</t>
  </si>
  <si>
    <t>PROVINCIA</t>
  </si>
  <si>
    <t>Venerdì notte</t>
  </si>
  <si>
    <t>Sabato notte</t>
  </si>
  <si>
    <t>Altre notti</t>
  </si>
  <si>
    <t>(a) Dalle ore 22 alle ore 6.</t>
  </si>
  <si>
    <t>(b) Rapporto tra il numero dei morti e il numero degli incidenti stradali con lesioni a persone, moltiplicato 100.</t>
  </si>
  <si>
    <t>TIPOLOGIA DI COMUNE</t>
  </si>
  <si>
    <t xml:space="preserve">Variazioni </t>
  </si>
  <si>
    <t>Numero comuni</t>
  </si>
  <si>
    <t>%</t>
  </si>
  <si>
    <t>Polo</t>
  </si>
  <si>
    <t>Polo intercomunale</t>
  </si>
  <si>
    <t>Cintura</t>
  </si>
  <si>
    <t>Totale Centri</t>
  </si>
  <si>
    <t>Intermedio</t>
  </si>
  <si>
    <t>Periferico</t>
  </si>
  <si>
    <t>NATURA DELL'INCIDENTE</t>
  </si>
  <si>
    <t>Composizione percentuale</t>
  </si>
  <si>
    <t>Scontro frontale</t>
  </si>
  <si>
    <t>Scontro frontale-laterale</t>
  </si>
  <si>
    <t>Scontro laterale</t>
  </si>
  <si>
    <t>Tamponamento</t>
  </si>
  <si>
    <t>Urto con veicolo in momentanea fermata o arresto</t>
  </si>
  <si>
    <t>Totale incidenti tra veicoli</t>
  </si>
  <si>
    <t>Investimento di pedone</t>
  </si>
  <si>
    <t>Urto con veicolo in sosta</t>
  </si>
  <si>
    <t>Urto con ostacolo accidentale</t>
  </si>
  <si>
    <t>Fuoriuscita</t>
  </si>
  <si>
    <t>Frenata improvvisa</t>
  </si>
  <si>
    <t>Caduta da veicolo</t>
  </si>
  <si>
    <t>Totale incidenti a veicoli isolati</t>
  </si>
  <si>
    <t>Totale generale</t>
  </si>
  <si>
    <t>CATEGORIA DELLA STRADA</t>
  </si>
  <si>
    <t>Altre strade (a)</t>
  </si>
  <si>
    <t>Agente di Polizia stradale</t>
  </si>
  <si>
    <t>Carabiniere</t>
  </si>
  <si>
    <t>Agente di Polizia municipale</t>
  </si>
  <si>
    <t>Polizia Stradale</t>
  </si>
  <si>
    <t>Carabinieri</t>
  </si>
  <si>
    <t>Polizia Municipale</t>
  </si>
  <si>
    <t>CLASSE DI ETA'</t>
  </si>
  <si>
    <t>VALORI ASSOLUTI</t>
  </si>
  <si>
    <t>&lt; 14</t>
  </si>
  <si>
    <t>15-29</t>
  </si>
  <si>
    <t>30-44</t>
  </si>
  <si>
    <t>45-64</t>
  </si>
  <si>
    <t>65 +</t>
  </si>
  <si>
    <t>Età imprecisata</t>
  </si>
  <si>
    <t xml:space="preserve">Totale </t>
  </si>
  <si>
    <t>VALORI PERCENTUALI</t>
  </si>
  <si>
    <t>CAUSE</t>
  </si>
  <si>
    <t>Strade extraurbane</t>
  </si>
  <si>
    <t>Procedeva con guida distratta o andamento indeciso</t>
  </si>
  <si>
    <t>Procedeva senza rispettare le regole della precedenza o il semaforo</t>
  </si>
  <si>
    <t>Procedeva con velocità troppo elevata</t>
  </si>
  <si>
    <t>Procedeva senza mantenere la distanza di sicurezza</t>
  </si>
  <si>
    <t>Manovrava irregolarmente</t>
  </si>
  <si>
    <t>Svoltava irregolarmente</t>
  </si>
  <si>
    <t>Procedeva contromano</t>
  </si>
  <si>
    <t>Sorpassava irregolarmente</t>
  </si>
  <si>
    <t>Non dava la precedenza al pedone sugli appositi attraversamenti</t>
  </si>
  <si>
    <t>Ostacolo accidentale</t>
  </si>
  <si>
    <t>Veicolo fermo in posizione irregolare urtato</t>
  </si>
  <si>
    <t>Veicolo fermo evitato</t>
  </si>
  <si>
    <t>Buche, ecc. evitato</t>
  </si>
  <si>
    <t>Circostanza imprecisata</t>
  </si>
  <si>
    <t>Altre cause relative al comportamento nella circolazione</t>
  </si>
  <si>
    <t>Comportamento scorretto del pedone</t>
  </si>
  <si>
    <t>Totale cause</t>
  </si>
  <si>
    <r>
      <t>a) I</t>
    </r>
    <r>
      <rPr>
        <sz val="7.5"/>
        <color theme="1"/>
        <rFont val="Arial Narrow"/>
        <family val="2"/>
      </rPr>
      <t>l totale del prospetto risulta superiore al numero degli incidenti poiché include tutte le circostanze accertate o presunte, corrispondenti ai conducenti dei veicoli A e B coinvolti nell’incidente, registrate dalle forze dell’ordine al momento del rilievo.</t>
    </r>
  </si>
  <si>
    <t>(b) Si precisa che a causa dell’esiguo numero di circostanze presunte dell’incidente legate allo stato psico-fisico alterato del conducente e a difetti o avarie del veicolo, a partire dall’anno 2009 non vengono pubblicati i dati sugli incidenti stradali dettagliati per tali circostanze. Per motivi legati spesso all’indisponibilità dell’informazione al momento del rilievo, inoltre, risulta, da parte degli Organi di rilevazione, di estrema difficoltà la compilazione dei quesiti sulle circostanze presunte dell’incidente legate allo stato psico-fisico del conducente. Il numero degli incidenti nei quali è presente una delle circostanze appartenenti a uno dei due gruppi sopra citati risulta, quindi, sottostimato.</t>
  </si>
  <si>
    <t>CAPOLUOGHI</t>
  </si>
  <si>
    <t>Incidenti per 1.000 ab.</t>
  </si>
  <si>
    <t>Morti per 100.000 ab.</t>
  </si>
  <si>
    <t>Feriti per 100.000 ab.</t>
  </si>
  <si>
    <t>Altri Comuni</t>
  </si>
  <si>
    <t>Totale comuni &gt;15.000 abitanti</t>
  </si>
  <si>
    <t>Altri comuni</t>
  </si>
  <si>
    <r>
      <t xml:space="preserve">CAPOLUOGHI
</t>
    </r>
    <r>
      <rPr>
        <sz val="9"/>
        <color rgb="FF000000"/>
        <rFont val="Arial Narrow"/>
        <family val="2"/>
      </rPr>
      <t>Altri Comuni</t>
    </r>
  </si>
  <si>
    <t xml:space="preserve">Strade extra-urbane </t>
  </si>
  <si>
    <t>REGIONI</t>
  </si>
  <si>
    <t>COSTO SOCIALE (a)</t>
  </si>
  <si>
    <t>PROCAPITE (in euro)</t>
  </si>
  <si>
    <t>TOTALE (in euro)</t>
  </si>
  <si>
    <t>Campania</t>
  </si>
  <si>
    <t>Calabria</t>
  </si>
  <si>
    <t>Basilicata</t>
  </si>
  <si>
    <t>Sicilia</t>
  </si>
  <si>
    <t>Sardegna</t>
  </si>
  <si>
    <t>Piemonte</t>
  </si>
  <si>
    <t>Abruzzo</t>
  </si>
  <si>
    <t>Molise</t>
  </si>
  <si>
    <t>Lombardia</t>
  </si>
  <si>
    <t>Veneto</t>
  </si>
  <si>
    <t>Lazio</t>
  </si>
  <si>
    <t>Marche</t>
  </si>
  <si>
    <t>Toscana</t>
  </si>
  <si>
    <t>Liguria</t>
  </si>
  <si>
    <t>ITALIA</t>
  </si>
  <si>
    <t>(a) Conducenti e passeggeri</t>
  </si>
  <si>
    <t>(b) Rapporto percentuale tra il numero dei feriti e il numero degli incidenti stradali con lesioni a persone, moltiplicato 100.</t>
  </si>
  <si>
    <t>(a) Rapporto percentuale tra il numero dei morti e il numero degli incidenti stradali con lesioni a persone, moltiplicato 100.</t>
  </si>
  <si>
    <t>Totale comportamento scorretto del conducente e del pedone</t>
  </si>
  <si>
    <t>(a) Sono incluse nella categoria 'Altre strade' le strade Statali, Regionali, Provinciali fuori dell'abitato e Comunali extraurbane.</t>
  </si>
  <si>
    <t>Valle d'Aosta</t>
  </si>
  <si>
    <t>Trentino Alto Adige</t>
  </si>
  <si>
    <t>Friuli Venezia Giulia</t>
  </si>
  <si>
    <t>Emilia Romagna</t>
  </si>
  <si>
    <t>10</t>
  </si>
  <si>
    <t>Pesaro Urbino</t>
  </si>
  <si>
    <t>11</t>
  </si>
  <si>
    <t>Ancona</t>
  </si>
  <si>
    <t>Macerata</t>
  </si>
  <si>
    <t>Ascoli Piceno</t>
  </si>
  <si>
    <t>Fermo</t>
  </si>
  <si>
    <t>12</t>
  </si>
  <si>
    <t>13</t>
  </si>
  <si>
    <t>14</t>
  </si>
  <si>
    <t>15</t>
  </si>
  <si>
    <t>16</t>
  </si>
  <si>
    <t>17</t>
  </si>
  <si>
    <t>18</t>
  </si>
  <si>
    <t>19</t>
  </si>
  <si>
    <t>20</t>
  </si>
  <si>
    <t>Variazioni %                                           2020/2019</t>
  </si>
  <si>
    <t>Anni 2020 e 2019, valori assoluti e variazioni percentuali</t>
  </si>
  <si>
    <t>Anni 2020 e 2010, valori assoluti e variazioni percentuali</t>
  </si>
  <si>
    <t>Variazioni %                                           2020/2010</t>
  </si>
  <si>
    <t>Anni 2020-2019</t>
  </si>
  <si>
    <t>Anni 2020 e 2010</t>
  </si>
  <si>
    <t>6 - 9 anni</t>
  </si>
  <si>
    <t>10 - 14 anni</t>
  </si>
  <si>
    <t>15 - 17 anni</t>
  </si>
  <si>
    <t>18 - 20 anni</t>
  </si>
  <si>
    <t>21 - 24 anni</t>
  </si>
  <si>
    <t>25 - 29 anni</t>
  </si>
  <si>
    <t>30 - 44 anni</t>
  </si>
  <si>
    <t>45 - 54 anni</t>
  </si>
  <si>
    <t>55 - 59 anni</t>
  </si>
  <si>
    <t>60 - 64 anni</t>
  </si>
  <si>
    <t>Anni 2010 e 2020, valori assoluti</t>
  </si>
  <si>
    <t>Anni 2001 - 2020, valori assoluti, indicatori e variazioni percentuali</t>
  </si>
  <si>
    <t>Anni 2010 e 2020, valori assoluti e composizioni percentuali</t>
  </si>
  <si>
    <t xml:space="preserve">Anno 2020 valori assoluti e indicatori </t>
  </si>
  <si>
    <t>Anno 2020, valori assoluti e indicatore</t>
  </si>
  <si>
    <t>Anno 2020, valori assoluti</t>
  </si>
  <si>
    <t>Anno 2020, composizioni percentuali</t>
  </si>
  <si>
    <t>Anno 2020, valori assoluti e composizioni percentuali</t>
  </si>
  <si>
    <t>Anno 2020, valori assoluti e indicatori</t>
  </si>
  <si>
    <t>Anno 2020, valori assoluti e indice di mortalità</t>
  </si>
  <si>
    <t xml:space="preserve"> Anno 2020, valori assoluti, composizioni percentuali e variazioni</t>
  </si>
  <si>
    <t>2020/2019</t>
  </si>
  <si>
    <t>Anno 2020 e 2019, indicatori</t>
  </si>
  <si>
    <t>Anno 2020, valori assoluti, composizioni percentuali e indice di mortalità</t>
  </si>
  <si>
    <t>Anno 2020, valori assoluti e valori percentuali (a) (b)</t>
  </si>
  <si>
    <t>Anno 2020, valori assoluti e valori percentuali</t>
  </si>
  <si>
    <t>Anno 2020, valori assoluti, composizioni percentuali e indice di gravità</t>
  </si>
  <si>
    <t>Una carreggiata senso unico</t>
  </si>
  <si>
    <t>Una carreggiata doppio senso</t>
  </si>
  <si>
    <t>1</t>
  </si>
  <si>
    <t>2</t>
  </si>
  <si>
    <t>3</t>
  </si>
  <si>
    <t>4</t>
  </si>
  <si>
    <t>5</t>
  </si>
  <si>
    <t>.</t>
  </si>
  <si>
    <t>6</t>
  </si>
  <si>
    <t>7</t>
  </si>
  <si>
    <t>8</t>
  </si>
  <si>
    <t>9</t>
  </si>
  <si>
    <t>21</t>
  </si>
  <si>
    <t>22</t>
  </si>
  <si>
    <t>23</t>
  </si>
  <si>
    <t>24</t>
  </si>
  <si>
    <t>Non rilevata</t>
  </si>
  <si>
    <t>Ultraperiferico</t>
  </si>
  <si>
    <t>Totale Aree Interne</t>
  </si>
  <si>
    <t>..</t>
  </si>
  <si>
    <t>Animale domestico o selvatico urtato</t>
  </si>
  <si>
    <t>Altre cause</t>
  </si>
  <si>
    <t>Altri</t>
  </si>
  <si>
    <t xml:space="preserve"> Anno 2020, valori assoluti</t>
  </si>
  <si>
    <t xml:space="preserve">Anno 2020, valori assoluti </t>
  </si>
  <si>
    <t>Morti - Variazioni % 2020/2010</t>
  </si>
  <si>
    <t>Tasso di mortalità 2020</t>
  </si>
  <si>
    <t>Morti Differenza 2020/2019  (valori assoluti)</t>
  </si>
  <si>
    <t>Maschio</t>
  </si>
  <si>
    <t>Passeggero</t>
  </si>
  <si>
    <t>Femmina</t>
  </si>
  <si>
    <t>Fano</t>
  </si>
  <si>
    <t>Pesaro</t>
  </si>
  <si>
    <t>Urbino</t>
  </si>
  <si>
    <t>Castelfidardo</t>
  </si>
  <si>
    <t>Fabriano</t>
  </si>
  <si>
    <t>Falconara Marittima</t>
  </si>
  <si>
    <t>Jesi</t>
  </si>
  <si>
    <t>Osimo</t>
  </si>
  <si>
    <t>Senigallia</t>
  </si>
  <si>
    <t>Civitanova Marche</t>
  </si>
  <si>
    <t>Corridonia</t>
  </si>
  <si>
    <t>Potenza Picena</t>
  </si>
  <si>
    <t>Recanati</t>
  </si>
  <si>
    <t>Tolentino</t>
  </si>
  <si>
    <t>Grottammare</t>
  </si>
  <si>
    <t>San Benedetto del Tronto</t>
  </si>
  <si>
    <t>Porto San Giorgio</t>
  </si>
  <si>
    <t>Porto Sant'Elpidio</t>
  </si>
  <si>
    <t>Sant'Elpidio a Mare</t>
  </si>
  <si>
    <t>TAVOLA 19. COSTI SOCIALI TOTALI E PRO-CAPITE PER REGIONE, ITALIA 2020</t>
  </si>
  <si>
    <t>- Procedeva senza rispettare lo stop</t>
  </si>
  <si>
    <t>- Procedeva senza dare la precedenza al veicolo proveniente da destra</t>
  </si>
  <si>
    <t>- Procedeva senza rispettare il segnale di dare precedenza</t>
  </si>
  <si>
    <t>- Procedeva senza rispettare le segnalazioni semaforiche o dell'agente</t>
  </si>
  <si>
    <t>- Procedeva con eccesso di velocità</t>
  </si>
  <si>
    <t>- Procedeva senza rispettare i limiti di velocità</t>
  </si>
  <si>
    <t>Anno 2019, valori assoluti e indicatori</t>
  </si>
  <si>
    <t>TAVOLA 1. INCIDENTI STRADALI, MORTI E FERITI E TASSO DI MORTALITA' PER PROVINCIA. MARCHE.</t>
  </si>
  <si>
    <t>TAVOLA 1.1. INCIDENTI STRADALI, MORTI E FERITI PER PROVINCIA. MARCHE.</t>
  </si>
  <si>
    <t>TAVOLA 1.2. INCIDENTI STRADALI, MORTI E FERITI  PER PROVINCIA. MARCHE.</t>
  </si>
  <si>
    <t>TAVOLA 2. INDICE DI MORTALITA' E DI GRAVITA' PER PROVINCIA. MARCHE.</t>
  </si>
  <si>
    <t>TAVOLA 2.1. INDICE DI MORTALITA' E DI GRAVITA' PER PROVINCIA. MARCHE.</t>
  </si>
  <si>
    <t>TAVOLA 3. INCIDENTI STRADALI CON LESIONI A PERSONE, MORTI E FERITI. MARCHE.</t>
  </si>
  <si>
    <t>TAVOLA 4.1. UTENTI VULNERABILI MORTI IN INCIDENTI STRADALI PER ETA' IN MARCHE E IN ITALIA.</t>
  </si>
  <si>
    <t>TAVOLA 4.2.  UTENTI VULNERABILI MORTI IN INCIDENTI STRADALI PER CATEGORIA DI UTENTE DELLA STRADA IN MARCHE E IN ITALIA.</t>
  </si>
  <si>
    <t>TAVOLA 4.3. UTENTI MORTI E FERITI IN INCIDENTI STRADALI PER CLASSI DI ETA' IN MARCHE E IN ITALIA.</t>
  </si>
  <si>
    <t>TAVOLA 5. INCIDENTI STRADALI CON LESIONI A PERSONE SECONDO LA CATEGORIA DELLA STRADA. MARCHE.</t>
  </si>
  <si>
    <t>TAVOLA 5.1. INCIDENTI STRADALI CON LESIONI A PERSONE SECONDO LA CATEGORIA DELLA STRADA. MARCHE.</t>
  </si>
  <si>
    <t>TAVOLA 5.2. INCIDENTI STRADALI CON LESIONI A PERSONE SECONDO IL TIPO DI STRADA. MARCHE.</t>
  </si>
  <si>
    <t>TAVOLA 6. INCIDENTI STRADALI CON LESIONI A PERSONE PER PROVINCIA, CARATTERISTICA DELLA STRADA E AMBITO STRADALE. MARCHE.</t>
  </si>
  <si>
    <t>TAVOLA 6.1. INCIDENTI STRADALI CON LESIONI A PERSONE PER PROVINCIA, CARATTERISTICA DELLA STRADA E AMBITO STRADALE. MARCHE.</t>
  </si>
  <si>
    <t>TAVOLA 6.2. INCIDENTI STRADALI CON LESIONI A PERSONE PER PROVINCIA, CARATTERISTICA DELLA STRADA E AMBITO STRADALE. MARCHE.</t>
  </si>
  <si>
    <t>TAVOLA 7. INCIDENTI STRADALI CON LESIONI A PERSONE, MORTI E FERITI PER MESE. MARCHE.</t>
  </si>
  <si>
    <t>TAVOLA 8. INCIDENTI STRADALI CON LESIONI A PERSONE, MORTI E FERITI PER GIORNO DELLA SETTIMANA. MARCHE.</t>
  </si>
  <si>
    <t>TAVOLA 9. INCIDENTI STRADALI CON LESIONI A PERSONE, MORTI E FERITI PER ORA DEL GIORNO. MARCHE.</t>
  </si>
  <si>
    <t>TAVOLA 10. INCIDENTI STRADALI CON LESIONI A PERSONE, MORTI E FERITI PER PROVINCIA, GIORNO DELLA SETTIMANA E FASCIA ORARIA NOTTURNA (a). MARCHE.</t>
  </si>
  <si>
    <t>TAVOLA 10.1. INCIDENTI STRADALI CON LESIONI A PERSONE, MORTI E FERITI PER PROVINCIA, GIORNO DELLA SETTIMANA E FASCIA ORARIA NOTTURNA (a). STRADE URBANE. MARCHE.</t>
  </si>
  <si>
    <t>TAVOLA 10.2. INCIDENTI STRADALI CON LESIONI A PERSONE, MORTI E FERITI PER PROVINCIA, GIORNO DELLA SETTIMANA E FASCIA ORARIA NOTTURNA (a). STRADE EXTRAURBANE. MARCHE.</t>
  </si>
  <si>
    <t>Tavola 11. INCIDENTI STRADALI, MORTI E FERITI PER TIPOLOGIA DI COMUNE. MARCHE.</t>
  </si>
  <si>
    <t/>
  </si>
  <si>
    <t>TAVOLA 12. INCIDENTI STRADALI, MORTI E FERITI PER TIPOLOGIA DI COMUNE. MARCHE.</t>
  </si>
  <si>
    <t>TAVOLA 13. INCIDENTI STRADALI CON LESIONI A PERSONE, MORTI E FERITI SECONDO LA NATURA. MARCHE.</t>
  </si>
  <si>
    <t>TAVOLA 14. CAUSE ACCERTATE O PRESUNTE DI INCIDENTE SECONDO L’AMBITO STRADALE. MARCHE.</t>
  </si>
  <si>
    <t>TAVOLA 15. MORTI E FERITI PER CATEGORIA DI UTENTI E CLASSE DI ETÀ. MARCHE.</t>
  </si>
  <si>
    <t>TAVOLA 16. MORTI E FERITI PER CATEGORIA DI UTENTI E GENERE. MARCHE.</t>
  </si>
  <si>
    <t>TAVOLA 18. INCIDENTI STRADALI, MORTI E FERITI PER CATEGORIA DELLA STRADA NEI COMUNI CAPOLUOGO E NEI COMUNI CON ALMENO ALMENO 15.000  ABITANTI. MARCHE.</t>
  </si>
  <si>
    <t>TAVOLA 17. INCIDENTI STRADALI, MORTI E FERITI NEI COMUNI CAPOLUOGO E NEI COMUNI CON ALMENO 15.000  ABITANTI. MARCHE.</t>
  </si>
  <si>
    <t>TAVOLA 20. INCIDENTI STRADALI CON LESIONI A PERSONE PER ORGANO DI RILEVAZIONE, CATEGORIA DELLA STRADA E PROVINCIA. MARCHE.</t>
  </si>
  <si>
    <t>TAVOLA 21. INCIDENTI STRADALI CON LESIONI A PERSONE PER ORGANO DI RILEVAZIONE E MESE. MARCHE.</t>
  </si>
  <si>
    <t>TAVOLA 22. INCIDENTI STRADALI CON LESIONI A PERSONE PER ORGANO DI RILEVAZIONE E GIORNO DELLA SETTIMANA. MARCHE.</t>
  </si>
  <si>
    <t>TAVOLA 23. INCIDENTI STRADALI CON LESIONI A PERSONE PER ORGANO DI RILEVAZIONE E ORA DEL GIORNO. MARCHE.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</si>
</sst>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41" formatCode="_-* #,##0_-;\-* #,##0_-;_-* &quot;-&quot;_-;_-@_-"/>
    <numFmt numFmtId="43" formatCode="_-* #,##0.00_-;\-* #,##0.00_-;_-* &quot;-&quot;??_-;_-@_-"/>
    <numFmt numFmtId="164" formatCode="_-&quot;€&quot;\ * #,##0.00_-;\-&quot;€&quot;\ * #,##0.00_-;_-&quot;€&quot;\ * &quot;-&quot;??_-;_-@_-"/>
    <numFmt numFmtId="165" formatCode="_-* #,##0\ _€_-;\-* #,##0\ _€_-;_-* &quot;-&quot;\ _€_-;_-@_-"/>
    <numFmt numFmtId="166" formatCode="_-* #,##0.00\ _€_-;\-* #,##0.00\ _€_-;_-* &quot;-&quot;??\ _€_-;_-@_-"/>
    <numFmt numFmtId="167" formatCode="0.0"/>
    <numFmt numFmtId="168" formatCode="#,##0.0"/>
    <numFmt numFmtId="169" formatCode="_-* #,##0\ _€_-;\-* #,##0\ _€_-;_-* &quot;-&quot;??\ _€_-;_-@_-"/>
    <numFmt numFmtId="170" formatCode="_(&quot;$&quot;* #,##0_);_(&quot;$&quot;* \(#,##0\);_(&quot;$&quot;* &quot;-&quot;_);_(@_)"/>
    <numFmt numFmtId="171" formatCode="0.0000"/>
    <numFmt numFmtId="172" formatCode="_-* #,##0_-;\-* #,##0_-;_-* &quot;-&quot;??_-;_-@_-"/>
    <numFmt numFmtId="173" formatCode="#,##0_ ;\-#,##0\ "/>
  </numFmts>
  <fonts count="55" x14ac:knownFonts="1">
    <font>
      <sz val="11"/>
      <color theme="1"/>
      <name val="Calibri"/>
      <family val="2"/>
      <scheme val="minor"/>
    </font>
    <font>
      <sz val="11"/>
      <color theme="1"/>
      <name val="Calibri"/>
      <family val="2"/>
      <scheme val="minor"/>
    </font>
    <font>
      <b/>
      <sz val="10"/>
      <color rgb="FF808080"/>
      <name val="Arial Narrow"/>
      <family val="2"/>
    </font>
    <font>
      <sz val="9.5"/>
      <color rgb="FF000000"/>
      <name val="Arial Narrow"/>
      <family val="2"/>
    </font>
    <font>
      <b/>
      <sz val="9"/>
      <color rgb="FF000000"/>
      <name val="Arial Narrow"/>
      <family val="2"/>
    </font>
    <font>
      <sz val="9"/>
      <color rgb="FF000000"/>
      <name val="Arial Narrow"/>
      <family val="2"/>
    </font>
    <font>
      <b/>
      <sz val="9"/>
      <color rgb="FFFFFFFF"/>
      <name val="Arial Narrow"/>
      <family val="2"/>
    </font>
    <font>
      <sz val="8"/>
      <color rgb="FF000000"/>
      <name val="Arial"/>
      <family val="2"/>
    </font>
    <font>
      <b/>
      <sz val="8"/>
      <color rgb="FF000000"/>
      <name val="Arial"/>
      <family val="2"/>
    </font>
    <font>
      <sz val="9"/>
      <color theme="1"/>
      <name val="Arial Narrow"/>
      <family val="2"/>
    </font>
    <font>
      <sz val="7.5"/>
      <color rgb="FF000000"/>
      <name val="Arial Narrow"/>
      <family val="2"/>
    </font>
    <font>
      <sz val="8"/>
      <color theme="1"/>
      <name val="Arial"/>
      <family val="2"/>
    </font>
    <font>
      <sz val="10"/>
      <name val="MS Sans Serif"/>
      <family val="2"/>
    </font>
    <font>
      <sz val="7.5"/>
      <color theme="1"/>
      <name val="Arial Narrow"/>
      <family val="2"/>
    </font>
    <font>
      <sz val="9.5"/>
      <name val="Arial Narrow"/>
      <family val="2"/>
    </font>
    <font>
      <b/>
      <sz val="9"/>
      <color theme="0"/>
      <name val="Arial Narrow"/>
      <family val="2"/>
    </font>
    <font>
      <sz val="9"/>
      <color theme="1"/>
      <name val="Calibri"/>
      <family val="2"/>
      <scheme val="minor"/>
    </font>
    <font>
      <sz val="11"/>
      <color indexed="8"/>
      <name val="Calibri"/>
      <family val="2"/>
    </font>
    <font>
      <sz val="11"/>
      <color indexed="9"/>
      <name val="Calibri"/>
      <family val="2"/>
    </font>
    <font>
      <sz val="11"/>
      <color indexed="20"/>
      <name val="Calibri"/>
      <family val="2"/>
    </font>
    <font>
      <b/>
      <sz val="11"/>
      <color indexed="52"/>
      <name val="Calibri"/>
      <family val="2"/>
    </font>
    <font>
      <sz val="11"/>
      <color indexed="52"/>
      <name val="Calibri"/>
      <family val="2"/>
    </font>
    <font>
      <b/>
      <sz val="11"/>
      <color indexed="9"/>
      <name val="Calibri"/>
      <family val="2"/>
    </font>
    <font>
      <sz val="10"/>
      <name val="Arial"/>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0"/>
      <color indexed="8"/>
      <name val="MS Sans Serif"/>
      <family val="2"/>
    </font>
    <font>
      <sz val="11"/>
      <color indexed="60"/>
      <name val="Calibri"/>
      <family val="2"/>
    </font>
    <font>
      <b/>
      <sz val="11"/>
      <color indexed="63"/>
      <name val="Calibri"/>
      <family val="2"/>
    </font>
    <font>
      <sz val="8"/>
      <name val="Arial"/>
      <family val="2"/>
    </font>
    <font>
      <sz val="11"/>
      <color indexed="10"/>
      <name val="Calibri"/>
      <family val="2"/>
    </font>
    <font>
      <b/>
      <sz val="18"/>
      <color indexed="56"/>
      <name val="Cambria"/>
      <family val="2"/>
    </font>
    <font>
      <b/>
      <sz val="11"/>
      <color indexed="8"/>
      <name val="Calibri"/>
      <family val="2"/>
    </font>
    <font>
      <sz val="9.5"/>
      <color theme="1"/>
      <name val="Arial Narrow"/>
      <family val="2"/>
    </font>
    <font>
      <b/>
      <sz val="9"/>
      <name val="Arial Narrow"/>
      <family val="2"/>
    </font>
    <font>
      <b/>
      <sz val="9"/>
      <color theme="1"/>
      <name val="Arial Narrow"/>
      <family val="2"/>
    </font>
    <font>
      <sz val="9"/>
      <name val="Arial Narrow"/>
      <family val="2"/>
    </font>
    <font>
      <sz val="9.5"/>
      <name val="Calibri"/>
      <family val="2"/>
      <scheme val="minor"/>
    </font>
    <font>
      <b/>
      <sz val="10"/>
      <color theme="0" tint="-0.499984740745262"/>
      <name val="Arial Narrow"/>
      <family val="2"/>
    </font>
    <font>
      <b/>
      <sz val="8"/>
      <color theme="1"/>
      <name val="Arial"/>
      <family val="2"/>
    </font>
    <font>
      <b/>
      <sz val="8"/>
      <color theme="0" tint="-0.499984740745262"/>
      <name val="Arial"/>
      <family val="2"/>
    </font>
    <font>
      <sz val="7"/>
      <color theme="1"/>
      <name val="Arial"/>
      <family val="2"/>
    </font>
    <font>
      <sz val="7.5"/>
      <color rgb="FF000000"/>
      <name val="Arial"/>
      <family val="2"/>
    </font>
    <font>
      <sz val="11"/>
      <color theme="1"/>
      <name val="Arial Narrow"/>
      <family val="2"/>
    </font>
    <font>
      <sz val="10"/>
      <name val="Arial"/>
      <family val="2"/>
    </font>
    <font>
      <b/>
      <sz val="10"/>
      <color theme="0"/>
      <name val="Arial"/>
      <family val="2"/>
    </font>
    <font>
      <sz val="9"/>
      <color theme="0"/>
      <name val="Arial Narrow"/>
      <family val="2"/>
    </font>
    <font>
      <sz val="11"/>
      <color rgb="FFFF0000"/>
      <name val="Calibri"/>
      <family val="2"/>
      <scheme val="minor"/>
    </font>
    <font>
      <sz val="9"/>
      <color rgb="FFFFFFFF"/>
      <name val="Arial Narrow"/>
      <family val="2"/>
    </font>
    <font>
      <sz val="9"/>
      <color rgb="FFFF0000"/>
      <name val="Arial"/>
      <family val="2"/>
    </font>
    <font>
      <b/>
      <sz val="8"/>
      <color rgb="FFFF0000"/>
      <name val="Arial"/>
      <family val="2"/>
    </font>
  </fonts>
  <fills count="34">
    <fill>
      <patternFill patternType="none"/>
    </fill>
    <fill>
      <patternFill patternType="gray125"/>
    </fill>
    <fill>
      <patternFill patternType="solid">
        <fgColor rgb="FFD9D9D9"/>
        <bgColor indexed="64"/>
      </patternFill>
    </fill>
    <fill>
      <patternFill patternType="solid">
        <fgColor rgb="FFFFFFFF"/>
        <bgColor indexed="64"/>
      </patternFill>
    </fill>
    <fill>
      <patternFill patternType="solid">
        <fgColor rgb="FFA71433"/>
        <bgColor indexed="64"/>
      </patternFill>
    </fill>
    <fill>
      <patternFill patternType="solid">
        <fgColor rgb="FFF2F2F2"/>
        <bgColor indexed="64"/>
      </patternFill>
    </fill>
    <fill>
      <patternFill patternType="solid">
        <fgColor theme="0"/>
        <bgColor indexed="64"/>
      </patternFill>
    </fill>
    <fill>
      <patternFill patternType="solid">
        <fgColor theme="0" tint="-4.9989318521683403E-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bgColor theme="0"/>
      </patternFill>
    </fill>
    <fill>
      <patternFill patternType="solid">
        <fgColor theme="0" tint="-4.9989318521683403E-2"/>
        <bgColor theme="0"/>
      </patternFill>
    </fill>
    <fill>
      <patternFill patternType="solid">
        <fgColor rgb="FFA71433"/>
        <bgColor theme="0"/>
      </patternFill>
    </fill>
    <fill>
      <patternFill patternType="solid">
        <fgColor rgb="FFC00000"/>
        <bgColor indexed="64"/>
      </patternFill>
    </fill>
  </fills>
  <borders count="19">
    <border>
      <left/>
      <right/>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top/>
      <bottom style="thin">
        <color theme="0" tint="-0.14999847407452621"/>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medium">
        <color indexed="64"/>
      </top>
      <bottom/>
      <diagonal/>
    </border>
    <border>
      <left/>
      <right/>
      <top/>
      <bottom style="medium">
        <color indexed="64"/>
      </bottom>
      <diagonal/>
    </border>
    <border>
      <left/>
      <right style="thin">
        <color theme="0"/>
      </right>
      <top style="thin">
        <color indexed="64"/>
      </top>
      <bottom style="thin">
        <color indexed="64"/>
      </bottom>
      <diagonal/>
    </border>
    <border>
      <left/>
      <right/>
      <top style="medium">
        <color indexed="64"/>
      </top>
      <bottom style="medium">
        <color indexed="64"/>
      </bottom>
      <diagonal/>
    </border>
    <border>
      <left/>
      <right/>
      <top style="thin">
        <color indexed="64"/>
      </top>
      <bottom style="medium">
        <color indexed="64"/>
      </bottom>
      <diagonal/>
    </border>
  </borders>
  <cellStyleXfs count="109">
    <xf numFmtId="0" fontId="0" fillId="0" borderId="0"/>
    <xf numFmtId="9" fontId="1" fillId="0" borderId="0" applyFont="0" applyFill="0" applyBorder="0" applyAlignment="0" applyProtection="0"/>
    <xf numFmtId="166" fontId="1" fillId="0" borderId="0" applyFont="0" applyFill="0" applyBorder="0" applyAlignment="0" applyProtection="0"/>
    <xf numFmtId="0" fontId="12" fillId="0" borderId="0"/>
    <xf numFmtId="0" fontId="17" fillId="8" borderId="0" applyNumberFormat="0" applyBorder="0" applyAlignment="0" applyProtection="0"/>
    <xf numFmtId="0" fontId="17" fillId="9" borderId="0" applyNumberFormat="0" applyBorder="0" applyAlignment="0" applyProtection="0"/>
    <xf numFmtId="0" fontId="17" fillId="10" borderId="0" applyNumberFormat="0" applyBorder="0" applyAlignment="0" applyProtection="0"/>
    <xf numFmtId="0" fontId="17"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7" fillId="8" borderId="0" applyNumberFormat="0" applyBorder="0" applyAlignment="0" applyProtection="0"/>
    <xf numFmtId="0" fontId="17" fillId="9" borderId="0" applyNumberFormat="0" applyBorder="0" applyAlignment="0" applyProtection="0"/>
    <xf numFmtId="0" fontId="17" fillId="10" borderId="0" applyNumberFormat="0" applyBorder="0" applyAlignment="0" applyProtection="0"/>
    <xf numFmtId="0" fontId="17"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6"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7"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6"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7" borderId="0" applyNumberFormat="0" applyBorder="0" applyAlignment="0" applyProtection="0"/>
    <xf numFmtId="0" fontId="18" fillId="18" borderId="0" applyNumberFormat="0" applyBorder="0" applyAlignment="0" applyProtection="0"/>
    <xf numFmtId="0" fontId="18" fillId="15" borderId="0" applyNumberFormat="0" applyBorder="0" applyAlignment="0" applyProtection="0"/>
    <xf numFmtId="0" fontId="18" fillId="16" borderId="0" applyNumberFormat="0" applyBorder="0" applyAlignment="0" applyProtection="0"/>
    <xf numFmtId="0" fontId="18" fillId="19" borderId="0" applyNumberFormat="0" applyBorder="0" applyAlignment="0" applyProtection="0"/>
    <xf numFmtId="0" fontId="18" fillId="20" borderId="0" applyNumberFormat="0" applyBorder="0" applyAlignment="0" applyProtection="0"/>
    <xf numFmtId="0" fontId="18" fillId="21" borderId="0" applyNumberFormat="0" applyBorder="0" applyAlignment="0" applyProtection="0"/>
    <xf numFmtId="0" fontId="18" fillId="18" borderId="0" applyNumberFormat="0" applyBorder="0" applyAlignment="0" applyProtection="0"/>
    <xf numFmtId="0" fontId="18" fillId="15" borderId="0" applyNumberFormat="0" applyBorder="0" applyAlignment="0" applyProtection="0"/>
    <xf numFmtId="0" fontId="18" fillId="16" borderId="0" applyNumberFormat="0" applyBorder="0" applyAlignment="0" applyProtection="0"/>
    <xf numFmtId="0" fontId="18" fillId="19" borderId="0" applyNumberFormat="0" applyBorder="0" applyAlignment="0" applyProtection="0"/>
    <xf numFmtId="0" fontId="18" fillId="20" borderId="0" applyNumberFormat="0" applyBorder="0" applyAlignment="0" applyProtection="0"/>
    <xf numFmtId="0" fontId="18" fillId="21" borderId="0" applyNumberFormat="0" applyBorder="0" applyAlignment="0" applyProtection="0"/>
    <xf numFmtId="0" fontId="18" fillId="22" borderId="0" applyNumberFormat="0" applyBorder="0" applyAlignment="0" applyProtection="0"/>
    <xf numFmtId="0" fontId="18" fillId="23" borderId="0" applyNumberFormat="0" applyBorder="0" applyAlignment="0" applyProtection="0"/>
    <xf numFmtId="0" fontId="18" fillId="24" borderId="0" applyNumberFormat="0" applyBorder="0" applyAlignment="0" applyProtection="0"/>
    <xf numFmtId="0" fontId="18" fillId="19" borderId="0" applyNumberFormat="0" applyBorder="0" applyAlignment="0" applyProtection="0"/>
    <xf numFmtId="0" fontId="18" fillId="20" borderId="0" applyNumberFormat="0" applyBorder="0" applyAlignment="0" applyProtection="0"/>
    <xf numFmtId="0" fontId="18" fillId="25" borderId="0" applyNumberFormat="0" applyBorder="0" applyAlignment="0" applyProtection="0"/>
    <xf numFmtId="0" fontId="19" fillId="9" borderId="0" applyNumberFormat="0" applyBorder="0" applyAlignment="0" applyProtection="0"/>
    <xf numFmtId="0" fontId="20" fillId="26" borderId="5" applyNumberFormat="0" applyAlignment="0" applyProtection="0"/>
    <xf numFmtId="0" fontId="20" fillId="26" borderId="5" applyNumberFormat="0" applyAlignment="0" applyProtection="0"/>
    <xf numFmtId="0" fontId="21" fillId="0" borderId="6" applyNumberFormat="0" applyFill="0" applyAlignment="0" applyProtection="0"/>
    <xf numFmtId="0" fontId="22" fillId="27" borderId="7" applyNumberFormat="0" applyAlignment="0" applyProtection="0"/>
    <xf numFmtId="0" fontId="22" fillId="27" borderId="7" applyNumberFormat="0" applyAlignment="0" applyProtection="0"/>
    <xf numFmtId="0" fontId="18" fillId="22" borderId="0" applyNumberFormat="0" applyBorder="0" applyAlignment="0" applyProtection="0"/>
    <xf numFmtId="0" fontId="18" fillId="23" borderId="0" applyNumberFormat="0" applyBorder="0" applyAlignment="0" applyProtection="0"/>
    <xf numFmtId="0" fontId="18" fillId="24" borderId="0" applyNumberFormat="0" applyBorder="0" applyAlignment="0" applyProtection="0"/>
    <xf numFmtId="0" fontId="18" fillId="19" borderId="0" applyNumberFormat="0" applyBorder="0" applyAlignment="0" applyProtection="0"/>
    <xf numFmtId="0" fontId="18" fillId="20" borderId="0" applyNumberFormat="0" applyBorder="0" applyAlignment="0" applyProtection="0"/>
    <xf numFmtId="0" fontId="18" fillId="25" borderId="0" applyNumberFormat="0" applyBorder="0" applyAlignment="0" applyProtection="0"/>
    <xf numFmtId="43" fontId="23" fillId="0" borderId="0" applyFont="0" applyFill="0" applyBorder="0" applyAlignment="0" applyProtection="0"/>
    <xf numFmtId="164" fontId="23" fillId="0" borderId="0" applyFont="0" applyFill="0" applyBorder="0" applyAlignment="0" applyProtection="0"/>
    <xf numFmtId="0" fontId="24" fillId="0" borderId="0" applyNumberFormat="0" applyFill="0" applyBorder="0" applyAlignment="0" applyProtection="0"/>
    <xf numFmtId="0" fontId="25" fillId="10" borderId="0" applyNumberFormat="0" applyBorder="0" applyAlignment="0" applyProtection="0"/>
    <xf numFmtId="0" fontId="26" fillId="0" borderId="8" applyNumberFormat="0" applyFill="0" applyAlignment="0" applyProtection="0"/>
    <xf numFmtId="0" fontId="27" fillId="0" borderId="9" applyNumberFormat="0" applyFill="0" applyAlignment="0" applyProtection="0"/>
    <xf numFmtId="0" fontId="28" fillId="0" borderId="10" applyNumberFormat="0" applyFill="0" applyAlignment="0" applyProtection="0"/>
    <xf numFmtId="0" fontId="28" fillId="0" borderId="0" applyNumberFormat="0" applyFill="0" applyBorder="0" applyAlignment="0" applyProtection="0"/>
    <xf numFmtId="0" fontId="29" fillId="13" borderId="5" applyNumberFormat="0" applyAlignment="0" applyProtection="0"/>
    <xf numFmtId="0" fontId="21" fillId="0" borderId="6" applyNumberFormat="0" applyFill="0" applyAlignment="0" applyProtection="0"/>
    <xf numFmtId="165" fontId="30" fillId="0" borderId="0" applyFont="0" applyFill="0" applyBorder="0" applyAlignment="0" applyProtection="0"/>
    <xf numFmtId="41" fontId="23" fillId="0" borderId="0" applyFont="0" applyFill="0" applyBorder="0" applyAlignment="0" applyProtection="0"/>
    <xf numFmtId="43" fontId="1" fillId="0" borderId="0" applyFont="0" applyFill="0" applyBorder="0" applyAlignment="0" applyProtection="0"/>
    <xf numFmtId="0" fontId="31" fillId="28" borderId="0" applyNumberFormat="0" applyBorder="0" applyAlignment="0" applyProtection="0"/>
    <xf numFmtId="0" fontId="31" fillId="28" borderId="0" applyNumberFormat="0" applyBorder="0" applyAlignment="0" applyProtection="0"/>
    <xf numFmtId="0" fontId="23" fillId="0" borderId="0" applyNumberFormat="0" applyFill="0" applyBorder="0" applyAlignment="0" applyProtection="0"/>
    <xf numFmtId="0" fontId="23" fillId="0" borderId="0"/>
    <xf numFmtId="0" fontId="23" fillId="0" borderId="0"/>
    <xf numFmtId="0" fontId="23" fillId="0" borderId="0"/>
    <xf numFmtId="0" fontId="23" fillId="0" borderId="0"/>
    <xf numFmtId="0" fontId="23" fillId="0" borderId="0"/>
    <xf numFmtId="0" fontId="23" fillId="0" borderId="0"/>
    <xf numFmtId="0" fontId="12" fillId="0" borderId="0"/>
    <xf numFmtId="0" fontId="1" fillId="0" borderId="0"/>
    <xf numFmtId="0" fontId="23" fillId="0" borderId="0"/>
    <xf numFmtId="0" fontId="23" fillId="0" borderId="0"/>
    <xf numFmtId="0" fontId="1" fillId="0" borderId="0"/>
    <xf numFmtId="0" fontId="1" fillId="0" borderId="0"/>
    <xf numFmtId="0" fontId="23" fillId="0" borderId="0"/>
    <xf numFmtId="0" fontId="23" fillId="29" borderId="11" applyNumberFormat="0" applyFont="0" applyAlignment="0" applyProtection="0"/>
    <xf numFmtId="0" fontId="23" fillId="29" borderId="11" applyNumberFormat="0" applyFont="0" applyAlignment="0" applyProtection="0"/>
    <xf numFmtId="0" fontId="32" fillId="26" borderId="12" applyNumberFormat="0" applyAlignment="0" applyProtection="0"/>
    <xf numFmtId="0" fontId="33" fillId="0" borderId="0" applyNumberFormat="0" applyFill="0" applyBorder="0" applyProtection="0"/>
    <xf numFmtId="0" fontId="34" fillId="0" borderId="0" applyNumberFormat="0" applyFill="0" applyBorder="0" applyAlignment="0" applyProtection="0"/>
    <xf numFmtId="0" fontId="24" fillId="0" borderId="0" applyNumberFormat="0" applyFill="0" applyBorder="0" applyAlignment="0" applyProtection="0"/>
    <xf numFmtId="0" fontId="35" fillId="0" borderId="0" applyNumberFormat="0" applyFill="0" applyBorder="0" applyAlignment="0" applyProtection="0"/>
    <xf numFmtId="0" fontId="26" fillId="0" borderId="8" applyNumberFormat="0" applyFill="0" applyAlignment="0" applyProtection="0"/>
    <xf numFmtId="0" fontId="27" fillId="0" borderId="9" applyNumberFormat="0" applyFill="0" applyAlignment="0" applyProtection="0"/>
    <xf numFmtId="0" fontId="28" fillId="0" borderId="10" applyNumberFormat="0" applyFill="0" applyAlignment="0" applyProtection="0"/>
    <xf numFmtId="0" fontId="28" fillId="0" borderId="0" applyNumberFormat="0" applyFill="0" applyBorder="0" applyAlignment="0" applyProtection="0"/>
    <xf numFmtId="0" fontId="35" fillId="0" borderId="0" applyNumberFormat="0" applyFill="0" applyBorder="0" applyAlignment="0" applyProtection="0"/>
    <xf numFmtId="0" fontId="36" fillId="0" borderId="13" applyNumberFormat="0" applyFill="0" applyAlignment="0" applyProtection="0"/>
    <xf numFmtId="0" fontId="36" fillId="0" borderId="13" applyNumberFormat="0" applyFill="0" applyAlignment="0" applyProtection="0"/>
    <xf numFmtId="0" fontId="19" fillId="9" borderId="0" applyNumberFormat="0" applyBorder="0" applyAlignment="0" applyProtection="0"/>
    <xf numFmtId="0" fontId="25" fillId="10" borderId="0" applyNumberFormat="0" applyBorder="0" applyAlignment="0" applyProtection="0"/>
    <xf numFmtId="170" fontId="30" fillId="0" borderId="0" applyFont="0" applyFill="0" applyBorder="0" applyAlignment="0" applyProtection="0"/>
    <xf numFmtId="0" fontId="34" fillId="0" borderId="0" applyNumberForma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48" fillId="0" borderId="0"/>
    <xf numFmtId="43" fontId="1" fillId="0" borderId="0" applyFont="0" applyFill="0" applyBorder="0" applyAlignment="0" applyProtection="0"/>
  </cellStyleXfs>
  <cellXfs count="542">
    <xf numFmtId="0" fontId="0" fillId="0" borderId="0" xfId="0"/>
    <xf numFmtId="0" fontId="5" fillId="2" borderId="3" xfId="0" applyFont="1" applyFill="1" applyBorder="1" applyAlignment="1">
      <alignment horizontal="right" vertical="center" wrapText="1"/>
    </xf>
    <xf numFmtId="167" fontId="5" fillId="2" borderId="3" xfId="0" applyNumberFormat="1" applyFont="1" applyFill="1" applyBorder="1" applyAlignment="1">
      <alignment horizontal="right" vertical="center" wrapText="1"/>
    </xf>
    <xf numFmtId="0" fontId="6" fillId="4" borderId="2" xfId="0" applyFont="1" applyFill="1" applyBorder="1" applyAlignment="1">
      <alignment horizontal="right" vertical="center" wrapText="1"/>
    </xf>
    <xf numFmtId="167" fontId="6" fillId="4" borderId="2" xfId="0" applyNumberFormat="1" applyFont="1" applyFill="1" applyBorder="1" applyAlignment="1">
      <alignment horizontal="right" vertical="center" wrapText="1"/>
    </xf>
    <xf numFmtId="168" fontId="5" fillId="3" borderId="3" xfId="0" applyNumberFormat="1" applyFont="1" applyFill="1" applyBorder="1" applyAlignment="1">
      <alignment horizontal="right" vertical="center" wrapText="1"/>
    </xf>
    <xf numFmtId="0" fontId="3" fillId="0" borderId="2" xfId="0" applyFont="1" applyBorder="1" applyAlignment="1"/>
    <xf numFmtId="3" fontId="5" fillId="3" borderId="3" xfId="0" applyNumberFormat="1" applyFont="1" applyFill="1" applyBorder="1" applyAlignment="1">
      <alignment horizontal="right" vertical="center" wrapText="1"/>
    </xf>
    <xf numFmtId="0" fontId="2" fillId="0" borderId="0" xfId="0" applyFont="1" applyAlignment="1"/>
    <xf numFmtId="0" fontId="3" fillId="0" borderId="2" xfId="0" applyFont="1" applyBorder="1" applyAlignment="1"/>
    <xf numFmtId="3" fontId="6" fillId="4" borderId="2" xfId="0" applyNumberFormat="1" applyFont="1" applyFill="1" applyBorder="1" applyAlignment="1">
      <alignment horizontal="right" vertical="center" wrapText="1"/>
    </xf>
    <xf numFmtId="3" fontId="5" fillId="2" borderId="3" xfId="0" applyNumberFormat="1" applyFont="1" applyFill="1" applyBorder="1" applyAlignment="1">
      <alignment horizontal="right" vertical="center" wrapText="1"/>
    </xf>
    <xf numFmtId="0" fontId="6" fillId="4" borderId="2" xfId="0" applyFont="1" applyFill="1" applyBorder="1" applyAlignment="1">
      <alignment vertical="center" wrapText="1"/>
    </xf>
    <xf numFmtId="168" fontId="5" fillId="2" borderId="3" xfId="0" applyNumberFormat="1" applyFont="1" applyFill="1" applyBorder="1" applyAlignment="1">
      <alignment horizontal="right" vertical="center" wrapText="1"/>
    </xf>
    <xf numFmtId="169" fontId="5" fillId="0" borderId="3" xfId="2" applyNumberFormat="1" applyFont="1" applyBorder="1" applyAlignment="1">
      <alignment horizontal="right" vertical="top" wrapText="1"/>
    </xf>
    <xf numFmtId="168" fontId="5" fillId="0" borderId="3" xfId="2" applyNumberFormat="1" applyFont="1" applyBorder="1" applyAlignment="1">
      <alignment horizontal="right" vertical="top" wrapText="1"/>
    </xf>
    <xf numFmtId="0" fontId="6" fillId="4" borderId="0" xfId="0" applyFont="1" applyFill="1" applyBorder="1" applyAlignment="1">
      <alignment vertical="center" wrapText="1"/>
    </xf>
    <xf numFmtId="0" fontId="0" fillId="0" borderId="0" xfId="0"/>
    <xf numFmtId="0" fontId="5" fillId="6" borderId="3" xfId="0" applyFont="1" applyFill="1" applyBorder="1" applyAlignment="1">
      <alignment horizontal="right" wrapText="1"/>
    </xf>
    <xf numFmtId="0" fontId="5" fillId="0" borderId="3" xfId="0" applyFont="1" applyBorder="1" applyAlignment="1">
      <alignment vertical="center" wrapText="1"/>
    </xf>
    <xf numFmtId="167" fontId="5" fillId="5" borderId="3" xfId="0" applyNumberFormat="1" applyFont="1" applyFill="1" applyBorder="1" applyAlignment="1">
      <alignment horizontal="right" vertical="center" wrapText="1"/>
    </xf>
    <xf numFmtId="167" fontId="5" fillId="0" borderId="3" xfId="0" applyNumberFormat="1" applyFont="1" applyBorder="1" applyAlignment="1">
      <alignment horizontal="right" vertical="center" wrapText="1"/>
    </xf>
    <xf numFmtId="167" fontId="5" fillId="7" borderId="3" xfId="0" applyNumberFormat="1" applyFont="1" applyFill="1" applyBorder="1" applyAlignment="1">
      <alignment horizontal="right" vertical="center" wrapText="1"/>
    </xf>
    <xf numFmtId="167" fontId="5" fillId="6" borderId="3" xfId="0" applyNumberFormat="1" applyFont="1" applyFill="1" applyBorder="1" applyAlignment="1">
      <alignment horizontal="right" vertical="center" wrapText="1"/>
    </xf>
    <xf numFmtId="0" fontId="10" fillId="0" borderId="0" xfId="0" applyFont="1" applyAlignment="1"/>
    <xf numFmtId="167" fontId="6" fillId="4" borderId="3" xfId="0" applyNumberFormat="1" applyFont="1" applyFill="1" applyBorder="1" applyAlignment="1">
      <alignment horizontal="right" vertical="center" wrapText="1"/>
    </xf>
    <xf numFmtId="0" fontId="2" fillId="0" borderId="0" xfId="0" applyFont="1" applyAlignment="1"/>
    <xf numFmtId="167" fontId="6" fillId="4" borderId="3" xfId="0" applyNumberFormat="1" applyFont="1" applyFill="1" applyBorder="1" applyAlignment="1">
      <alignment horizontal="right" vertical="center" wrapText="1"/>
    </xf>
    <xf numFmtId="0" fontId="0" fillId="0" borderId="0" xfId="0"/>
    <xf numFmtId="0" fontId="2" fillId="0" borderId="0" xfId="0" applyFont="1" applyAlignment="1"/>
    <xf numFmtId="0" fontId="5" fillId="6" borderId="3" xfId="0" applyFont="1" applyFill="1" applyBorder="1" applyAlignment="1">
      <alignment horizontal="right" wrapText="1"/>
    </xf>
    <xf numFmtId="0" fontId="10" fillId="0" borderId="0" xfId="0" applyFont="1" applyAlignment="1"/>
    <xf numFmtId="0" fontId="0" fillId="0" borderId="0" xfId="0"/>
    <xf numFmtId="0" fontId="13" fillId="0" borderId="0" xfId="0" applyFont="1"/>
    <xf numFmtId="0" fontId="2" fillId="0" borderId="0" xfId="0" applyFont="1" applyAlignment="1">
      <alignment horizontal="justify"/>
    </xf>
    <xf numFmtId="3" fontId="5" fillId="5" borderId="3" xfId="0" applyNumberFormat="1" applyFont="1" applyFill="1" applyBorder="1" applyAlignment="1">
      <alignment horizontal="right" wrapText="1"/>
    </xf>
    <xf numFmtId="3" fontId="5" fillId="0" borderId="3" xfId="0" applyNumberFormat="1" applyFont="1" applyBorder="1" applyAlignment="1">
      <alignment horizontal="right" wrapText="1"/>
    </xf>
    <xf numFmtId="167" fontId="5" fillId="5" borderId="3" xfId="0" applyNumberFormat="1" applyFont="1" applyFill="1" applyBorder="1" applyAlignment="1">
      <alignment horizontal="right" wrapText="1"/>
    </xf>
    <xf numFmtId="167" fontId="5" fillId="0" borderId="3" xfId="0" applyNumberFormat="1" applyFont="1" applyBorder="1" applyAlignment="1">
      <alignment horizontal="right" wrapText="1"/>
    </xf>
    <xf numFmtId="0" fontId="2" fillId="0" borderId="0" xfId="0" applyFont="1" applyAlignment="1">
      <alignment horizontal="left"/>
    </xf>
    <xf numFmtId="0" fontId="0" fillId="0" borderId="0" xfId="0" applyBorder="1" applyAlignment="1"/>
    <xf numFmtId="0" fontId="0" fillId="0" borderId="0" xfId="0"/>
    <xf numFmtId="0" fontId="2" fillId="0" borderId="0" xfId="0" applyFont="1" applyAlignment="1"/>
    <xf numFmtId="0" fontId="14" fillId="0" borderId="0" xfId="0" applyFont="1" applyAlignment="1"/>
    <xf numFmtId="0" fontId="9" fillId="6" borderId="3" xfId="0" applyFont="1" applyFill="1" applyBorder="1" applyAlignment="1">
      <alignment horizontal="left" wrapText="1"/>
    </xf>
    <xf numFmtId="3" fontId="9" fillId="7" borderId="3" xfId="0" applyNumberFormat="1" applyFont="1" applyFill="1" applyBorder="1" applyAlignment="1">
      <alignment horizontal="right" vertical="center"/>
    </xf>
    <xf numFmtId="3" fontId="9" fillId="6" borderId="3" xfId="0" applyNumberFormat="1" applyFont="1" applyFill="1" applyBorder="1" applyAlignment="1">
      <alignment horizontal="right" vertical="center"/>
    </xf>
    <xf numFmtId="167" fontId="9" fillId="6" borderId="3" xfId="0" applyNumberFormat="1" applyFont="1" applyFill="1" applyBorder="1" applyAlignment="1">
      <alignment horizontal="right" vertical="center"/>
    </xf>
    <xf numFmtId="167" fontId="9" fillId="7" borderId="3" xfId="0" applyNumberFormat="1" applyFont="1" applyFill="1" applyBorder="1" applyAlignment="1">
      <alignment horizontal="right" vertical="center"/>
    </xf>
    <xf numFmtId="0" fontId="15" fillId="4" borderId="3" xfId="0" applyFont="1" applyFill="1" applyBorder="1" applyAlignment="1">
      <alignment horizontal="left" wrapText="1"/>
    </xf>
    <xf numFmtId="3" fontId="15" fillId="4" borderId="3" xfId="0" applyNumberFormat="1" applyFont="1" applyFill="1" applyBorder="1" applyAlignment="1">
      <alignment horizontal="right" vertical="center" wrapText="1"/>
    </xf>
    <xf numFmtId="167" fontId="15" fillId="4" borderId="3" xfId="0" applyNumberFormat="1" applyFont="1" applyFill="1" applyBorder="1" applyAlignment="1">
      <alignment horizontal="right" vertical="center" wrapText="1"/>
    </xf>
    <xf numFmtId="0" fontId="2" fillId="0" borderId="0" xfId="0" applyFont="1" applyAlignment="1"/>
    <xf numFmtId="0" fontId="0" fillId="0" borderId="0" xfId="0"/>
    <xf numFmtId="0" fontId="2" fillId="0" borderId="0" xfId="0" applyFont="1" applyAlignment="1"/>
    <xf numFmtId="0" fontId="37" fillId="0" borderId="0" xfId="0" applyFont="1"/>
    <xf numFmtId="0" fontId="9" fillId="6" borderId="3" xfId="0" applyFont="1" applyFill="1" applyBorder="1" applyAlignment="1">
      <alignment horizontal="right"/>
    </xf>
    <xf numFmtId="0" fontId="40" fillId="6" borderId="3" xfId="0" applyFont="1" applyFill="1" applyBorder="1" applyAlignment="1">
      <alignment vertical="top" wrapText="1"/>
    </xf>
    <xf numFmtId="0" fontId="6" fillId="4" borderId="3" xfId="0" applyFont="1" applyFill="1" applyBorder="1" applyAlignment="1">
      <alignment wrapText="1"/>
    </xf>
    <xf numFmtId="0" fontId="0" fillId="0" borderId="0" xfId="0"/>
    <xf numFmtId="0" fontId="0" fillId="0" borderId="0" xfId="0"/>
    <xf numFmtId="0" fontId="2" fillId="0" borderId="0" xfId="0" applyFont="1" applyAlignment="1"/>
    <xf numFmtId="0" fontId="14" fillId="0" borderId="0" xfId="0" applyFont="1" applyAlignment="1">
      <alignment horizontal="left" vertical="center"/>
    </xf>
    <xf numFmtId="0" fontId="9" fillId="6" borderId="3" xfId="0" applyFont="1" applyFill="1" applyBorder="1" applyAlignment="1">
      <alignment horizontal="left" wrapText="1"/>
    </xf>
    <xf numFmtId="3" fontId="9" fillId="7" borderId="3" xfId="0" applyNumberFormat="1" applyFont="1" applyFill="1" applyBorder="1" applyAlignment="1">
      <alignment horizontal="right" vertical="center"/>
    </xf>
    <xf numFmtId="3" fontId="9" fillId="6" borderId="3" xfId="0" applyNumberFormat="1" applyFont="1" applyFill="1" applyBorder="1" applyAlignment="1">
      <alignment horizontal="right" vertical="center"/>
    </xf>
    <xf numFmtId="167" fontId="9" fillId="6" borderId="3" xfId="0" applyNumberFormat="1" applyFont="1" applyFill="1" applyBorder="1" applyAlignment="1">
      <alignment horizontal="right" vertical="center"/>
    </xf>
    <xf numFmtId="167" fontId="9" fillId="7" borderId="3" xfId="0" applyNumberFormat="1" applyFont="1" applyFill="1" applyBorder="1" applyAlignment="1">
      <alignment horizontal="right" vertical="center"/>
    </xf>
    <xf numFmtId="0" fontId="15" fillId="4" borderId="3" xfId="0" applyFont="1" applyFill="1" applyBorder="1" applyAlignment="1">
      <alignment horizontal="left" wrapText="1"/>
    </xf>
    <xf numFmtId="3" fontId="15" fillId="4" borderId="3" xfId="0" applyNumberFormat="1" applyFont="1" applyFill="1" applyBorder="1" applyAlignment="1">
      <alignment horizontal="right" vertical="center" wrapText="1"/>
    </xf>
    <xf numFmtId="167" fontId="15" fillId="4" borderId="3" xfId="0" applyNumberFormat="1" applyFont="1" applyFill="1" applyBorder="1" applyAlignment="1">
      <alignment horizontal="right" vertical="center" wrapText="1"/>
    </xf>
    <xf numFmtId="0" fontId="0" fillId="0" borderId="0" xfId="0"/>
    <xf numFmtId="0" fontId="14" fillId="0" borderId="0" xfId="0" applyFont="1" applyAlignment="1"/>
    <xf numFmtId="0" fontId="5" fillId="0" borderId="3" xfId="0" applyFont="1" applyBorder="1" applyAlignment="1">
      <alignment wrapText="1"/>
    </xf>
    <xf numFmtId="3" fontId="5" fillId="5" borderId="3" xfId="0" applyNumberFormat="1" applyFont="1" applyFill="1" applyBorder="1" applyAlignment="1">
      <alignment horizontal="right" wrapText="1"/>
    </xf>
    <xf numFmtId="3" fontId="5" fillId="0" borderId="3" xfId="0" applyNumberFormat="1" applyFont="1" applyBorder="1" applyAlignment="1">
      <alignment horizontal="right" wrapText="1"/>
    </xf>
    <xf numFmtId="3" fontId="5" fillId="7" borderId="3" xfId="0" applyNumberFormat="1" applyFont="1" applyFill="1" applyBorder="1" applyAlignment="1">
      <alignment horizontal="right" wrapText="1"/>
    </xf>
    <xf numFmtId="167" fontId="5" fillId="6" borderId="3" xfId="0" applyNumberFormat="1" applyFont="1" applyFill="1" applyBorder="1" applyAlignment="1">
      <alignment horizontal="right" wrapText="1"/>
    </xf>
    <xf numFmtId="0" fontId="6" fillId="4" borderId="3" xfId="0" applyFont="1" applyFill="1" applyBorder="1" applyAlignment="1">
      <alignment wrapText="1"/>
    </xf>
    <xf numFmtId="3" fontId="6" fillId="4" borderId="3" xfId="0" applyNumberFormat="1" applyFont="1" applyFill="1" applyBorder="1" applyAlignment="1">
      <alignment horizontal="right" wrapText="1"/>
    </xf>
    <xf numFmtId="167" fontId="6" fillId="4" borderId="3" xfId="0" applyNumberFormat="1" applyFont="1" applyFill="1" applyBorder="1" applyAlignment="1">
      <alignment horizontal="right" wrapText="1"/>
    </xf>
    <xf numFmtId="0" fontId="10" fillId="0" borderId="0" xfId="0" applyFont="1" applyFill="1" applyAlignment="1">
      <alignment horizontal="left" vertical="top"/>
    </xf>
    <xf numFmtId="0" fontId="0" fillId="0" borderId="0" xfId="0"/>
    <xf numFmtId="0" fontId="2" fillId="0" borderId="0" xfId="0" applyFont="1" applyAlignment="1"/>
    <xf numFmtId="1" fontId="5" fillId="6" borderId="3" xfId="0" applyNumberFormat="1" applyFont="1" applyFill="1" applyBorder="1" applyAlignment="1">
      <alignment horizontal="right" wrapText="1"/>
    </xf>
    <xf numFmtId="0" fontId="5" fillId="6" borderId="3" xfId="0" applyNumberFormat="1" applyFont="1" applyFill="1" applyBorder="1" applyAlignment="1">
      <alignment horizontal="right" wrapText="1"/>
    </xf>
    <xf numFmtId="0" fontId="5" fillId="0" borderId="3" xfId="0" applyFont="1" applyBorder="1" applyAlignment="1">
      <alignment wrapText="1"/>
    </xf>
    <xf numFmtId="3" fontId="5" fillId="5" borderId="3" xfId="0" applyNumberFormat="1" applyFont="1" applyFill="1" applyBorder="1" applyAlignment="1">
      <alignment wrapText="1"/>
    </xf>
    <xf numFmtId="3" fontId="5" fillId="0" borderId="3" xfId="0" applyNumberFormat="1" applyFont="1" applyFill="1" applyBorder="1" applyAlignment="1">
      <alignment wrapText="1"/>
    </xf>
    <xf numFmtId="3" fontId="5" fillId="7" borderId="3" xfId="0" applyNumberFormat="1" applyFont="1" applyFill="1" applyBorder="1" applyAlignment="1">
      <alignment wrapText="1"/>
    </xf>
    <xf numFmtId="0" fontId="6" fillId="4" borderId="3" xfId="0" applyFont="1" applyFill="1" applyBorder="1" applyAlignment="1">
      <alignment wrapText="1"/>
    </xf>
    <xf numFmtId="3" fontId="6" fillId="4" borderId="3" xfId="0" applyNumberFormat="1" applyFont="1" applyFill="1" applyBorder="1" applyAlignment="1">
      <alignment wrapText="1"/>
    </xf>
    <xf numFmtId="3" fontId="5" fillId="0" borderId="3" xfId="0" quotePrefix="1" applyNumberFormat="1" applyFont="1" applyFill="1" applyBorder="1" applyAlignment="1">
      <alignment horizontal="right" wrapText="1"/>
    </xf>
    <xf numFmtId="0" fontId="0" fillId="0" borderId="0" xfId="0"/>
    <xf numFmtId="0" fontId="2" fillId="0" borderId="0" xfId="0" applyFont="1" applyAlignment="1"/>
    <xf numFmtId="0" fontId="0" fillId="0" borderId="0" xfId="0" applyAlignment="1"/>
    <xf numFmtId="1" fontId="5" fillId="0" borderId="3" xfId="0" applyNumberFormat="1" applyFont="1" applyFill="1" applyBorder="1" applyAlignment="1">
      <alignment horizontal="right" wrapText="1"/>
    </xf>
    <xf numFmtId="0" fontId="5" fillId="6" borderId="3" xfId="0" applyNumberFormat="1" applyFont="1" applyFill="1" applyBorder="1" applyAlignment="1">
      <alignment horizontal="right" wrapText="1"/>
    </xf>
    <xf numFmtId="1" fontId="5" fillId="6" borderId="3" xfId="0" applyNumberFormat="1" applyFont="1" applyFill="1" applyBorder="1" applyAlignment="1">
      <alignment horizontal="right" wrapText="1"/>
    </xf>
    <xf numFmtId="0" fontId="5" fillId="0" borderId="3" xfId="0" applyFont="1" applyBorder="1" applyAlignment="1">
      <alignment wrapText="1"/>
    </xf>
    <xf numFmtId="3" fontId="5" fillId="5" borderId="3" xfId="0" applyNumberFormat="1" applyFont="1" applyFill="1" applyBorder="1" applyAlignment="1">
      <alignment horizontal="right" wrapText="1"/>
    </xf>
    <xf numFmtId="3" fontId="5" fillId="0" borderId="3" xfId="0" applyNumberFormat="1" applyFont="1" applyFill="1" applyBorder="1" applyAlignment="1">
      <alignment horizontal="right" wrapText="1"/>
    </xf>
    <xf numFmtId="3" fontId="5" fillId="7" borderId="3" xfId="0" applyNumberFormat="1" applyFont="1" applyFill="1" applyBorder="1" applyAlignment="1">
      <alignment horizontal="right" wrapText="1"/>
    </xf>
    <xf numFmtId="167" fontId="5" fillId="5" borderId="3" xfId="1" applyNumberFormat="1" applyFont="1" applyFill="1" applyBorder="1" applyAlignment="1">
      <alignment horizontal="right" wrapText="1"/>
    </xf>
    <xf numFmtId="167" fontId="5" fillId="0" borderId="3" xfId="1" applyNumberFormat="1" applyFont="1" applyFill="1" applyBorder="1" applyAlignment="1">
      <alignment horizontal="right" wrapText="1"/>
    </xf>
    <xf numFmtId="167" fontId="5" fillId="7" borderId="3" xfId="1" applyNumberFormat="1" applyFont="1" applyFill="1" applyBorder="1" applyAlignment="1">
      <alignment horizontal="right" wrapText="1"/>
    </xf>
    <xf numFmtId="0" fontId="6" fillId="4" borderId="3" xfId="0" applyFont="1" applyFill="1" applyBorder="1" applyAlignment="1">
      <alignment wrapText="1"/>
    </xf>
    <xf numFmtId="3" fontId="6" fillId="4" borderId="3" xfId="0" applyNumberFormat="1" applyFont="1" applyFill="1" applyBorder="1" applyAlignment="1">
      <alignment wrapText="1"/>
    </xf>
    <xf numFmtId="168" fontId="6" fillId="4" borderId="3" xfId="0" applyNumberFormat="1" applyFont="1" applyFill="1" applyBorder="1" applyAlignment="1">
      <alignment horizontal="right" wrapText="1"/>
    </xf>
    <xf numFmtId="0" fontId="9" fillId="6" borderId="3" xfId="0" applyFont="1" applyFill="1" applyBorder="1" applyAlignment="1">
      <alignment horizontal="left" vertical="center" wrapText="1"/>
    </xf>
    <xf numFmtId="0" fontId="15" fillId="4" borderId="3" xfId="0" applyFont="1" applyFill="1" applyBorder="1" applyAlignment="1">
      <alignment horizontal="left" vertical="center" wrapText="1"/>
    </xf>
    <xf numFmtId="0" fontId="2" fillId="0" borderId="0" xfId="0" applyFont="1" applyBorder="1" applyAlignment="1"/>
    <xf numFmtId="0" fontId="14" fillId="0" borderId="0" xfId="0" applyFont="1" applyAlignment="1">
      <alignment horizontal="left" vertical="center"/>
    </xf>
    <xf numFmtId="0" fontId="9" fillId="7" borderId="3" xfId="0" applyFont="1" applyFill="1" applyBorder="1" applyAlignment="1">
      <alignment horizontal="right" vertical="center"/>
    </xf>
    <xf numFmtId="0" fontId="9" fillId="0" borderId="3" xfId="0" applyFont="1" applyFill="1" applyBorder="1" applyAlignment="1">
      <alignment horizontal="right" vertical="center"/>
    </xf>
    <xf numFmtId="0" fontId="39" fillId="7" borderId="3" xfId="0" applyFont="1" applyFill="1" applyBorder="1" applyAlignment="1">
      <alignment horizontal="right" vertical="center"/>
    </xf>
    <xf numFmtId="0" fontId="9" fillId="0" borderId="3" xfId="0" applyFont="1" applyFill="1" applyBorder="1" applyAlignment="1">
      <alignment horizontal="right"/>
    </xf>
    <xf numFmtId="0" fontId="9" fillId="7" borderId="3" xfId="0" applyFont="1" applyFill="1" applyBorder="1" applyAlignment="1">
      <alignment horizontal="right"/>
    </xf>
    <xf numFmtId="0" fontId="39" fillId="0" borderId="3" xfId="0" applyFont="1" applyFill="1" applyBorder="1" applyAlignment="1">
      <alignment horizontal="right"/>
    </xf>
    <xf numFmtId="3" fontId="15" fillId="4" borderId="3" xfId="0" applyNumberFormat="1" applyFont="1" applyFill="1" applyBorder="1" applyAlignment="1">
      <alignment horizontal="right" vertical="center" wrapText="1"/>
    </xf>
    <xf numFmtId="3" fontId="15" fillId="4" borderId="3" xfId="0" applyNumberFormat="1" applyFont="1" applyFill="1" applyBorder="1" applyAlignment="1">
      <alignment horizontal="right" wrapText="1"/>
    </xf>
    <xf numFmtId="0" fontId="2" fillId="0" borderId="0" xfId="0" applyFont="1" applyAlignment="1"/>
    <xf numFmtId="0" fontId="5" fillId="6" borderId="1" xfId="0" applyFont="1" applyFill="1" applyBorder="1" applyAlignment="1">
      <alignment horizontal="right" wrapText="1"/>
    </xf>
    <xf numFmtId="0" fontId="4" fillId="6" borderId="1" xfId="0" applyFont="1" applyFill="1" applyBorder="1" applyAlignment="1">
      <alignment horizontal="right" wrapText="1"/>
    </xf>
    <xf numFmtId="0" fontId="0" fillId="0" borderId="0" xfId="0"/>
    <xf numFmtId="0" fontId="14" fillId="0" borderId="0" xfId="0" applyFont="1" applyAlignment="1">
      <alignment horizontal="justify" vertical="top"/>
    </xf>
    <xf numFmtId="0" fontId="5" fillId="6" borderId="3" xfId="0" applyFont="1" applyFill="1" applyBorder="1" applyAlignment="1">
      <alignment horizontal="right"/>
    </xf>
    <xf numFmtId="0" fontId="5" fillId="6" borderId="3" xfId="0" applyFont="1" applyFill="1" applyBorder="1" applyAlignment="1">
      <alignment horizontal="right" wrapText="1"/>
    </xf>
    <xf numFmtId="0" fontId="4" fillId="6" borderId="3" xfId="0" applyFont="1" applyFill="1" applyBorder="1" applyAlignment="1">
      <alignment horizontal="right"/>
    </xf>
    <xf numFmtId="0" fontId="15" fillId="4" borderId="3" xfId="0" applyFont="1" applyFill="1" applyBorder="1" applyAlignment="1">
      <alignment horizontal="left" vertical="center" wrapText="1"/>
    </xf>
    <xf numFmtId="167" fontId="15" fillId="4" borderId="3" xfId="0" applyNumberFormat="1" applyFont="1" applyFill="1" applyBorder="1" applyAlignment="1">
      <alignment horizontal="right" vertical="center"/>
    </xf>
    <xf numFmtId="0" fontId="0" fillId="0" borderId="0" xfId="0"/>
    <xf numFmtId="0" fontId="5" fillId="6" borderId="3" xfId="0" applyFont="1" applyFill="1" applyBorder="1" applyAlignment="1">
      <alignment horizontal="right"/>
    </xf>
    <xf numFmtId="0" fontId="5" fillId="6" borderId="3" xfId="0" applyFont="1" applyFill="1" applyBorder="1" applyAlignment="1">
      <alignment horizontal="right" wrapText="1"/>
    </xf>
    <xf numFmtId="0" fontId="4" fillId="6" borderId="3" xfId="0" applyFont="1" applyFill="1" applyBorder="1" applyAlignment="1">
      <alignment horizontal="right"/>
    </xf>
    <xf numFmtId="0" fontId="2" fillId="0" borderId="0" xfId="0" applyFont="1"/>
    <xf numFmtId="0" fontId="5" fillId="30" borderId="3" xfId="0" applyFont="1" applyFill="1" applyBorder="1" applyAlignment="1">
      <alignment horizontal="right"/>
    </xf>
    <xf numFmtId="0" fontId="9" fillId="30" borderId="3" xfId="0" applyFont="1" applyFill="1" applyBorder="1" applyAlignment="1">
      <alignment horizontal="left" vertical="center" wrapText="1"/>
    </xf>
    <xf numFmtId="3" fontId="9" fillId="31" borderId="3" xfId="0" applyNumberFormat="1" applyFont="1" applyFill="1" applyBorder="1" applyAlignment="1">
      <alignment horizontal="right" vertical="center"/>
    </xf>
    <xf numFmtId="3" fontId="9" fillId="30" borderId="3" xfId="0" applyNumberFormat="1" applyFont="1" applyFill="1" applyBorder="1" applyAlignment="1">
      <alignment horizontal="right" vertical="center"/>
    </xf>
    <xf numFmtId="167" fontId="9" fillId="30" borderId="3" xfId="0" applyNumberFormat="1" applyFont="1" applyFill="1" applyBorder="1" applyAlignment="1">
      <alignment horizontal="right" vertical="center"/>
    </xf>
    <xf numFmtId="167" fontId="9" fillId="31" borderId="3" xfId="0" applyNumberFormat="1" applyFont="1" applyFill="1" applyBorder="1" applyAlignment="1">
      <alignment horizontal="right" vertical="center"/>
    </xf>
    <xf numFmtId="3" fontId="9" fillId="30" borderId="3" xfId="0" applyNumberFormat="1" applyFont="1" applyFill="1" applyBorder="1" applyAlignment="1">
      <alignment horizontal="right" vertical="center" wrapText="1"/>
    </xf>
    <xf numFmtId="3" fontId="9" fillId="31" borderId="3" xfId="0" applyNumberFormat="1" applyFont="1" applyFill="1" applyBorder="1" applyAlignment="1">
      <alignment horizontal="right" vertical="center" wrapText="1"/>
    </xf>
    <xf numFmtId="167" fontId="9" fillId="30" borderId="3" xfId="0" applyNumberFormat="1" applyFont="1" applyFill="1" applyBorder="1" applyAlignment="1">
      <alignment horizontal="right" vertical="center" wrapText="1"/>
    </xf>
    <xf numFmtId="167" fontId="9" fillId="31" borderId="3" xfId="0" applyNumberFormat="1" applyFont="1" applyFill="1" applyBorder="1" applyAlignment="1">
      <alignment horizontal="right" vertical="center" wrapText="1"/>
    </xf>
    <xf numFmtId="0" fontId="15" fillId="32" borderId="3" xfId="0" applyFont="1" applyFill="1" applyBorder="1" applyAlignment="1">
      <alignment horizontal="left" vertical="center" wrapText="1"/>
    </xf>
    <xf numFmtId="3" fontId="15" fillId="32" borderId="3" xfId="0" applyNumberFormat="1" applyFont="1" applyFill="1" applyBorder="1" applyAlignment="1">
      <alignment horizontal="right" vertical="center" wrapText="1"/>
    </xf>
    <xf numFmtId="167" fontId="15" fillId="32" borderId="3" xfId="0" applyNumberFormat="1" applyFont="1" applyFill="1" applyBorder="1" applyAlignment="1">
      <alignment horizontal="right" vertical="center" wrapText="1"/>
    </xf>
    <xf numFmtId="0" fontId="44" fillId="0" borderId="0" xfId="0" applyFont="1"/>
    <xf numFmtId="171" fontId="44" fillId="0" borderId="0" xfId="0" applyNumberFormat="1" applyFont="1"/>
    <xf numFmtId="0" fontId="42" fillId="0" borderId="0" xfId="0" applyFont="1"/>
    <xf numFmtId="0" fontId="5" fillId="6" borderId="3" xfId="0" applyFont="1" applyFill="1" applyBorder="1" applyAlignment="1">
      <alignment horizontal="right"/>
    </xf>
    <xf numFmtId="0" fontId="6" fillId="4" borderId="3" xfId="0" applyFont="1" applyFill="1" applyBorder="1" applyAlignment="1">
      <alignment wrapText="1"/>
    </xf>
    <xf numFmtId="3" fontId="5" fillId="5" borderId="3" xfId="0" applyNumberFormat="1" applyFont="1" applyFill="1" applyBorder="1" applyAlignment="1">
      <alignment horizontal="right" wrapText="1"/>
    </xf>
    <xf numFmtId="3" fontId="5" fillId="0" borderId="3" xfId="0" applyNumberFormat="1" applyFont="1" applyBorder="1" applyAlignment="1">
      <alignment horizontal="right" wrapText="1"/>
    </xf>
    <xf numFmtId="3" fontId="5" fillId="0" borderId="3" xfId="0" applyNumberFormat="1" applyFont="1" applyBorder="1" applyAlignment="1">
      <alignment wrapText="1"/>
    </xf>
    <xf numFmtId="0" fontId="44" fillId="0" borderId="0" xfId="0" applyFont="1"/>
    <xf numFmtId="171" fontId="44" fillId="0" borderId="0" xfId="0" applyNumberFormat="1" applyFont="1"/>
    <xf numFmtId="0" fontId="42" fillId="0" borderId="0" xfId="0" applyFont="1"/>
    <xf numFmtId="0" fontId="5" fillId="6" borderId="3" xfId="0" applyFont="1" applyFill="1" applyBorder="1" applyAlignment="1">
      <alignment wrapText="1"/>
    </xf>
    <xf numFmtId="167" fontId="5" fillId="5" borderId="3" xfId="0" applyNumberFormat="1" applyFont="1" applyFill="1" applyBorder="1" applyAlignment="1">
      <alignment horizontal="right" wrapText="1"/>
    </xf>
    <xf numFmtId="167" fontId="5" fillId="0" borderId="3" xfId="0" applyNumberFormat="1" applyFont="1" applyBorder="1" applyAlignment="1">
      <alignment horizontal="right" wrapText="1"/>
    </xf>
    <xf numFmtId="3" fontId="6" fillId="4" borderId="3" xfId="0" applyNumberFormat="1" applyFont="1" applyFill="1" applyBorder="1" applyAlignment="1">
      <alignment horizontal="right" wrapText="1"/>
    </xf>
    <xf numFmtId="0" fontId="6" fillId="4" borderId="3" xfId="0" applyFont="1" applyFill="1" applyBorder="1" applyAlignment="1">
      <alignment horizontal="right" wrapText="1"/>
    </xf>
    <xf numFmtId="0" fontId="0" fillId="0" borderId="0" xfId="0"/>
    <xf numFmtId="0" fontId="5" fillId="6" borderId="3" xfId="0" applyFont="1" applyFill="1" applyBorder="1" applyAlignment="1">
      <alignment horizontal="right" wrapText="1"/>
    </xf>
    <xf numFmtId="0" fontId="6" fillId="4" borderId="3" xfId="0" applyFont="1" applyFill="1" applyBorder="1" applyAlignment="1">
      <alignment wrapText="1"/>
    </xf>
    <xf numFmtId="167" fontId="6" fillId="4" borderId="3" xfId="0" applyNumberFormat="1" applyFont="1" applyFill="1" applyBorder="1" applyAlignment="1">
      <alignment wrapText="1"/>
    </xf>
    <xf numFmtId="3" fontId="5" fillId="5" borderId="3" xfId="0" applyNumberFormat="1" applyFont="1" applyFill="1" applyBorder="1" applyAlignment="1">
      <alignment horizontal="right" wrapText="1"/>
    </xf>
    <xf numFmtId="167" fontId="5" fillId="5" borderId="3" xfId="0" applyNumberFormat="1" applyFont="1" applyFill="1" applyBorder="1" applyAlignment="1">
      <alignment horizontal="right" wrapText="1"/>
    </xf>
    <xf numFmtId="167" fontId="5" fillId="0" borderId="3" xfId="0" applyNumberFormat="1" applyFont="1" applyBorder="1" applyAlignment="1">
      <alignment horizontal="right" wrapText="1"/>
    </xf>
    <xf numFmtId="3" fontId="6" fillId="4" borderId="3" xfId="0" applyNumberFormat="1" applyFont="1" applyFill="1" applyBorder="1" applyAlignment="1">
      <alignment horizontal="right" wrapText="1"/>
    </xf>
    <xf numFmtId="0" fontId="2" fillId="0" borderId="0" xfId="0" applyFont="1" applyAlignment="1">
      <alignment vertical="center"/>
    </xf>
    <xf numFmtId="0" fontId="14" fillId="0" borderId="0" xfId="0" applyFont="1"/>
    <xf numFmtId="0" fontId="45" fillId="6" borderId="3" xfId="0" applyFont="1" applyFill="1" applyBorder="1" applyAlignment="1">
      <alignment horizontal="left" wrapText="1"/>
    </xf>
    <xf numFmtId="0" fontId="5" fillId="0" borderId="3" xfId="0" applyFont="1" applyBorder="1" applyAlignment="1">
      <alignment horizontal="left" wrapText="1"/>
    </xf>
    <xf numFmtId="1" fontId="5" fillId="5" borderId="3" xfId="0" applyNumberFormat="1" applyFont="1" applyFill="1" applyBorder="1" applyAlignment="1">
      <alignment horizontal="right" wrapText="1"/>
    </xf>
    <xf numFmtId="0" fontId="4" fillId="0" borderId="3" xfId="0" applyFont="1" applyBorder="1" applyAlignment="1">
      <alignment horizontal="left" wrapText="1"/>
    </xf>
    <xf numFmtId="1" fontId="4" fillId="5" borderId="3" xfId="0" applyNumberFormat="1" applyFont="1" applyFill="1" applyBorder="1" applyAlignment="1">
      <alignment horizontal="right" wrapText="1"/>
    </xf>
    <xf numFmtId="167" fontId="4" fillId="0" borderId="3" xfId="0" applyNumberFormat="1" applyFont="1" applyBorder="1" applyAlignment="1">
      <alignment horizontal="right" wrapText="1"/>
    </xf>
    <xf numFmtId="3" fontId="4" fillId="5" borderId="3" xfId="0" applyNumberFormat="1" applyFont="1" applyFill="1" applyBorder="1" applyAlignment="1">
      <alignment horizontal="right" wrapText="1"/>
    </xf>
    <xf numFmtId="167" fontId="4" fillId="5" borderId="3" xfId="0" applyNumberFormat="1" applyFont="1" applyFill="1" applyBorder="1" applyAlignment="1">
      <alignment horizontal="right" wrapText="1"/>
    </xf>
    <xf numFmtId="167" fontId="45" fillId="6" borderId="3" xfId="0" applyNumberFormat="1" applyFont="1" applyFill="1" applyBorder="1" applyAlignment="1">
      <alignment horizontal="left" wrapText="1"/>
    </xf>
    <xf numFmtId="1" fontId="6" fillId="4" borderId="3" xfId="0" applyNumberFormat="1" applyFont="1" applyFill="1" applyBorder="1" applyAlignment="1">
      <alignment horizontal="right" wrapText="1"/>
    </xf>
    <xf numFmtId="167" fontId="6" fillId="4" borderId="3" xfId="0" applyNumberFormat="1" applyFont="1" applyFill="1" applyBorder="1" applyAlignment="1">
      <alignment horizontal="right" wrapText="1"/>
    </xf>
    <xf numFmtId="0" fontId="2" fillId="0" borderId="0" xfId="0" applyFont="1" applyAlignment="1"/>
    <xf numFmtId="0" fontId="44" fillId="0" borderId="0" xfId="0" applyFont="1" applyAlignment="1"/>
    <xf numFmtId="171" fontId="44" fillId="0" borderId="0" xfId="0" applyNumberFormat="1" applyFont="1" applyAlignment="1"/>
    <xf numFmtId="0" fontId="14" fillId="0" borderId="0" xfId="0" applyFont="1" applyAlignment="1">
      <alignment horizontal="left" vertical="center"/>
    </xf>
    <xf numFmtId="0" fontId="4" fillId="6" borderId="3" xfId="0" applyFont="1" applyFill="1" applyBorder="1" applyAlignment="1">
      <alignment wrapText="1"/>
    </xf>
    <xf numFmtId="0" fontId="5" fillId="0" borderId="3" xfId="0" applyFont="1" applyFill="1" applyBorder="1" applyAlignment="1">
      <alignment horizontal="right"/>
    </xf>
    <xf numFmtId="0" fontId="5" fillId="0" borderId="3" xfId="0" applyFont="1" applyFill="1" applyBorder="1" applyAlignment="1">
      <alignment horizontal="right" wrapText="1"/>
    </xf>
    <xf numFmtId="0" fontId="11" fillId="0" borderId="0" xfId="0" applyFont="1"/>
    <xf numFmtId="0" fontId="5" fillId="0" borderId="3" xfId="0" applyFont="1" applyBorder="1" applyAlignment="1">
      <alignment horizontal="left" vertical="center"/>
    </xf>
    <xf numFmtId="3" fontId="5" fillId="7" borderId="3" xfId="0" applyNumberFormat="1" applyFont="1" applyFill="1" applyBorder="1" applyAlignment="1">
      <alignment vertical="center" wrapText="1"/>
    </xf>
    <xf numFmtId="167" fontId="9" fillId="7" borderId="3" xfId="0" applyNumberFormat="1" applyFont="1" applyFill="1" applyBorder="1" applyAlignment="1">
      <alignment vertical="center"/>
    </xf>
    <xf numFmtId="3" fontId="5" fillId="0" borderId="3" xfId="0" applyNumberFormat="1" applyFont="1" applyBorder="1" applyAlignment="1">
      <alignment horizontal="right" vertical="center" wrapText="1"/>
    </xf>
    <xf numFmtId="167" fontId="5" fillId="0" borderId="3" xfId="0" applyNumberFormat="1" applyFont="1" applyBorder="1" applyAlignment="1">
      <alignment horizontal="right" vertical="center" wrapText="1"/>
    </xf>
    <xf numFmtId="167" fontId="9" fillId="0" borderId="3" xfId="0" applyNumberFormat="1" applyFont="1" applyBorder="1" applyAlignment="1">
      <alignment horizontal="right" vertical="center"/>
    </xf>
    <xf numFmtId="1" fontId="5" fillId="7" borderId="3" xfId="0" applyNumberFormat="1" applyFont="1" applyFill="1" applyBorder="1" applyAlignment="1">
      <alignment horizontal="right" wrapText="1"/>
    </xf>
    <xf numFmtId="167" fontId="5" fillId="7" borderId="3" xfId="0" applyNumberFormat="1" applyFont="1" applyFill="1" applyBorder="1" applyAlignment="1">
      <alignment horizontal="right" wrapText="1"/>
    </xf>
    <xf numFmtId="3" fontId="15" fillId="4" borderId="3" xfId="0" applyNumberFormat="1" applyFont="1" applyFill="1" applyBorder="1" applyAlignment="1">
      <alignment vertical="center" wrapText="1"/>
    </xf>
    <xf numFmtId="167" fontId="15" fillId="4" borderId="3" xfId="0" applyNumberFormat="1" applyFont="1" applyFill="1" applyBorder="1" applyAlignment="1">
      <alignment vertical="center"/>
    </xf>
    <xf numFmtId="0" fontId="10" fillId="0" borderId="0" xfId="0" applyFont="1" applyBorder="1" applyAlignment="1">
      <alignment horizontal="justify" vertical="center"/>
    </xf>
    <xf numFmtId="0" fontId="10" fillId="0" borderId="0" xfId="0" applyFont="1" applyBorder="1" applyAlignment="1">
      <alignment horizontal="left" wrapText="1"/>
    </xf>
    <xf numFmtId="0" fontId="2" fillId="0" borderId="0" xfId="0" applyFont="1" applyBorder="1" applyAlignment="1"/>
    <xf numFmtId="0" fontId="11" fillId="0" borderId="0" xfId="0" applyFont="1"/>
    <xf numFmtId="2" fontId="11" fillId="0" borderId="0" xfId="0" applyNumberFormat="1" applyFont="1"/>
    <xf numFmtId="0" fontId="14" fillId="0" borderId="0" xfId="0" applyFont="1" applyBorder="1" applyAlignment="1">
      <alignment horizontal="left" vertical="center"/>
    </xf>
    <xf numFmtId="0" fontId="5" fillId="6" borderId="3" xfId="0" applyFont="1" applyFill="1" applyBorder="1" applyAlignment="1">
      <alignment horizontal="right" wrapText="1"/>
    </xf>
    <xf numFmtId="2" fontId="5" fillId="6" borderId="3" xfId="0" applyNumberFormat="1" applyFont="1" applyFill="1" applyBorder="1" applyAlignment="1">
      <alignment horizontal="right" wrapText="1"/>
    </xf>
    <xf numFmtId="0" fontId="15" fillId="4" borderId="3" xfId="0" applyFont="1" applyFill="1" applyBorder="1" applyAlignment="1">
      <alignment horizontal="left" vertical="center"/>
    </xf>
    <xf numFmtId="0" fontId="15" fillId="4" borderId="3" xfId="0" applyFont="1" applyFill="1" applyBorder="1" applyAlignment="1">
      <alignment vertical="center" wrapText="1"/>
    </xf>
    <xf numFmtId="1" fontId="15" fillId="4" borderId="3" xfId="0" applyNumberFormat="1" applyFont="1" applyFill="1" applyBorder="1" applyAlignment="1">
      <alignment horizontal="right" vertical="center" wrapText="1"/>
    </xf>
    <xf numFmtId="167" fontId="15" fillId="4" borderId="3" xfId="0" applyNumberFormat="1" applyFont="1" applyFill="1" applyBorder="1" applyAlignment="1">
      <alignment horizontal="right" vertical="center" wrapText="1"/>
    </xf>
    <xf numFmtId="0" fontId="15" fillId="4" borderId="3" xfId="0" applyFont="1" applyFill="1" applyBorder="1" applyAlignment="1">
      <alignment horizontal="right" vertical="center" wrapText="1"/>
    </xf>
    <xf numFmtId="172" fontId="15" fillId="4" borderId="3" xfId="105" applyNumberFormat="1" applyFont="1" applyFill="1" applyBorder="1" applyAlignment="1">
      <alignment vertical="center" wrapText="1"/>
    </xf>
    <xf numFmtId="167" fontId="15" fillId="4" borderId="3" xfId="0" applyNumberFormat="1" applyFont="1" applyFill="1" applyBorder="1" applyAlignment="1">
      <alignment vertical="center" wrapText="1"/>
    </xf>
    <xf numFmtId="0" fontId="10" fillId="0" borderId="0" xfId="0" applyFont="1" applyBorder="1" applyAlignment="1">
      <alignment horizontal="left" vertical="center"/>
    </xf>
    <xf numFmtId="0" fontId="13" fillId="0" borderId="0" xfId="0" applyFont="1"/>
    <xf numFmtId="2" fontId="13" fillId="0" borderId="0" xfId="0" applyNumberFormat="1" applyFont="1"/>
    <xf numFmtId="0" fontId="2" fillId="0" borderId="0" xfId="0" applyFont="1" applyBorder="1" applyAlignment="1"/>
    <xf numFmtId="0" fontId="11" fillId="0" borderId="0" xfId="0" applyFont="1"/>
    <xf numFmtId="2" fontId="11" fillId="0" borderId="0" xfId="0" applyNumberFormat="1" applyFont="1"/>
    <xf numFmtId="0" fontId="14" fillId="0" borderId="0" xfId="0" applyFont="1" applyBorder="1" applyAlignment="1">
      <alignment horizontal="left" vertical="center"/>
    </xf>
    <xf numFmtId="0" fontId="5" fillId="6" borderId="3" xfId="0" applyFont="1" applyFill="1" applyBorder="1" applyAlignment="1">
      <alignment horizontal="right" wrapText="1"/>
    </xf>
    <xf numFmtId="2" fontId="5" fillId="6" borderId="3" xfId="0" applyNumberFormat="1" applyFont="1" applyFill="1" applyBorder="1" applyAlignment="1">
      <alignment horizontal="right" wrapText="1"/>
    </xf>
    <xf numFmtId="0" fontId="15" fillId="4" borderId="3" xfId="0" applyFont="1" applyFill="1" applyBorder="1" applyAlignment="1">
      <alignment horizontal="left" vertical="center"/>
    </xf>
    <xf numFmtId="0" fontId="15" fillId="4" borderId="3" xfId="0" applyFont="1" applyFill="1" applyBorder="1" applyAlignment="1">
      <alignment vertical="center" wrapText="1"/>
    </xf>
    <xf numFmtId="1" fontId="15" fillId="4" borderId="3" xfId="0" applyNumberFormat="1" applyFont="1" applyFill="1" applyBorder="1" applyAlignment="1">
      <alignment horizontal="right" vertical="center" wrapText="1"/>
    </xf>
    <xf numFmtId="167" fontId="15" fillId="4" borderId="3" xfId="0" applyNumberFormat="1" applyFont="1" applyFill="1" applyBorder="1" applyAlignment="1">
      <alignment horizontal="right" vertical="center" wrapText="1"/>
    </xf>
    <xf numFmtId="0" fontId="15" fillId="4" borderId="3" xfId="0" applyFont="1" applyFill="1" applyBorder="1" applyAlignment="1">
      <alignment horizontal="right" vertical="center" wrapText="1"/>
    </xf>
    <xf numFmtId="167" fontId="15" fillId="4" borderId="3" xfId="0" applyNumberFormat="1" applyFont="1" applyFill="1" applyBorder="1" applyAlignment="1">
      <alignment vertical="center" wrapText="1"/>
    </xf>
    <xf numFmtId="0" fontId="5" fillId="3" borderId="3" xfId="0" applyFont="1" applyFill="1" applyBorder="1" applyAlignment="1">
      <alignment horizontal="right" vertical="center" wrapText="1"/>
    </xf>
    <xf numFmtId="0" fontId="5" fillId="3" borderId="3" xfId="0" quotePrefix="1" applyFont="1" applyFill="1" applyBorder="1" applyAlignment="1">
      <alignment horizontal="right" vertical="center" wrapText="1"/>
    </xf>
    <xf numFmtId="0" fontId="5" fillId="3" borderId="2" xfId="0" applyFont="1" applyFill="1" applyBorder="1" applyAlignment="1">
      <alignment horizontal="right" vertical="center" wrapText="1"/>
    </xf>
    <xf numFmtId="0" fontId="5" fillId="3" borderId="3" xfId="0" applyFont="1" applyFill="1" applyBorder="1" applyAlignment="1">
      <alignment vertical="center" wrapText="1"/>
    </xf>
    <xf numFmtId="167" fontId="5" fillId="7" borderId="3" xfId="0" applyNumberFormat="1" applyFont="1" applyFill="1" applyBorder="1" applyAlignment="1">
      <alignment horizontal="right" vertical="center" wrapText="1"/>
    </xf>
    <xf numFmtId="3" fontId="5" fillId="6" borderId="3" xfId="0" applyNumberFormat="1" applyFont="1" applyFill="1" applyBorder="1" applyAlignment="1">
      <alignment horizontal="right" vertical="center"/>
    </xf>
    <xf numFmtId="167" fontId="5" fillId="6" borderId="3" xfId="0" applyNumberFormat="1" applyFont="1" applyFill="1" applyBorder="1" applyAlignment="1">
      <alignment horizontal="right" vertical="center" wrapText="1"/>
    </xf>
    <xf numFmtId="0" fontId="5" fillId="5" borderId="3" xfId="0" applyFont="1" applyFill="1" applyBorder="1" applyAlignment="1">
      <alignment horizontal="right" vertical="center"/>
    </xf>
    <xf numFmtId="0" fontId="4" fillId="3" borderId="3" xfId="0" applyFont="1" applyFill="1" applyBorder="1" applyAlignment="1">
      <alignment vertical="center" wrapText="1"/>
    </xf>
    <xf numFmtId="167" fontId="4" fillId="7" borderId="3" xfId="0" applyNumberFormat="1" applyFont="1" applyFill="1" applyBorder="1" applyAlignment="1">
      <alignment horizontal="right" vertical="center" wrapText="1"/>
    </xf>
    <xf numFmtId="3" fontId="4" fillId="6" borderId="3" xfId="0" applyNumberFormat="1" applyFont="1" applyFill="1" applyBorder="1" applyAlignment="1">
      <alignment horizontal="right" vertical="center"/>
    </xf>
    <xf numFmtId="167" fontId="4" fillId="6" borderId="3" xfId="0" applyNumberFormat="1" applyFont="1" applyFill="1" applyBorder="1" applyAlignment="1">
      <alignment horizontal="right" vertical="center" wrapText="1"/>
    </xf>
    <xf numFmtId="0" fontId="4" fillId="5" borderId="3" xfId="0" applyFont="1" applyFill="1" applyBorder="1" applyAlignment="1">
      <alignment horizontal="right" vertical="center"/>
    </xf>
    <xf numFmtId="0" fontId="4" fillId="0" borderId="3" xfId="0" applyFont="1" applyBorder="1" applyAlignment="1">
      <alignment vertical="center" wrapText="1"/>
    </xf>
    <xf numFmtId="0" fontId="6" fillId="4" borderId="3" xfId="0" applyFont="1" applyFill="1" applyBorder="1" applyAlignment="1">
      <alignment vertical="center" wrapText="1"/>
    </xf>
    <xf numFmtId="3" fontId="6" fillId="4" borderId="3" xfId="0" applyNumberFormat="1" applyFont="1" applyFill="1" applyBorder="1" applyAlignment="1">
      <alignment horizontal="right" vertical="center" wrapText="1"/>
    </xf>
    <xf numFmtId="0" fontId="0" fillId="0" borderId="0" xfId="0"/>
    <xf numFmtId="0" fontId="2" fillId="0" borderId="0" xfId="0" applyFont="1" applyAlignment="1"/>
    <xf numFmtId="167" fontId="6" fillId="4" borderId="15" xfId="0" applyNumberFormat="1" applyFont="1" applyFill="1" applyBorder="1" applyAlignment="1">
      <alignment horizontal="right" wrapText="1"/>
    </xf>
    <xf numFmtId="0" fontId="0" fillId="0" borderId="0" xfId="0"/>
    <xf numFmtId="0" fontId="11" fillId="0" borderId="0" xfId="0" applyFont="1" applyAlignment="1">
      <alignment horizontal="left" vertical="center"/>
    </xf>
    <xf numFmtId="0" fontId="11" fillId="0" borderId="0" xfId="0" applyFont="1" applyAlignment="1"/>
    <xf numFmtId="0" fontId="2" fillId="0" borderId="0" xfId="0" applyFont="1" applyBorder="1" applyAlignment="1"/>
    <xf numFmtId="0" fontId="5" fillId="6" borderId="3" xfId="0" applyFont="1" applyFill="1" applyBorder="1" applyAlignment="1">
      <alignment horizontal="right" vertical="center"/>
    </xf>
    <xf numFmtId="167" fontId="9" fillId="7" borderId="3" xfId="0" applyNumberFormat="1" applyFont="1" applyFill="1" applyBorder="1" applyAlignment="1">
      <alignment horizontal="right" vertical="center"/>
    </xf>
    <xf numFmtId="0" fontId="9" fillId="6" borderId="3" xfId="0" applyFont="1" applyFill="1" applyBorder="1" applyAlignment="1">
      <alignment horizontal="left" vertical="center" wrapText="1"/>
    </xf>
    <xf numFmtId="3" fontId="9" fillId="7" borderId="3" xfId="0" applyNumberFormat="1" applyFont="1" applyFill="1" applyBorder="1" applyAlignment="1">
      <alignment horizontal="right" vertical="center"/>
    </xf>
    <xf numFmtId="3" fontId="9" fillId="6" borderId="3" xfId="0" applyNumberFormat="1" applyFont="1" applyFill="1" applyBorder="1" applyAlignment="1">
      <alignment horizontal="right" vertical="center"/>
    </xf>
    <xf numFmtId="167" fontId="9" fillId="6" borderId="3" xfId="0" applyNumberFormat="1" applyFont="1" applyFill="1" applyBorder="1" applyAlignment="1">
      <alignment horizontal="right" vertical="center" wrapText="1"/>
    </xf>
    <xf numFmtId="0" fontId="39" fillId="6" borderId="3" xfId="0" applyFont="1" applyFill="1" applyBorder="1" applyAlignment="1">
      <alignment horizontal="left" vertical="center" wrapText="1"/>
    </xf>
    <xf numFmtId="3" fontId="39" fillId="7" borderId="3" xfId="0" applyNumberFormat="1" applyFont="1" applyFill="1" applyBorder="1" applyAlignment="1">
      <alignment horizontal="right" vertical="center"/>
    </xf>
    <xf numFmtId="3" fontId="39" fillId="6" borderId="3" xfId="0" applyNumberFormat="1" applyFont="1" applyFill="1" applyBorder="1" applyAlignment="1">
      <alignment horizontal="right" vertical="center"/>
    </xf>
    <xf numFmtId="167" fontId="39" fillId="6" borderId="3" xfId="0" applyNumberFormat="1" applyFont="1" applyFill="1" applyBorder="1" applyAlignment="1">
      <alignment horizontal="right" vertical="center" wrapText="1"/>
    </xf>
    <xf numFmtId="167" fontId="39" fillId="7" borderId="3" xfId="0" applyNumberFormat="1" applyFont="1" applyFill="1" applyBorder="1" applyAlignment="1">
      <alignment horizontal="right" vertical="center"/>
    </xf>
    <xf numFmtId="0" fontId="15" fillId="4" borderId="1" xfId="0" applyFont="1" applyFill="1" applyBorder="1" applyAlignment="1">
      <alignment horizontal="left" vertical="center" wrapText="1"/>
    </xf>
    <xf numFmtId="3" fontId="15" fillId="4" borderId="1" xfId="0" applyNumberFormat="1" applyFont="1" applyFill="1" applyBorder="1" applyAlignment="1">
      <alignment horizontal="right" vertical="center"/>
    </xf>
    <xf numFmtId="167" fontId="11" fillId="0" borderId="0" xfId="0" applyNumberFormat="1" applyFont="1"/>
    <xf numFmtId="0" fontId="7" fillId="0" borderId="0" xfId="0" applyFont="1" applyAlignment="1">
      <alignment horizontal="left" vertical="center"/>
    </xf>
    <xf numFmtId="0" fontId="11" fillId="0" borderId="0" xfId="0" applyFont="1" applyAlignment="1"/>
    <xf numFmtId="0" fontId="42" fillId="0" borderId="0" xfId="0" applyFont="1" applyAlignment="1"/>
    <xf numFmtId="0" fontId="0" fillId="0" borderId="0" xfId="0"/>
    <xf numFmtId="0" fontId="7" fillId="0" borderId="0" xfId="0" applyFont="1" applyAlignment="1">
      <alignment horizontal="left" vertical="center"/>
    </xf>
    <xf numFmtId="0" fontId="2" fillId="0" borderId="0" xfId="0" applyFont="1" applyAlignment="1"/>
    <xf numFmtId="0" fontId="4" fillId="0" borderId="1" xfId="0" applyFont="1" applyBorder="1" applyAlignment="1">
      <alignment horizontal="left" vertical="center"/>
    </xf>
    <xf numFmtId="0" fontId="4" fillId="6" borderId="1" xfId="0" applyFont="1" applyFill="1" applyBorder="1" applyAlignment="1">
      <alignment horizontal="right" wrapText="1"/>
    </xf>
    <xf numFmtId="0" fontId="11" fillId="0" borderId="0" xfId="0" applyFont="1"/>
    <xf numFmtId="0" fontId="4" fillId="0" borderId="3" xfId="0" applyFont="1" applyBorder="1" applyAlignment="1">
      <alignment horizontal="left" vertical="center" wrapText="1"/>
    </xf>
    <xf numFmtId="3" fontId="5" fillId="0" borderId="3" xfId="0" applyNumberFormat="1" applyFont="1" applyBorder="1" applyAlignment="1">
      <alignment wrapText="1"/>
    </xf>
    <xf numFmtId="0" fontId="2" fillId="0" borderId="0" xfId="0" applyFont="1" applyAlignment="1"/>
    <xf numFmtId="0" fontId="44" fillId="0" borderId="0" xfId="0" applyFont="1" applyAlignment="1"/>
    <xf numFmtId="171" fontId="44" fillId="0" borderId="0" xfId="0" applyNumberFormat="1" applyFont="1" applyAlignment="1"/>
    <xf numFmtId="0" fontId="14" fillId="0" borderId="0" xfId="0" applyFont="1" applyBorder="1" applyAlignment="1"/>
    <xf numFmtId="0" fontId="41" fillId="0" borderId="0" xfId="0" applyFont="1" applyBorder="1" applyAlignment="1"/>
    <xf numFmtId="0" fontId="5" fillId="0" borderId="3" xfId="0" applyFont="1" applyBorder="1" applyAlignment="1">
      <alignment horizontal="left" wrapText="1"/>
    </xf>
    <xf numFmtId="0" fontId="6" fillId="4" borderId="3" xfId="0" applyFont="1" applyFill="1" applyBorder="1" applyAlignment="1">
      <alignment wrapText="1"/>
    </xf>
    <xf numFmtId="3" fontId="15" fillId="33" borderId="3" xfId="0" applyNumberFormat="1" applyFont="1" applyFill="1" applyBorder="1" applyAlignment="1">
      <alignment horizontal="right"/>
    </xf>
    <xf numFmtId="49" fontId="49" fillId="33" borderId="3" xfId="0" applyNumberFormat="1" applyFont="1" applyFill="1" applyBorder="1"/>
    <xf numFmtId="167" fontId="15" fillId="33" borderId="3" xfId="0" applyNumberFormat="1" applyFont="1" applyFill="1" applyBorder="1" applyAlignment="1">
      <alignment horizontal="right" wrapText="1"/>
    </xf>
    <xf numFmtId="0" fontId="2" fillId="0" borderId="0" xfId="0" applyFont="1" applyAlignment="1"/>
    <xf numFmtId="167" fontId="5" fillId="0" borderId="3" xfId="0" applyNumberFormat="1" applyFont="1" applyBorder="1" applyAlignment="1">
      <alignment horizontal="right" wrapText="1"/>
    </xf>
    <xf numFmtId="0" fontId="14" fillId="0" borderId="0" xfId="0" applyFont="1" applyAlignment="1"/>
    <xf numFmtId="0" fontId="2" fillId="0" borderId="0" xfId="0" applyFont="1" applyAlignment="1">
      <alignment vertical="center"/>
    </xf>
    <xf numFmtId="0" fontId="0" fillId="0" borderId="0" xfId="0" applyBorder="1" applyAlignment="1"/>
    <xf numFmtId="2" fontId="9" fillId="6" borderId="3" xfId="0" applyNumberFormat="1" applyFont="1" applyFill="1" applyBorder="1" applyAlignment="1">
      <alignment horizontal="right" wrapText="1"/>
    </xf>
    <xf numFmtId="2" fontId="4" fillId="6" borderId="3" xfId="0" applyNumberFormat="1" applyFont="1" applyFill="1" applyBorder="1" applyAlignment="1">
      <alignment horizontal="right" wrapText="1"/>
    </xf>
    <xf numFmtId="2" fontId="45" fillId="6" borderId="3" xfId="0" applyNumberFormat="1" applyFont="1" applyFill="1" applyBorder="1" applyAlignment="1">
      <alignment horizontal="left" wrapText="1"/>
    </xf>
    <xf numFmtId="2" fontId="5" fillId="0" borderId="3" xfId="0" applyNumberFormat="1" applyFont="1" applyBorder="1" applyAlignment="1">
      <alignment horizontal="left" wrapText="1"/>
    </xf>
    <xf numFmtId="1" fontId="5" fillId="0" borderId="3" xfId="0" applyNumberFormat="1" applyFont="1" applyBorder="1" applyAlignment="1">
      <alignment horizontal="right" wrapText="1"/>
    </xf>
    <xf numFmtId="3" fontId="5" fillId="0" borderId="3" xfId="0" applyNumberFormat="1" applyFont="1" applyBorder="1" applyAlignment="1">
      <alignment horizontal="right" wrapText="1"/>
    </xf>
    <xf numFmtId="2" fontId="6" fillId="4" borderId="3" xfId="0" applyNumberFormat="1" applyFont="1" applyFill="1" applyBorder="1" applyAlignment="1">
      <alignment wrapText="1"/>
    </xf>
    <xf numFmtId="167" fontId="5" fillId="5" borderId="3" xfId="0" applyNumberFormat="1" applyFont="1" applyFill="1" applyBorder="1" applyAlignment="1">
      <alignment horizontal="right" wrapText="1"/>
    </xf>
    <xf numFmtId="167" fontId="5" fillId="0" borderId="3" xfId="0" applyNumberFormat="1" applyFont="1" applyBorder="1" applyAlignment="1">
      <alignment horizontal="right" wrapText="1"/>
    </xf>
    <xf numFmtId="3" fontId="5" fillId="5" borderId="3" xfId="0" applyNumberFormat="1" applyFont="1" applyFill="1" applyBorder="1" applyAlignment="1">
      <alignment horizontal="right" wrapText="1"/>
    </xf>
    <xf numFmtId="0" fontId="5" fillId="0" borderId="3" xfId="0" applyFont="1" applyBorder="1" applyAlignment="1">
      <alignment horizontal="left" wrapText="1"/>
    </xf>
    <xf numFmtId="0" fontId="40" fillId="6" borderId="3" xfId="80" applyFont="1" applyFill="1" applyBorder="1" applyAlignment="1">
      <alignment horizontal="right"/>
    </xf>
    <xf numFmtId="0" fontId="14" fillId="0" borderId="0" xfId="0" applyFont="1" applyAlignment="1"/>
    <xf numFmtId="0" fontId="9" fillId="6" borderId="3" xfId="0" applyFont="1" applyFill="1" applyBorder="1" applyAlignment="1">
      <alignment horizontal="left"/>
    </xf>
    <xf numFmtId="0" fontId="6" fillId="4" borderId="3" xfId="0" applyFont="1" applyFill="1" applyBorder="1" applyAlignment="1">
      <alignment wrapText="1"/>
    </xf>
    <xf numFmtId="3" fontId="6" fillId="4" borderId="3" xfId="0" applyNumberFormat="1" applyFont="1" applyFill="1" applyBorder="1" applyAlignment="1">
      <alignment wrapText="1"/>
    </xf>
    <xf numFmtId="167" fontId="6" fillId="4" borderId="3" xfId="0" applyNumberFormat="1" applyFont="1" applyFill="1" applyBorder="1" applyAlignment="1">
      <alignment wrapText="1"/>
    </xf>
    <xf numFmtId="0" fontId="4" fillId="6" borderId="3" xfId="0" applyFont="1" applyFill="1" applyBorder="1" applyAlignment="1">
      <alignment wrapText="1"/>
    </xf>
    <xf numFmtId="3" fontId="6" fillId="4" borderId="3" xfId="0" applyNumberFormat="1" applyFont="1" applyFill="1" applyBorder="1" applyAlignment="1">
      <alignment horizontal="right" wrapText="1"/>
    </xf>
    <xf numFmtId="168" fontId="6" fillId="4" borderId="3" xfId="0" applyNumberFormat="1" applyFont="1" applyFill="1" applyBorder="1" applyAlignment="1">
      <alignment horizontal="right" wrapText="1"/>
    </xf>
    <xf numFmtId="167" fontId="5" fillId="7" borderId="3" xfId="0" applyNumberFormat="1" applyFont="1" applyFill="1" applyBorder="1" applyAlignment="1">
      <alignment horizontal="right" wrapText="1"/>
    </xf>
    <xf numFmtId="0" fontId="37" fillId="0" borderId="0" xfId="0" applyFont="1" applyAlignment="1">
      <alignment vertical="center"/>
    </xf>
    <xf numFmtId="167" fontId="9" fillId="6" borderId="3" xfId="0" applyNumberFormat="1" applyFont="1" applyFill="1" applyBorder="1" applyAlignment="1">
      <alignment horizontal="right"/>
    </xf>
    <xf numFmtId="167" fontId="9" fillId="7" borderId="3" xfId="0" applyNumberFormat="1" applyFont="1" applyFill="1" applyBorder="1" applyAlignment="1">
      <alignment horizontal="right"/>
    </xf>
    <xf numFmtId="0" fontId="9" fillId="7" borderId="3" xfId="0" applyFont="1" applyFill="1" applyBorder="1" applyAlignment="1">
      <alignment horizontal="right"/>
    </xf>
    <xf numFmtId="0" fontId="9" fillId="6" borderId="3" xfId="0" applyFont="1" applyFill="1" applyBorder="1" applyAlignment="1">
      <alignment horizontal="right"/>
    </xf>
    <xf numFmtId="167" fontId="6" fillId="4" borderId="3" xfId="0" applyNumberFormat="1" applyFont="1" applyFill="1" applyBorder="1" applyAlignment="1">
      <alignment horizontal="right" wrapText="1"/>
    </xf>
    <xf numFmtId="0" fontId="0" fillId="0" borderId="0" xfId="0"/>
    <xf numFmtId="0" fontId="2" fillId="0" borderId="0" xfId="0" applyFont="1" applyBorder="1" applyAlignment="1"/>
    <xf numFmtId="0" fontId="5" fillId="6" borderId="3" xfId="0" applyFont="1" applyFill="1" applyBorder="1" applyAlignment="1">
      <alignment horizontal="right" wrapText="1"/>
    </xf>
    <xf numFmtId="0" fontId="0" fillId="0" borderId="0" xfId="0" applyAlignment="1">
      <alignment horizontal="right"/>
    </xf>
    <xf numFmtId="0" fontId="5" fillId="6" borderId="3" xfId="0" applyFont="1" applyFill="1" applyBorder="1" applyAlignment="1">
      <alignment horizontal="right" wrapText="1"/>
    </xf>
    <xf numFmtId="0" fontId="0" fillId="0" borderId="0" xfId="0"/>
    <xf numFmtId="0" fontId="5" fillId="6" borderId="3" xfId="0" applyFont="1" applyFill="1" applyBorder="1" applyAlignment="1">
      <alignment wrapText="1"/>
    </xf>
    <xf numFmtId="0" fontId="4" fillId="6" borderId="3" xfId="0" applyFont="1" applyFill="1" applyBorder="1" applyAlignment="1">
      <alignment horizontal="right" wrapText="1"/>
    </xf>
    <xf numFmtId="0" fontId="5" fillId="0" borderId="2" xfId="0" applyFont="1" applyBorder="1" applyAlignment="1">
      <alignment horizontal="left" vertical="top"/>
    </xf>
    <xf numFmtId="0" fontId="5" fillId="0" borderId="3" xfId="0" applyFont="1" applyBorder="1" applyAlignment="1">
      <alignment horizontal="left" vertical="top"/>
    </xf>
    <xf numFmtId="0" fontId="5" fillId="0" borderId="16" xfId="0" applyFont="1" applyBorder="1" applyAlignment="1">
      <alignment horizontal="left" wrapText="1"/>
    </xf>
    <xf numFmtId="0" fontId="13" fillId="0" borderId="0" xfId="0" quotePrefix="1" applyFont="1"/>
    <xf numFmtId="0" fontId="0" fillId="0" borderId="0" xfId="0"/>
    <xf numFmtId="0" fontId="13" fillId="0" borderId="0" xfId="0" applyFont="1" applyFill="1"/>
    <xf numFmtId="0" fontId="13" fillId="0" borderId="4" xfId="0" applyFont="1" applyFill="1" applyBorder="1"/>
    <xf numFmtId="0" fontId="0" fillId="0" borderId="0" xfId="0" applyFill="1"/>
    <xf numFmtId="2" fontId="11" fillId="0" borderId="0" xfId="0" applyNumberFormat="1" applyFont="1" applyFill="1"/>
    <xf numFmtId="2" fontId="13" fillId="0" borderId="0" xfId="0" applyNumberFormat="1" applyFont="1" applyFill="1"/>
    <xf numFmtId="171" fontId="44" fillId="0" borderId="0" xfId="0" applyNumberFormat="1" applyFont="1" applyAlignment="1">
      <alignment horizontal="right"/>
    </xf>
    <xf numFmtId="0" fontId="14" fillId="0" borderId="0" xfId="0" applyFont="1" applyAlignment="1">
      <alignment horizontal="right" vertical="center"/>
    </xf>
    <xf numFmtId="0" fontId="10" fillId="0" borderId="0" xfId="0" applyFont="1" applyFill="1" applyBorder="1" applyAlignment="1">
      <alignment horizontal="left" vertical="center"/>
    </xf>
    <xf numFmtId="0" fontId="11" fillId="0" borderId="0" xfId="0" applyFont="1" applyFill="1"/>
    <xf numFmtId="168" fontId="15" fillId="4" borderId="1" xfId="0" applyNumberFormat="1" applyFont="1" applyFill="1" applyBorder="1" applyAlignment="1">
      <alignment horizontal="right" vertical="center"/>
    </xf>
    <xf numFmtId="0" fontId="14" fillId="6" borderId="2" xfId="0" applyFont="1" applyFill="1" applyBorder="1" applyAlignment="1"/>
    <xf numFmtId="0" fontId="10" fillId="0" borderId="0" xfId="0" applyFont="1" applyFill="1" applyAlignment="1">
      <alignment horizontal="left" vertical="center"/>
    </xf>
    <xf numFmtId="0" fontId="5" fillId="0" borderId="3" xfId="0" applyFont="1" applyBorder="1" applyAlignment="1">
      <alignment horizontal="left"/>
    </xf>
    <xf numFmtId="0" fontId="0" fillId="0" borderId="0" xfId="0"/>
    <xf numFmtId="0" fontId="5" fillId="6" borderId="3" xfId="0" applyFont="1" applyFill="1" applyBorder="1" applyAlignment="1">
      <alignment horizontal="right" wrapText="1"/>
    </xf>
    <xf numFmtId="0" fontId="4" fillId="6" borderId="2" xfId="0" applyFont="1" applyFill="1" applyBorder="1" applyAlignment="1">
      <alignment horizontal="left" vertical="center"/>
    </xf>
    <xf numFmtId="0" fontId="0" fillId="0" borderId="0" xfId="0"/>
    <xf numFmtId="41" fontId="40" fillId="7" borderId="3" xfId="0" quotePrefix="1" applyNumberFormat="1" applyFont="1" applyFill="1" applyBorder="1" applyAlignment="1">
      <alignment horizontal="right"/>
    </xf>
    <xf numFmtId="41" fontId="40" fillId="6" borderId="3" xfId="0" applyNumberFormat="1" applyFont="1" applyFill="1" applyBorder="1" applyAlignment="1">
      <alignment horizontal="right"/>
    </xf>
    <xf numFmtId="41" fontId="9" fillId="7" borderId="3" xfId="0" applyNumberFormat="1" applyFont="1" applyFill="1" applyBorder="1" applyAlignment="1">
      <alignment horizontal="right"/>
    </xf>
    <xf numFmtId="41" fontId="9" fillId="6" borderId="3" xfId="0" applyNumberFormat="1" applyFont="1" applyFill="1" applyBorder="1"/>
    <xf numFmtId="41" fontId="40" fillId="7" borderId="3" xfId="0" applyNumberFormat="1" applyFont="1" applyFill="1" applyBorder="1" applyAlignment="1">
      <alignment horizontal="right"/>
    </xf>
    <xf numFmtId="41" fontId="9" fillId="7" borderId="3" xfId="0" applyNumberFormat="1" applyFont="1" applyFill="1" applyBorder="1"/>
    <xf numFmtId="41" fontId="9" fillId="7" borderId="3" xfId="0" quotePrefix="1" applyNumberFormat="1" applyFont="1" applyFill="1" applyBorder="1" applyAlignment="1">
      <alignment horizontal="right"/>
    </xf>
    <xf numFmtId="41" fontId="6" fillId="4" borderId="3" xfId="0" applyNumberFormat="1" applyFont="1" applyFill="1" applyBorder="1" applyAlignment="1">
      <alignment horizontal="right" wrapText="1"/>
    </xf>
    <xf numFmtId="41" fontId="6" fillId="4" borderId="3" xfId="0" applyNumberFormat="1" applyFont="1" applyFill="1" applyBorder="1" applyAlignment="1">
      <alignment wrapText="1"/>
    </xf>
    <xf numFmtId="0" fontId="5" fillId="6" borderId="3" xfId="0" applyFont="1" applyFill="1" applyBorder="1" applyAlignment="1">
      <alignment horizontal="right" wrapText="1"/>
    </xf>
    <xf numFmtId="172" fontId="5" fillId="5" borderId="3" xfId="108" applyNumberFormat="1" applyFont="1" applyFill="1" applyBorder="1" applyAlignment="1">
      <alignment horizontal="right" vertical="center" wrapText="1"/>
    </xf>
    <xf numFmtId="172" fontId="4" fillId="5" borderId="3" xfId="108" applyNumberFormat="1" applyFont="1" applyFill="1" applyBorder="1" applyAlignment="1">
      <alignment horizontal="right" vertical="center" wrapText="1"/>
    </xf>
    <xf numFmtId="172" fontId="6" fillId="4" borderId="3" xfId="108" applyNumberFormat="1" applyFont="1" applyFill="1" applyBorder="1" applyAlignment="1">
      <alignment horizontal="right" vertical="center" wrapText="1"/>
    </xf>
    <xf numFmtId="173" fontId="5" fillId="5" borderId="3" xfId="108" applyNumberFormat="1" applyFont="1" applyFill="1" applyBorder="1" applyAlignment="1">
      <alignment horizontal="right" vertical="center" wrapText="1"/>
    </xf>
    <xf numFmtId="173" fontId="4" fillId="5" borderId="3" xfId="108" applyNumberFormat="1" applyFont="1" applyFill="1" applyBorder="1" applyAlignment="1">
      <alignment horizontal="right" vertical="center" wrapText="1"/>
    </xf>
    <xf numFmtId="173" fontId="6" fillId="4" borderId="3" xfId="108" applyNumberFormat="1" applyFont="1" applyFill="1" applyBorder="1" applyAlignment="1">
      <alignment horizontal="right" vertical="center" wrapText="1"/>
    </xf>
    <xf numFmtId="0" fontId="0" fillId="0" borderId="0" xfId="0"/>
    <xf numFmtId="0" fontId="4" fillId="6" borderId="3" xfId="0" applyFont="1" applyFill="1" applyBorder="1" applyAlignment="1">
      <alignment horizontal="right" wrapText="1"/>
    </xf>
    <xf numFmtId="167" fontId="9" fillId="0" borderId="3" xfId="0" applyNumberFormat="1" applyFont="1" applyFill="1" applyBorder="1" applyAlignment="1">
      <alignment horizontal="right" vertical="center"/>
    </xf>
    <xf numFmtId="167" fontId="50" fillId="4" borderId="3" xfId="0" applyNumberFormat="1" applyFont="1" applyFill="1" applyBorder="1" applyAlignment="1">
      <alignment horizontal="right" vertical="center" wrapText="1"/>
    </xf>
    <xf numFmtId="0" fontId="0" fillId="0" borderId="0" xfId="0"/>
    <xf numFmtId="167" fontId="0" fillId="0" borderId="0" xfId="0" applyNumberFormat="1"/>
    <xf numFmtId="0" fontId="0" fillId="0" borderId="0" xfId="0"/>
    <xf numFmtId="0" fontId="7" fillId="0" borderId="0" xfId="0" applyFont="1" applyAlignment="1">
      <alignment horizontal="right" vertical="top" wrapText="1"/>
    </xf>
    <xf numFmtId="167" fontId="7" fillId="0" borderId="0" xfId="0" applyNumberFormat="1" applyFont="1" applyAlignment="1">
      <alignment horizontal="right" vertical="top" wrapText="1"/>
    </xf>
    <xf numFmtId="167" fontId="7" fillId="0" borderId="0" xfId="0" applyNumberFormat="1" applyFont="1" applyAlignment="1">
      <alignment horizontal="right" vertical="top"/>
    </xf>
    <xf numFmtId="0" fontId="5" fillId="6" borderId="1" xfId="0" applyFont="1" applyFill="1" applyBorder="1" applyAlignment="1"/>
    <xf numFmtId="167" fontId="5" fillId="0" borderId="3" xfId="0" quotePrefix="1" applyNumberFormat="1" applyFont="1" applyFill="1" applyBorder="1" applyAlignment="1">
      <alignment horizontal="right" wrapText="1"/>
    </xf>
    <xf numFmtId="167" fontId="9" fillId="0" borderId="0" xfId="0" applyNumberFormat="1" applyFont="1"/>
    <xf numFmtId="3" fontId="9" fillId="0" borderId="0" xfId="0" applyNumberFormat="1" applyFont="1"/>
    <xf numFmtId="3" fontId="0" fillId="0" borderId="0" xfId="0" applyNumberFormat="1"/>
    <xf numFmtId="0" fontId="0" fillId="0" borderId="0" xfId="0"/>
    <xf numFmtId="0" fontId="9" fillId="0" borderId="0" xfId="0" applyFont="1"/>
    <xf numFmtId="0" fontId="14" fillId="6" borderId="0" xfId="0" applyFont="1" applyFill="1" applyBorder="1" applyAlignment="1"/>
    <xf numFmtId="0" fontId="4" fillId="6" borderId="2" xfId="0" applyFont="1" applyFill="1" applyBorder="1" applyAlignment="1">
      <alignment horizontal="right" wrapText="1"/>
    </xf>
    <xf numFmtId="41" fontId="9" fillId="7" borderId="3" xfId="0" applyNumberFormat="1" applyFont="1" applyFill="1" applyBorder="1" applyAlignment="1">
      <alignment horizontal="right" vertical="center"/>
    </xf>
    <xf numFmtId="41" fontId="9" fillId="0" borderId="3" xfId="0" applyNumberFormat="1" applyFont="1" applyFill="1" applyBorder="1" applyAlignment="1">
      <alignment horizontal="right" vertical="center"/>
    </xf>
    <xf numFmtId="41" fontId="39" fillId="7" borderId="3" xfId="0" applyNumberFormat="1" applyFont="1" applyFill="1" applyBorder="1" applyAlignment="1">
      <alignment horizontal="right" vertical="center"/>
    </xf>
    <xf numFmtId="41" fontId="9" fillId="0" borderId="3" xfId="0" applyNumberFormat="1" applyFont="1" applyFill="1" applyBorder="1" applyAlignment="1">
      <alignment horizontal="right"/>
    </xf>
    <xf numFmtId="41" fontId="15" fillId="4" borderId="3" xfId="0" applyNumberFormat="1" applyFont="1" applyFill="1" applyBorder="1" applyAlignment="1">
      <alignment horizontal="right" vertical="center" wrapText="1"/>
    </xf>
    <xf numFmtId="41" fontId="15" fillId="4" borderId="3" xfId="0" applyNumberFormat="1" applyFont="1" applyFill="1" applyBorder="1" applyAlignment="1">
      <alignment horizontal="right" wrapText="1"/>
    </xf>
    <xf numFmtId="41" fontId="7" fillId="7" borderId="3" xfId="0" applyNumberFormat="1" applyFont="1" applyFill="1" applyBorder="1" applyAlignment="1">
      <alignment vertical="top" wrapText="1"/>
    </xf>
    <xf numFmtId="41" fontId="7" fillId="0" borderId="3" xfId="0" applyNumberFormat="1" applyFont="1" applyBorder="1" applyAlignment="1">
      <alignment vertical="top" wrapText="1"/>
    </xf>
    <xf numFmtId="41" fontId="8" fillId="7" borderId="3" xfId="0" applyNumberFormat="1" applyFont="1" applyFill="1" applyBorder="1" applyAlignment="1">
      <alignment vertical="top" wrapText="1"/>
    </xf>
    <xf numFmtId="41" fontId="5" fillId="7" borderId="3" xfId="0" applyNumberFormat="1" applyFont="1" applyFill="1" applyBorder="1" applyAlignment="1">
      <alignment vertical="top" wrapText="1"/>
    </xf>
    <xf numFmtId="41" fontId="5" fillId="0" borderId="3" xfId="0" applyNumberFormat="1" applyFont="1" applyFill="1" applyBorder="1" applyAlignment="1">
      <alignment vertical="top" wrapText="1"/>
    </xf>
    <xf numFmtId="41" fontId="5" fillId="0" borderId="3" xfId="0" applyNumberFormat="1" applyFont="1" applyFill="1" applyBorder="1" applyAlignment="1">
      <alignment horizontal="right" vertical="top" wrapText="1"/>
    </xf>
    <xf numFmtId="41" fontId="4" fillId="7" borderId="3" xfId="0" applyNumberFormat="1" applyFont="1" applyFill="1" applyBorder="1" applyAlignment="1">
      <alignment vertical="top" wrapText="1"/>
    </xf>
    <xf numFmtId="41" fontId="52" fillId="4" borderId="3" xfId="0" applyNumberFormat="1" applyFont="1" applyFill="1" applyBorder="1" applyAlignment="1">
      <alignment wrapText="1"/>
    </xf>
    <xf numFmtId="0" fontId="51" fillId="0" borderId="0" xfId="0" applyFont="1"/>
    <xf numFmtId="0" fontId="51" fillId="0" borderId="0" xfId="0" quotePrefix="1" applyFont="1"/>
    <xf numFmtId="0" fontId="54" fillId="0" borderId="0" xfId="0" applyFont="1" applyAlignment="1">
      <alignment vertical="top" wrapText="1"/>
    </xf>
    <xf numFmtId="0" fontId="54" fillId="0" borderId="0" xfId="0" applyFont="1" applyAlignment="1">
      <alignment horizontal="left" vertical="top" wrapText="1"/>
    </xf>
    <xf numFmtId="0" fontId="53" fillId="0" borderId="0" xfId="0" applyFont="1" applyAlignment="1">
      <alignment horizontal="right" vertical="top" wrapText="1"/>
    </xf>
    <xf numFmtId="167" fontId="53" fillId="0" borderId="0" xfId="0" applyNumberFormat="1" applyFont="1" applyAlignment="1">
      <alignment horizontal="right"/>
    </xf>
    <xf numFmtId="0" fontId="0" fillId="0" borderId="0" xfId="0"/>
    <xf numFmtId="0" fontId="0" fillId="0" borderId="0" xfId="0"/>
    <xf numFmtId="167" fontId="4" fillId="7" borderId="3" xfId="0" applyNumberFormat="1" applyFont="1" applyFill="1" applyBorder="1" applyAlignment="1">
      <alignment horizontal="right" wrapText="1"/>
    </xf>
    <xf numFmtId="167" fontId="4" fillId="6" borderId="3" xfId="0" applyNumberFormat="1" applyFont="1" applyFill="1" applyBorder="1" applyAlignment="1">
      <alignment horizontal="right" wrapText="1"/>
    </xf>
    <xf numFmtId="167" fontId="5" fillId="5" borderId="0" xfId="0" applyNumberFormat="1" applyFont="1" applyFill="1" applyBorder="1" applyAlignment="1">
      <alignment horizontal="right" wrapText="1"/>
    </xf>
    <xf numFmtId="167" fontId="5" fillId="0" borderId="0" xfId="0" applyNumberFormat="1" applyFont="1" applyBorder="1" applyAlignment="1">
      <alignment horizontal="right" wrapText="1"/>
    </xf>
    <xf numFmtId="167" fontId="5" fillId="7" borderId="0" xfId="0" applyNumberFormat="1" applyFont="1" applyFill="1" applyBorder="1" applyAlignment="1">
      <alignment horizontal="right" wrapText="1"/>
    </xf>
    <xf numFmtId="167" fontId="5" fillId="6" borderId="0" xfId="0" applyNumberFormat="1" applyFont="1" applyFill="1" applyBorder="1" applyAlignment="1">
      <alignment horizontal="right" wrapText="1"/>
    </xf>
    <xf numFmtId="167" fontId="4" fillId="5" borderId="0" xfId="0" applyNumberFormat="1" applyFont="1" applyFill="1" applyBorder="1" applyAlignment="1">
      <alignment horizontal="right" wrapText="1"/>
    </xf>
    <xf numFmtId="167" fontId="4" fillId="0" borderId="0" xfId="0" applyNumberFormat="1" applyFont="1" applyBorder="1" applyAlignment="1">
      <alignment horizontal="right" wrapText="1"/>
    </xf>
    <xf numFmtId="167" fontId="4" fillId="7" borderId="0" xfId="0" applyNumberFormat="1" applyFont="1" applyFill="1" applyBorder="1" applyAlignment="1">
      <alignment horizontal="right" wrapText="1"/>
    </xf>
    <xf numFmtId="167" fontId="4" fillId="6" borderId="0" xfId="0" applyNumberFormat="1" applyFont="1" applyFill="1" applyBorder="1" applyAlignment="1">
      <alignment horizontal="right" wrapText="1"/>
    </xf>
    <xf numFmtId="0" fontId="5" fillId="6" borderId="17" xfId="0" applyFont="1" applyFill="1" applyBorder="1" applyAlignment="1">
      <alignment horizontal="right" wrapText="1"/>
    </xf>
    <xf numFmtId="0" fontId="6" fillId="4" borderId="18" xfId="0" applyFont="1" applyFill="1" applyBorder="1" applyAlignment="1">
      <alignment vertical="center" wrapText="1"/>
    </xf>
    <xf numFmtId="0" fontId="6" fillId="4" borderId="1" xfId="0" applyFont="1" applyFill="1" applyBorder="1" applyAlignment="1">
      <alignment wrapText="1"/>
    </xf>
    <xf numFmtId="3" fontId="6" fillId="4" borderId="1" xfId="0" applyNumberFormat="1" applyFont="1" applyFill="1" applyBorder="1" applyAlignment="1">
      <alignment horizontal="right" wrapText="1"/>
    </xf>
    <xf numFmtId="167" fontId="6" fillId="4" borderId="1" xfId="0" applyNumberFormat="1" applyFont="1" applyFill="1" applyBorder="1" applyAlignment="1">
      <alignment wrapText="1"/>
    </xf>
    <xf numFmtId="167" fontId="6" fillId="4" borderId="1" xfId="0" applyNumberFormat="1" applyFont="1" applyFill="1" applyBorder="1" applyAlignment="1">
      <alignment horizontal="right" wrapText="1"/>
    </xf>
    <xf numFmtId="0" fontId="0" fillId="0" borderId="0" xfId="0"/>
    <xf numFmtId="0" fontId="2" fillId="0" borderId="0" xfId="0" applyFont="1" applyAlignment="1">
      <alignment horizontal="justify"/>
    </xf>
    <xf numFmtId="0" fontId="0" fillId="0" borderId="0" xfId="0" applyAlignment="1"/>
    <xf numFmtId="0" fontId="3" fillId="0" borderId="0" xfId="0" applyFont="1" applyBorder="1" applyAlignment="1">
      <alignment horizontal="justify"/>
    </xf>
    <xf numFmtId="0" fontId="0" fillId="0" borderId="0" xfId="0" applyBorder="1" applyAlignment="1"/>
    <xf numFmtId="0" fontId="4" fillId="0" borderId="1" xfId="0" applyFont="1" applyBorder="1" applyAlignment="1">
      <alignment horizontal="justify" vertical="center" wrapText="1"/>
    </xf>
    <xf numFmtId="0" fontId="4" fillId="0" borderId="0" xfId="0" applyFont="1" applyBorder="1" applyAlignment="1">
      <alignment horizontal="justify" vertical="center" wrapText="1"/>
    </xf>
    <xf numFmtId="0" fontId="4" fillId="0" borderId="2" xfId="0" applyFont="1" applyBorder="1" applyAlignment="1">
      <alignment horizontal="justify" vertical="center" wrapText="1"/>
    </xf>
    <xf numFmtId="0" fontId="4"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2" borderId="1" xfId="0" applyFont="1" applyFill="1" applyBorder="1" applyAlignment="1">
      <alignment horizontal="center" vertical="top" wrapText="1"/>
    </xf>
    <xf numFmtId="0" fontId="4" fillId="2" borderId="0" xfId="0" applyFont="1" applyFill="1" applyBorder="1" applyAlignment="1">
      <alignment horizontal="center" vertical="top" wrapText="1"/>
    </xf>
    <xf numFmtId="0" fontId="4" fillId="2" borderId="2" xfId="0" applyFont="1" applyFill="1" applyBorder="1" applyAlignment="1">
      <alignment horizontal="center" vertical="top" wrapText="1"/>
    </xf>
    <xf numFmtId="0" fontId="4" fillId="0" borderId="1" xfId="0" applyFont="1" applyBorder="1" applyAlignment="1">
      <alignment horizontal="left" vertical="center" wrapText="1"/>
    </xf>
    <xf numFmtId="0" fontId="4" fillId="0" borderId="0" xfId="0" applyFont="1" applyBorder="1" applyAlignment="1">
      <alignment horizontal="left" vertical="center" wrapText="1"/>
    </xf>
    <xf numFmtId="0" fontId="4" fillId="0" borderId="2" xfId="0" applyFont="1" applyBorder="1" applyAlignment="1">
      <alignment horizontal="left" vertical="center" wrapText="1"/>
    </xf>
    <xf numFmtId="0" fontId="4" fillId="5" borderId="1" xfId="0" applyFont="1" applyFill="1" applyBorder="1" applyAlignment="1">
      <alignment horizontal="center" wrapText="1"/>
    </xf>
    <xf numFmtId="0" fontId="4" fillId="5" borderId="2" xfId="0" applyFont="1" applyFill="1" applyBorder="1" applyAlignment="1">
      <alignment horizontal="center" wrapText="1"/>
    </xf>
    <xf numFmtId="0" fontId="4" fillId="0" borderId="1" xfId="0" applyFont="1" applyBorder="1" applyAlignment="1">
      <alignment horizontal="center" wrapText="1"/>
    </xf>
    <xf numFmtId="0" fontId="4" fillId="0" borderId="2" xfId="0" applyFont="1" applyBorder="1" applyAlignment="1">
      <alignment horizontal="center" wrapText="1"/>
    </xf>
    <xf numFmtId="0" fontId="4" fillId="0" borderId="0" xfId="0" applyFont="1" applyBorder="1" applyAlignment="1">
      <alignment horizontal="center" vertical="center" wrapText="1"/>
    </xf>
    <xf numFmtId="0" fontId="4" fillId="5" borderId="3" xfId="0" applyFont="1" applyFill="1" applyBorder="1" applyAlignment="1">
      <alignment horizontal="center" wrapText="1"/>
    </xf>
    <xf numFmtId="0" fontId="4" fillId="0" borderId="3" xfId="0" applyFont="1" applyBorder="1" applyAlignment="1">
      <alignment horizontal="center" wrapText="1"/>
    </xf>
    <xf numFmtId="0" fontId="3" fillId="0" borderId="2" xfId="0" applyFont="1" applyBorder="1" applyAlignment="1">
      <alignment horizontal="justify"/>
    </xf>
    <xf numFmtId="0" fontId="4" fillId="0" borderId="1" xfId="0" applyFont="1" applyBorder="1" applyAlignment="1">
      <alignment horizontal="justify" wrapText="1"/>
    </xf>
    <xf numFmtId="0" fontId="4" fillId="0" borderId="0" xfId="0" applyFont="1" applyBorder="1" applyAlignment="1">
      <alignment horizontal="justify" wrapText="1"/>
    </xf>
    <xf numFmtId="0" fontId="4" fillId="0" borderId="2" xfId="0" applyFont="1" applyBorder="1" applyAlignment="1">
      <alignment horizontal="justify" wrapText="1"/>
    </xf>
    <xf numFmtId="0" fontId="3" fillId="0" borderId="0" xfId="0" applyFont="1" applyBorder="1" applyAlignment="1">
      <alignment horizontal="left"/>
    </xf>
    <xf numFmtId="0" fontId="16" fillId="0" borderId="1" xfId="0" applyFont="1" applyBorder="1" applyAlignment="1">
      <alignment horizontal="center"/>
    </xf>
    <xf numFmtId="0" fontId="16" fillId="0" borderId="0" xfId="0" applyFont="1" applyBorder="1" applyAlignment="1">
      <alignment horizontal="center"/>
    </xf>
    <xf numFmtId="0" fontId="16" fillId="0" borderId="2" xfId="0" applyFont="1" applyBorder="1" applyAlignment="1">
      <alignment horizontal="center"/>
    </xf>
    <xf numFmtId="0" fontId="4" fillId="0" borderId="3" xfId="0" applyFont="1" applyFill="1" applyBorder="1" applyAlignment="1">
      <alignment horizontal="center" wrapText="1"/>
    </xf>
    <xf numFmtId="0" fontId="38" fillId="6" borderId="3" xfId="0" applyFont="1" applyFill="1" applyBorder="1" applyAlignment="1">
      <alignment wrapText="1"/>
    </xf>
    <xf numFmtId="0" fontId="9" fillId="6" borderId="3" xfId="0" applyFont="1" applyFill="1" applyBorder="1" applyAlignment="1"/>
    <xf numFmtId="0" fontId="39" fillId="7" borderId="3" xfId="0" applyFont="1" applyFill="1" applyBorder="1" applyAlignment="1">
      <alignment horizontal="center"/>
    </xf>
    <xf numFmtId="0" fontId="39" fillId="0" borderId="3" xfId="0" applyFont="1" applyBorder="1" applyAlignment="1">
      <alignment horizontal="center"/>
    </xf>
    <xf numFmtId="0" fontId="9" fillId="0" borderId="3" xfId="0" applyFont="1" applyBorder="1" applyAlignment="1">
      <alignment horizontal="center"/>
    </xf>
    <xf numFmtId="0" fontId="9" fillId="7" borderId="3" xfId="0" applyFont="1" applyFill="1" applyBorder="1" applyAlignment="1">
      <alignment horizontal="center"/>
    </xf>
    <xf numFmtId="0" fontId="5" fillId="6" borderId="3" xfId="0" applyFont="1" applyFill="1" applyBorder="1" applyAlignment="1">
      <alignment horizontal="right" wrapText="1"/>
    </xf>
    <xf numFmtId="0" fontId="4" fillId="6" borderId="1" xfId="0" applyFont="1" applyFill="1" applyBorder="1" applyAlignment="1">
      <alignment horizontal="left" wrapText="1"/>
    </xf>
    <xf numFmtId="0" fontId="4" fillId="6" borderId="2" xfId="0" applyFont="1" applyFill="1" applyBorder="1" applyAlignment="1">
      <alignment horizontal="left" wrapText="1"/>
    </xf>
    <xf numFmtId="0" fontId="4" fillId="6" borderId="1" xfId="0" applyFont="1" applyFill="1" applyBorder="1" applyAlignment="1">
      <alignment horizontal="center" vertical="center" wrapText="1"/>
    </xf>
    <xf numFmtId="0" fontId="4" fillId="6" borderId="0" xfId="0" applyFont="1" applyFill="1" applyBorder="1" applyAlignment="1">
      <alignment horizontal="center" vertical="center" wrapText="1"/>
    </xf>
    <xf numFmtId="0" fontId="42" fillId="0" borderId="0" xfId="0" applyFont="1" applyFill="1" applyAlignment="1">
      <alignment horizontal="left" vertical="top" wrapText="1"/>
    </xf>
    <xf numFmtId="0" fontId="14" fillId="0" borderId="0" xfId="0" applyFont="1" applyAlignment="1">
      <alignment horizontal="justify" vertical="top"/>
    </xf>
    <xf numFmtId="0" fontId="41" fillId="0" borderId="0" xfId="0" applyFont="1" applyAlignment="1">
      <alignment vertical="top"/>
    </xf>
    <xf numFmtId="0" fontId="4" fillId="6" borderId="1" xfId="0" applyFont="1" applyFill="1" applyBorder="1" applyAlignment="1">
      <alignment horizontal="left" vertical="center"/>
    </xf>
    <xf numFmtId="0" fontId="4" fillId="6" borderId="2" xfId="0" applyFont="1" applyFill="1" applyBorder="1" applyAlignment="1">
      <alignment horizontal="left" vertical="center"/>
    </xf>
    <xf numFmtId="0" fontId="38" fillId="0" borderId="3" xfId="0" applyFont="1" applyFill="1" applyBorder="1" applyAlignment="1">
      <alignment horizontal="center" vertical="center"/>
    </xf>
    <xf numFmtId="0" fontId="14" fillId="0" borderId="0" xfId="0" applyFont="1" applyAlignment="1">
      <alignment horizontal="justify"/>
    </xf>
    <xf numFmtId="0" fontId="41" fillId="0" borderId="0" xfId="0" applyFont="1"/>
    <xf numFmtId="0" fontId="38" fillId="0" borderId="3" xfId="0" applyFont="1" applyBorder="1" applyAlignment="1">
      <alignment horizontal="center" vertical="center"/>
    </xf>
    <xf numFmtId="0" fontId="4" fillId="30" borderId="1" xfId="0" applyFont="1" applyFill="1" applyBorder="1" applyAlignment="1">
      <alignment horizontal="left" vertical="center" wrapText="1"/>
    </xf>
    <xf numFmtId="0" fontId="39" fillId="30" borderId="2" xfId="0" applyFont="1" applyFill="1" applyBorder="1" applyAlignment="1">
      <alignment horizontal="left" vertical="center" wrapText="1"/>
    </xf>
    <xf numFmtId="0" fontId="43" fillId="7" borderId="3" xfId="0" applyFont="1" applyFill="1" applyBorder="1" applyAlignment="1">
      <alignment horizontal="center"/>
    </xf>
    <xf numFmtId="0" fontId="4" fillId="30" borderId="3" xfId="0" applyFont="1" applyFill="1" applyBorder="1" applyAlignment="1">
      <alignment horizontal="center"/>
    </xf>
    <xf numFmtId="0" fontId="4" fillId="6" borderId="1" xfId="0" applyFont="1" applyFill="1" applyBorder="1" applyAlignment="1">
      <alignment horizontal="left" vertical="center" wrapText="1"/>
    </xf>
    <xf numFmtId="0" fontId="4" fillId="6" borderId="2" xfId="0" applyFont="1" applyFill="1" applyBorder="1" applyAlignment="1">
      <alignment horizontal="left" vertical="center" wrapText="1"/>
    </xf>
    <xf numFmtId="0" fontId="4" fillId="7" borderId="3" xfId="0" applyFont="1" applyFill="1" applyBorder="1" applyAlignment="1">
      <alignment horizontal="center"/>
    </xf>
    <xf numFmtId="0" fontId="4" fillId="6" borderId="3" xfId="0" applyFont="1" applyFill="1" applyBorder="1" applyAlignment="1">
      <alignment horizontal="center"/>
    </xf>
    <xf numFmtId="0" fontId="10" fillId="0" borderId="0" xfId="0" applyFont="1" applyBorder="1" applyAlignment="1">
      <alignment horizontal="justify" vertical="center"/>
    </xf>
    <xf numFmtId="0" fontId="47" fillId="0" borderId="0" xfId="0" applyFont="1" applyBorder="1" applyAlignment="1">
      <alignment vertical="center"/>
    </xf>
    <xf numFmtId="0" fontId="10" fillId="0" borderId="0" xfId="0" applyFont="1" applyBorder="1" applyAlignment="1">
      <alignment horizontal="left" wrapText="1"/>
    </xf>
    <xf numFmtId="0" fontId="4" fillId="6" borderId="0" xfId="0" applyFont="1" applyFill="1" applyBorder="1" applyAlignment="1">
      <alignment horizontal="left" vertical="center"/>
    </xf>
    <xf numFmtId="0" fontId="4" fillId="6" borderId="3" xfId="0" applyFont="1" applyFill="1" applyBorder="1" applyAlignment="1">
      <alignment horizontal="center" vertical="top" wrapText="1"/>
    </xf>
    <xf numFmtId="0" fontId="4" fillId="7" borderId="3" xfId="0" applyFont="1" applyFill="1" applyBorder="1" applyAlignment="1">
      <alignment horizontal="center" vertical="top" wrapText="1"/>
    </xf>
    <xf numFmtId="0" fontId="4" fillId="3" borderId="1" xfId="0" applyFont="1" applyFill="1" applyBorder="1" applyAlignment="1">
      <alignment horizontal="left" vertical="center" wrapText="1"/>
    </xf>
    <xf numFmtId="0" fontId="4" fillId="3" borderId="0" xfId="0" applyFont="1" applyFill="1" applyBorder="1" applyAlignment="1">
      <alignment horizontal="left" vertical="center" wrapText="1"/>
    </xf>
    <xf numFmtId="0" fontId="4" fillId="3" borderId="2" xfId="0" applyFont="1" applyFill="1" applyBorder="1" applyAlignment="1">
      <alignment horizontal="left" vertical="center" wrapText="1"/>
    </xf>
    <xf numFmtId="0" fontId="4" fillId="5" borderId="1" xfId="0" applyFont="1" applyFill="1" applyBorder="1" applyAlignment="1">
      <alignment horizontal="center" vertical="center" wrapText="1"/>
    </xf>
    <xf numFmtId="0" fontId="4" fillId="5" borderId="2"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4" fillId="5" borderId="14" xfId="0" applyFont="1" applyFill="1" applyBorder="1" applyAlignment="1">
      <alignment horizontal="center" vertical="center" wrapText="1"/>
    </xf>
    <xf numFmtId="0" fontId="4" fillId="5" borderId="15" xfId="0" applyFont="1" applyFill="1" applyBorder="1" applyAlignment="1">
      <alignment horizontal="center" vertical="center" wrapText="1"/>
    </xf>
    <xf numFmtId="0" fontId="4" fillId="0" borderId="14" xfId="0" applyFont="1" applyBorder="1" applyAlignment="1">
      <alignment horizontal="center" vertical="center" wrapText="1"/>
    </xf>
    <xf numFmtId="0" fontId="4" fillId="0" borderId="15" xfId="0" applyFont="1" applyBorder="1" applyAlignment="1">
      <alignment horizontal="center" vertical="center" wrapText="1"/>
    </xf>
    <xf numFmtId="0" fontId="10" fillId="0" borderId="0" xfId="0" applyFont="1" applyFill="1" applyAlignment="1">
      <alignment horizontal="justify"/>
    </xf>
    <xf numFmtId="0" fontId="47" fillId="0" borderId="0" xfId="0" applyFont="1" applyFill="1" applyAlignment="1"/>
    <xf numFmtId="0" fontId="4" fillId="3" borderId="14" xfId="0" applyFont="1" applyFill="1" applyBorder="1" applyAlignment="1">
      <alignment horizontal="center" vertical="center" wrapText="1"/>
    </xf>
    <xf numFmtId="0" fontId="4" fillId="3" borderId="0" xfId="0" applyFont="1" applyFill="1" applyBorder="1" applyAlignment="1">
      <alignment horizontal="center" vertical="center" wrapText="1"/>
    </xf>
    <xf numFmtId="0" fontId="4" fillId="3" borderId="15" xfId="0" applyFont="1" applyFill="1" applyBorder="1" applyAlignment="1">
      <alignment horizontal="center" vertical="center" wrapText="1"/>
    </xf>
    <xf numFmtId="0" fontId="4" fillId="0" borderId="3" xfId="0" applyFont="1" applyFill="1" applyBorder="1" applyAlignment="1">
      <alignment horizontal="center" vertical="center"/>
    </xf>
    <xf numFmtId="0" fontId="5" fillId="0" borderId="1" xfId="0" applyFont="1" applyFill="1" applyBorder="1" applyAlignment="1">
      <alignment horizontal="right" wrapText="1"/>
    </xf>
    <xf numFmtId="0" fontId="5" fillId="0" borderId="2" xfId="0" applyFont="1" applyFill="1" applyBorder="1" applyAlignment="1">
      <alignment horizontal="right" wrapText="1"/>
    </xf>
    <xf numFmtId="0" fontId="4" fillId="7" borderId="3" xfId="0" applyFont="1" applyFill="1" applyBorder="1" applyAlignment="1">
      <alignment horizontal="center" vertical="center"/>
    </xf>
    <xf numFmtId="0" fontId="10" fillId="0" borderId="0" xfId="0" applyFont="1" applyAlignment="1">
      <alignment horizontal="justify" vertical="center"/>
    </xf>
    <xf numFmtId="0" fontId="47" fillId="0" borderId="0" xfId="0" applyFont="1" applyAlignment="1">
      <alignment vertical="center"/>
    </xf>
    <xf numFmtId="0" fontId="38" fillId="0" borderId="1" xfId="80" applyFont="1" applyBorder="1" applyAlignment="1">
      <alignment vertical="center"/>
    </xf>
    <xf numFmtId="0" fontId="38" fillId="0" borderId="2" xfId="80" applyFont="1" applyBorder="1" applyAlignment="1">
      <alignment vertical="center"/>
    </xf>
    <xf numFmtId="0" fontId="4" fillId="6" borderId="3" xfId="0" applyFont="1" applyFill="1" applyBorder="1" applyAlignment="1">
      <alignment horizontal="center" wrapText="1"/>
    </xf>
    <xf numFmtId="0" fontId="10" fillId="0" borderId="1" xfId="0" applyFont="1" applyBorder="1" applyAlignment="1">
      <alignment horizontal="justify" vertical="center"/>
    </xf>
    <xf numFmtId="0" fontId="47" fillId="0" borderId="1" xfId="0" applyFont="1" applyBorder="1" applyAlignment="1">
      <alignment vertical="center"/>
    </xf>
    <xf numFmtId="2" fontId="4" fillId="6" borderId="3" xfId="0" applyNumberFormat="1" applyFont="1" applyFill="1" applyBorder="1" applyAlignment="1">
      <alignment horizontal="center"/>
    </xf>
    <xf numFmtId="2" fontId="4" fillId="7" borderId="3" xfId="0" applyNumberFormat="1" applyFont="1" applyFill="1" applyBorder="1" applyAlignment="1">
      <alignment horizontal="center"/>
    </xf>
    <xf numFmtId="2" fontId="9" fillId="6" borderId="3" xfId="0" applyNumberFormat="1" applyFont="1" applyFill="1" applyBorder="1" applyAlignment="1">
      <alignment horizontal="center" wrapText="1"/>
    </xf>
    <xf numFmtId="0" fontId="9" fillId="6" borderId="3" xfId="0" applyFont="1" applyFill="1" applyBorder="1" applyAlignment="1">
      <alignment horizontal="center" wrapText="1"/>
    </xf>
    <xf numFmtId="0" fontId="10" fillId="0" borderId="0" xfId="0" applyFont="1" applyAlignment="1">
      <alignment horizontal="justify"/>
    </xf>
    <xf numFmtId="0" fontId="0" fillId="0" borderId="0" xfId="0"/>
    <xf numFmtId="0" fontId="4" fillId="30" borderId="2" xfId="0" applyFont="1" applyFill="1" applyBorder="1" applyAlignment="1">
      <alignment horizontal="left" vertical="center" wrapText="1"/>
    </xf>
    <xf numFmtId="0" fontId="46" fillId="0" borderId="0" xfId="0" applyFont="1" applyBorder="1" applyAlignment="1">
      <alignment horizontal="justify"/>
    </xf>
    <xf numFmtId="0" fontId="46" fillId="0" borderId="0" xfId="0" applyFont="1" applyAlignment="1">
      <alignment horizontal="justify"/>
    </xf>
    <xf numFmtId="0" fontId="5" fillId="6" borderId="3" xfId="0" applyFont="1" applyFill="1" applyBorder="1" applyAlignment="1">
      <alignment wrapText="1"/>
    </xf>
    <xf numFmtId="0" fontId="4" fillId="7" borderId="3" xfId="0" applyFont="1" applyFill="1" applyBorder="1" applyAlignment="1">
      <alignment horizontal="center" wrapText="1"/>
    </xf>
    <xf numFmtId="0" fontId="38" fillId="0" borderId="3" xfId="78" applyFont="1" applyBorder="1"/>
    <xf numFmtId="0" fontId="43" fillId="0" borderId="1" xfId="0" applyFont="1" applyBorder="1" applyAlignment="1">
      <alignment horizontal="left" vertical="center"/>
    </xf>
    <xf numFmtId="0" fontId="43" fillId="0" borderId="0" xfId="0" applyFont="1" applyBorder="1" applyAlignment="1">
      <alignment horizontal="left" vertical="center"/>
    </xf>
    <xf numFmtId="0" fontId="43" fillId="0" borderId="2" xfId="0" applyFont="1" applyBorder="1" applyAlignment="1">
      <alignment horizontal="left" vertical="center"/>
    </xf>
    <xf numFmtId="0" fontId="4" fillId="6" borderId="2" xfId="0" applyFont="1" applyFill="1" applyBorder="1" applyAlignment="1">
      <alignment horizontal="center"/>
    </xf>
    <xf numFmtId="0" fontId="4" fillId="5" borderId="0" xfId="0" applyFont="1" applyFill="1" applyBorder="1" applyAlignment="1">
      <alignment horizontal="center" wrapText="1"/>
    </xf>
    <xf numFmtId="0" fontId="8" fillId="0" borderId="3" xfId="0" applyFont="1" applyBorder="1" applyAlignment="1">
      <alignment horizontal="center" vertical="top" wrapText="1"/>
    </xf>
    <xf numFmtId="0" fontId="4" fillId="6" borderId="3" xfId="0" applyFont="1" applyFill="1" applyBorder="1" applyAlignment="1">
      <alignment horizontal="left" wrapText="1"/>
    </xf>
    <xf numFmtId="0" fontId="4" fillId="6" borderId="3" xfId="0" applyFont="1" applyFill="1" applyBorder="1" applyAlignment="1">
      <alignment horizontal="right" wrapText="1"/>
    </xf>
  </cellXfs>
  <cellStyles count="109">
    <cellStyle name="20% - Accent1" xfId="4"/>
    <cellStyle name="20% - Accent2" xfId="5"/>
    <cellStyle name="20% - Accent3" xfId="6"/>
    <cellStyle name="20% - Accent4" xfId="7"/>
    <cellStyle name="20% - Accent5" xfId="8"/>
    <cellStyle name="20% - Accent6" xfId="9"/>
    <cellStyle name="20% - Colore 1 2" xfId="10"/>
    <cellStyle name="20% - Colore 2 2" xfId="11"/>
    <cellStyle name="20% - Colore 3 2" xfId="12"/>
    <cellStyle name="20% - Colore 4 2" xfId="13"/>
    <cellStyle name="20% - Colore 5 2" xfId="14"/>
    <cellStyle name="20% - Colore 6 2" xfId="15"/>
    <cellStyle name="40% - Accent1" xfId="16"/>
    <cellStyle name="40% - Accent2" xfId="17"/>
    <cellStyle name="40% - Accent3" xfId="18"/>
    <cellStyle name="40% - Accent4" xfId="19"/>
    <cellStyle name="40% - Accent5" xfId="20"/>
    <cellStyle name="40% - Accent6" xfId="21"/>
    <cellStyle name="40% - Colore 1 2" xfId="22"/>
    <cellStyle name="40% - Colore 2 2" xfId="23"/>
    <cellStyle name="40% - Colore 3 2" xfId="24"/>
    <cellStyle name="40% - Colore 4 2" xfId="25"/>
    <cellStyle name="40% - Colore 5 2" xfId="26"/>
    <cellStyle name="40% - Colore 6 2" xfId="27"/>
    <cellStyle name="60% - Accent1" xfId="28"/>
    <cellStyle name="60% - Accent2" xfId="29"/>
    <cellStyle name="60% - Accent3" xfId="30"/>
    <cellStyle name="60% - Accent4" xfId="31"/>
    <cellStyle name="60% - Accent5" xfId="32"/>
    <cellStyle name="60% - Accent6" xfId="33"/>
    <cellStyle name="60% - Colore 1 2" xfId="34"/>
    <cellStyle name="60% - Colore 2 2" xfId="35"/>
    <cellStyle name="60% - Colore 3 2" xfId="36"/>
    <cellStyle name="60% - Colore 4 2" xfId="37"/>
    <cellStyle name="60% - Colore 5 2" xfId="38"/>
    <cellStyle name="60% - Colore 6 2" xfId="39"/>
    <cellStyle name="Accent1" xfId="40"/>
    <cellStyle name="Accent2" xfId="41"/>
    <cellStyle name="Accent3" xfId="42"/>
    <cellStyle name="Accent4" xfId="43"/>
    <cellStyle name="Accent5" xfId="44"/>
    <cellStyle name="Accent6" xfId="45"/>
    <cellStyle name="Bad" xfId="46"/>
    <cellStyle name="Calcolo 2" xfId="47"/>
    <cellStyle name="Calculation" xfId="48"/>
    <cellStyle name="Cella collegata 2" xfId="49"/>
    <cellStyle name="Cella da controllare 2" xfId="50"/>
    <cellStyle name="Check Cell" xfId="51"/>
    <cellStyle name="Colore 1 2" xfId="52"/>
    <cellStyle name="Colore 2 2" xfId="53"/>
    <cellStyle name="Colore 3 2" xfId="54"/>
    <cellStyle name="Colore 4 2" xfId="55"/>
    <cellStyle name="Colore 5 2" xfId="56"/>
    <cellStyle name="Colore 6 2" xfId="57"/>
    <cellStyle name="Comma 2" xfId="58"/>
    <cellStyle name="Euro" xfId="59"/>
    <cellStyle name="Explanatory Text" xfId="60"/>
    <cellStyle name="Good" xfId="61"/>
    <cellStyle name="Heading 1" xfId="62"/>
    <cellStyle name="Heading 2" xfId="63"/>
    <cellStyle name="Heading 3" xfId="64"/>
    <cellStyle name="Heading 4" xfId="65"/>
    <cellStyle name="Input 2" xfId="66"/>
    <cellStyle name="Linked Cell" xfId="67"/>
    <cellStyle name="Migliaia" xfId="108" builtinId="3"/>
    <cellStyle name="Migliaia (0)_Foglio1" xfId="68"/>
    <cellStyle name="Migliaia [0] 2" xfId="69"/>
    <cellStyle name="Migliaia 2" xfId="2"/>
    <cellStyle name="Migliaia 2 2" xfId="70"/>
    <cellStyle name="Migliaia 3" xfId="105"/>
    <cellStyle name="Migliaia 4" xfId="106"/>
    <cellStyle name="Neutral" xfId="71"/>
    <cellStyle name="Neutrale 2" xfId="72"/>
    <cellStyle name="Normal 2" xfId="73"/>
    <cellStyle name="Normal 3" xfId="74"/>
    <cellStyle name="Normal 3 2" xfId="75"/>
    <cellStyle name="Normal_Cas_05Q3(met adjusted)" xfId="76"/>
    <cellStyle name="Normale" xfId="0" builtinId="0"/>
    <cellStyle name="Normale 2" xfId="3"/>
    <cellStyle name="Normale 2 2" xfId="78"/>
    <cellStyle name="Normale 2 3" xfId="79"/>
    <cellStyle name="Normale 2 4" xfId="80"/>
    <cellStyle name="Normale 2 5" xfId="81"/>
    <cellStyle name="Normale 2 6" xfId="77"/>
    <cellStyle name="Normale 2 7" xfId="107"/>
    <cellStyle name="Normale 3" xfId="82"/>
    <cellStyle name="Normale 3 2" xfId="83"/>
    <cellStyle name="Normale 4" xfId="84"/>
    <cellStyle name="Normale 5" xfId="85"/>
    <cellStyle name="Normale 6" xfId="86"/>
    <cellStyle name="Nota 2" xfId="87"/>
    <cellStyle name="Note" xfId="88"/>
    <cellStyle name="Output 2" xfId="89"/>
    <cellStyle name="Percentuale" xfId="1" builtinId="5"/>
    <cellStyle name="Standaard_Verkeersprestaties_v_240513064826" xfId="90"/>
    <cellStyle name="Testo avviso 2" xfId="91"/>
    <cellStyle name="Testo descrittivo 2" xfId="92"/>
    <cellStyle name="Title" xfId="93"/>
    <cellStyle name="Titolo 1 2" xfId="94"/>
    <cellStyle name="Titolo 2 2" xfId="95"/>
    <cellStyle name="Titolo 3 2" xfId="96"/>
    <cellStyle name="Titolo 4 2" xfId="97"/>
    <cellStyle name="Titolo 5" xfId="98"/>
    <cellStyle name="Total" xfId="99"/>
    <cellStyle name="Totale 2" xfId="100"/>
    <cellStyle name="Valore non valido 2" xfId="101"/>
    <cellStyle name="Valore valido 2" xfId="102"/>
    <cellStyle name="Valuta (0)_Foglio1" xfId="103"/>
    <cellStyle name="Warning Text" xfId="104"/>
  </cellStyles>
  <dxfs count="4">
    <dxf>
      <font>
        <b/>
        <i val="0"/>
      </font>
    </dxf>
    <dxf>
      <font>
        <b/>
        <i val="0"/>
      </font>
    </dxf>
    <dxf>
      <font>
        <b/>
        <i val="0"/>
      </font>
    </dxf>
    <dxf>
      <font>
        <b/>
        <i val="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
    <tabColor rgb="FF92D050"/>
  </sheetPr>
  <dimension ref="B2:K13"/>
  <sheetViews>
    <sheetView workbookViewId="0">
      <selection activeCell="A17" sqref="A17:N156"/>
    </sheetView>
  </sheetViews>
  <sheetFormatPr defaultRowHeight="15" x14ac:dyDescent="0.25"/>
  <cols>
    <col min="1" max="1" width="14.140625" bestFit="1" customWidth="1"/>
  </cols>
  <sheetData>
    <row r="2" spans="2:11" x14ac:dyDescent="0.25">
      <c r="B2" s="428" t="s">
        <v>315</v>
      </c>
      <c r="C2" s="429"/>
      <c r="D2" s="429"/>
      <c r="E2" s="429"/>
      <c r="F2" s="429"/>
      <c r="G2" s="429"/>
      <c r="H2" s="429"/>
      <c r="I2" s="429"/>
      <c r="J2" s="429"/>
      <c r="K2" s="429"/>
    </row>
    <row r="3" spans="2:11" x14ac:dyDescent="0.25">
      <c r="B3" s="430" t="s">
        <v>225</v>
      </c>
      <c r="C3" s="431"/>
      <c r="D3" s="431"/>
      <c r="E3" s="431"/>
      <c r="F3" s="431"/>
      <c r="G3" s="431"/>
      <c r="H3" s="431"/>
      <c r="I3" s="431"/>
      <c r="J3" s="431"/>
      <c r="K3" s="431"/>
    </row>
    <row r="4" spans="2:11" x14ac:dyDescent="0.25">
      <c r="B4" s="432" t="s">
        <v>0</v>
      </c>
      <c r="C4" s="435">
        <v>2020</v>
      </c>
      <c r="D4" s="435"/>
      <c r="E4" s="435"/>
      <c r="F4" s="437">
        <v>2019</v>
      </c>
      <c r="G4" s="437"/>
      <c r="H4" s="437"/>
      <c r="I4" s="439" t="s">
        <v>284</v>
      </c>
      <c r="J4" s="439" t="s">
        <v>282</v>
      </c>
      <c r="K4" s="439" t="s">
        <v>283</v>
      </c>
    </row>
    <row r="5" spans="2:11" x14ac:dyDescent="0.25">
      <c r="B5" s="433"/>
      <c r="C5" s="436"/>
      <c r="D5" s="436"/>
      <c r="E5" s="436"/>
      <c r="F5" s="438"/>
      <c r="G5" s="438"/>
      <c r="H5" s="438"/>
      <c r="I5" s="440"/>
      <c r="J5" s="440"/>
      <c r="K5" s="440"/>
    </row>
    <row r="6" spans="2:11" ht="39" customHeight="1" x14ac:dyDescent="0.25">
      <c r="B6" s="434"/>
      <c r="C6" s="236" t="s">
        <v>1</v>
      </c>
      <c r="D6" s="236" t="s">
        <v>2</v>
      </c>
      <c r="E6" s="236" t="s">
        <v>3</v>
      </c>
      <c r="F6" s="236" t="s">
        <v>1</v>
      </c>
      <c r="G6" s="236" t="s">
        <v>2</v>
      </c>
      <c r="H6" s="236" t="s">
        <v>3</v>
      </c>
      <c r="I6" s="441"/>
      <c r="J6" s="441"/>
      <c r="K6" s="441"/>
    </row>
    <row r="7" spans="2:11" x14ac:dyDescent="0.25">
      <c r="B7" s="333" t="s">
        <v>211</v>
      </c>
      <c r="C7" s="11">
        <v>1123</v>
      </c>
      <c r="D7" s="7">
        <v>21</v>
      </c>
      <c r="E7" s="11">
        <v>1539</v>
      </c>
      <c r="F7" s="7">
        <v>1655</v>
      </c>
      <c r="G7" s="11">
        <v>22</v>
      </c>
      <c r="H7" s="7">
        <v>2345</v>
      </c>
      <c r="I7" s="1">
        <v>-1</v>
      </c>
      <c r="J7" s="5">
        <v>-36.4</v>
      </c>
      <c r="K7" s="2">
        <v>4.62</v>
      </c>
    </row>
    <row r="8" spans="2:11" s="374" customFormat="1" x14ac:dyDescent="0.25">
      <c r="B8" s="332" t="s">
        <v>213</v>
      </c>
      <c r="C8" s="11">
        <v>538</v>
      </c>
      <c r="D8" s="7">
        <v>10</v>
      </c>
      <c r="E8" s="11">
        <v>679</v>
      </c>
      <c r="F8" s="7">
        <v>863</v>
      </c>
      <c r="G8" s="11">
        <v>16</v>
      </c>
      <c r="H8" s="7">
        <v>1180</v>
      </c>
      <c r="I8" s="1">
        <v>-6</v>
      </c>
      <c r="J8" s="5">
        <v>-16.7</v>
      </c>
      <c r="K8" s="2">
        <v>3.71</v>
      </c>
    </row>
    <row r="9" spans="2:11" s="374" customFormat="1" x14ac:dyDescent="0.25">
      <c r="B9" s="332" t="s">
        <v>214</v>
      </c>
      <c r="C9" s="11">
        <v>391</v>
      </c>
      <c r="D9" s="7">
        <v>9</v>
      </c>
      <c r="E9" s="11">
        <v>554</v>
      </c>
      <c r="F9" s="7">
        <v>525</v>
      </c>
      <c r="G9" s="11">
        <v>10</v>
      </c>
      <c r="H9" s="7">
        <v>746</v>
      </c>
      <c r="I9" s="1">
        <v>-1</v>
      </c>
      <c r="J9" s="5">
        <v>-35.700000000000003</v>
      </c>
      <c r="K9" s="2">
        <v>4.58</v>
      </c>
    </row>
    <row r="10" spans="2:11" s="374" customFormat="1" x14ac:dyDescent="0.25">
      <c r="B10" s="332" t="s">
        <v>212</v>
      </c>
      <c r="C10" s="11">
        <v>751</v>
      </c>
      <c r="D10" s="7">
        <v>13</v>
      </c>
      <c r="E10" s="11">
        <v>1017</v>
      </c>
      <c r="F10" s="7">
        <v>1072</v>
      </c>
      <c r="G10" s="11">
        <v>27</v>
      </c>
      <c r="H10" s="7">
        <v>1508</v>
      </c>
      <c r="I10" s="1">
        <v>-14</v>
      </c>
      <c r="J10" s="5">
        <v>-43.5</v>
      </c>
      <c r="K10" s="2">
        <v>4.4400000000000004</v>
      </c>
    </row>
    <row r="11" spans="2:11" s="374" customFormat="1" x14ac:dyDescent="0.25">
      <c r="B11" s="332" t="s">
        <v>209</v>
      </c>
      <c r="C11" s="11">
        <v>892</v>
      </c>
      <c r="D11" s="7">
        <v>16</v>
      </c>
      <c r="E11" s="11">
        <v>1129</v>
      </c>
      <c r="F11" s="7">
        <v>1284</v>
      </c>
      <c r="G11" s="11">
        <v>24</v>
      </c>
      <c r="H11" s="7">
        <v>1781</v>
      </c>
      <c r="I11" s="1">
        <v>-8</v>
      </c>
      <c r="J11" s="5">
        <v>-40.700000000000003</v>
      </c>
      <c r="K11" s="2">
        <v>5.79</v>
      </c>
    </row>
    <row r="12" spans="2:11" s="374" customFormat="1" x14ac:dyDescent="0.25">
      <c r="B12" s="12" t="s">
        <v>195</v>
      </c>
      <c r="C12" s="10">
        <v>3695</v>
      </c>
      <c r="D12" s="10">
        <v>69</v>
      </c>
      <c r="E12" s="10">
        <v>4918</v>
      </c>
      <c r="F12" s="10">
        <v>5399</v>
      </c>
      <c r="G12" s="10">
        <v>99</v>
      </c>
      <c r="H12" s="10">
        <v>7560</v>
      </c>
      <c r="I12" s="3">
        <v>-30</v>
      </c>
      <c r="J12" s="4">
        <v>-36.700000000000003</v>
      </c>
      <c r="K12" s="4">
        <v>4.5</v>
      </c>
    </row>
    <row r="13" spans="2:11" s="374" customFormat="1" x14ac:dyDescent="0.25">
      <c r="B13" s="12" t="s">
        <v>5</v>
      </c>
      <c r="C13" s="10">
        <v>118298</v>
      </c>
      <c r="D13" s="10">
        <v>2395</v>
      </c>
      <c r="E13" s="10">
        <v>159248</v>
      </c>
      <c r="F13" s="10">
        <v>172183</v>
      </c>
      <c r="G13" s="10">
        <v>3173</v>
      </c>
      <c r="H13" s="10">
        <v>241384</v>
      </c>
      <c r="I13" s="3">
        <v>-778</v>
      </c>
      <c r="J13" s="4">
        <v>-41.8</v>
      </c>
      <c r="K13" s="4">
        <v>4.0286299999999997</v>
      </c>
    </row>
  </sheetData>
  <mergeCells count="8">
    <mergeCell ref="B2:K2"/>
    <mergeCell ref="B3:K3"/>
    <mergeCell ref="B4:B6"/>
    <mergeCell ref="C4:E5"/>
    <mergeCell ref="F4:H5"/>
    <mergeCell ref="I4:I6"/>
    <mergeCell ref="J4:J6"/>
    <mergeCell ref="K4:K6"/>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1">
    <tabColor rgb="FF92D050"/>
  </sheetPr>
  <dimension ref="B2:L12"/>
  <sheetViews>
    <sheetView topLeftCell="A3" workbookViewId="0">
      <selection activeCell="J5" sqref="J5:L5"/>
    </sheetView>
  </sheetViews>
  <sheetFormatPr defaultRowHeight="15" x14ac:dyDescent="0.25"/>
  <cols>
    <col min="2" max="2" width="14.28515625" customWidth="1"/>
  </cols>
  <sheetData>
    <row r="2" spans="2:12" x14ac:dyDescent="0.25">
      <c r="B2" s="42" t="s">
        <v>324</v>
      </c>
      <c r="C2" s="41"/>
      <c r="D2" s="41"/>
      <c r="E2" s="41"/>
      <c r="F2" s="41"/>
      <c r="G2" s="41"/>
      <c r="H2" s="41"/>
    </row>
    <row r="3" spans="2:12" x14ac:dyDescent="0.25">
      <c r="B3" s="43" t="s">
        <v>243</v>
      </c>
      <c r="C3" s="41"/>
      <c r="D3" s="41"/>
      <c r="E3" s="41"/>
      <c r="F3" s="41"/>
      <c r="G3" s="41"/>
      <c r="H3" s="41"/>
    </row>
    <row r="4" spans="2:12" x14ac:dyDescent="0.25">
      <c r="B4" s="468" t="s">
        <v>20</v>
      </c>
      <c r="C4" s="467" t="s">
        <v>1</v>
      </c>
      <c r="D4" s="467" t="s">
        <v>2</v>
      </c>
      <c r="E4" s="467" t="s">
        <v>3</v>
      </c>
      <c r="F4" s="467" t="s">
        <v>21</v>
      </c>
      <c r="G4" s="467" t="s">
        <v>22</v>
      </c>
      <c r="H4" s="41"/>
    </row>
    <row r="5" spans="2:12" x14ac:dyDescent="0.25">
      <c r="B5" s="469"/>
      <c r="C5" s="467"/>
      <c r="D5" s="467"/>
      <c r="E5" s="467"/>
      <c r="F5" s="467"/>
      <c r="G5" s="467"/>
      <c r="H5" s="41"/>
      <c r="K5" s="427"/>
      <c r="L5" s="427"/>
    </row>
    <row r="6" spans="2:12" x14ac:dyDescent="0.25">
      <c r="B6" s="44" t="s">
        <v>23</v>
      </c>
      <c r="C6" s="45">
        <v>2615</v>
      </c>
      <c r="D6" s="46">
        <v>31</v>
      </c>
      <c r="E6" s="45">
        <v>3319</v>
      </c>
      <c r="F6" s="47">
        <v>1.2</v>
      </c>
      <c r="G6" s="48">
        <v>126.9</v>
      </c>
      <c r="H6" s="41"/>
    </row>
    <row r="7" spans="2:12" x14ac:dyDescent="0.25">
      <c r="B7" s="44" t="s">
        <v>24</v>
      </c>
      <c r="C7" s="45">
        <v>119</v>
      </c>
      <c r="D7" s="46">
        <v>4</v>
      </c>
      <c r="E7" s="45">
        <v>210</v>
      </c>
      <c r="F7" s="47">
        <v>3.4</v>
      </c>
      <c r="G7" s="48">
        <v>176.5</v>
      </c>
      <c r="H7" s="41"/>
    </row>
    <row r="8" spans="2:12" x14ac:dyDescent="0.25">
      <c r="B8" s="44" t="s">
        <v>25</v>
      </c>
      <c r="C8" s="45">
        <v>961</v>
      </c>
      <c r="D8" s="46">
        <v>34</v>
      </c>
      <c r="E8" s="45">
        <v>1389</v>
      </c>
      <c r="F8" s="47">
        <v>3.5</v>
      </c>
      <c r="G8" s="48">
        <v>144.5</v>
      </c>
      <c r="H8" s="41"/>
    </row>
    <row r="9" spans="2:12" x14ac:dyDescent="0.25">
      <c r="B9" s="49" t="s">
        <v>9</v>
      </c>
      <c r="C9" s="50">
        <v>3695</v>
      </c>
      <c r="D9" s="50">
        <v>69</v>
      </c>
      <c r="E9" s="50">
        <v>4918</v>
      </c>
      <c r="F9" s="51">
        <v>1.9</v>
      </c>
      <c r="G9" s="51">
        <v>133.1</v>
      </c>
      <c r="H9" s="41"/>
    </row>
    <row r="10" spans="2:12" s="339" customFormat="1" x14ac:dyDescent="0.25">
      <c r="B10" s="81" t="s">
        <v>201</v>
      </c>
      <c r="F10" s="340"/>
      <c r="G10" s="340"/>
    </row>
    <row r="11" spans="2:12" s="339" customFormat="1" x14ac:dyDescent="0.25">
      <c r="B11" s="81" t="s">
        <v>200</v>
      </c>
      <c r="C11" s="337"/>
      <c r="D11" s="337"/>
      <c r="E11" s="337"/>
      <c r="F11" s="341"/>
      <c r="G11" s="341"/>
      <c r="H11" s="337"/>
    </row>
    <row r="12" spans="2:12" s="339" customFormat="1" x14ac:dyDescent="0.25">
      <c r="B12" s="81" t="s">
        <v>26</v>
      </c>
      <c r="C12" s="337"/>
      <c r="D12" s="337"/>
      <c r="E12" s="337"/>
      <c r="F12" s="341"/>
      <c r="G12" s="341"/>
      <c r="H12" s="337"/>
    </row>
  </sheetData>
  <mergeCells count="6">
    <mergeCell ref="G4:G5"/>
    <mergeCell ref="D4:D5"/>
    <mergeCell ref="E4:E5"/>
    <mergeCell ref="B4:B5"/>
    <mergeCell ref="C4:C5"/>
    <mergeCell ref="F4:F5"/>
  </mergeCells>
  <pageMargins left="0.7" right="0.7" top="0.75" bottom="0.75" header="0.3" footer="0.3"/>
  <pageSetup paperSize="9" orientation="portrait" horizontalDpi="0"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2">
    <tabColor rgb="FF92D050"/>
  </sheetPr>
  <dimension ref="B2:I12"/>
  <sheetViews>
    <sheetView topLeftCell="A7" workbookViewId="0">
      <selection activeCell="A17" sqref="A17:XFD104"/>
    </sheetView>
  </sheetViews>
  <sheetFormatPr defaultRowHeight="15" x14ac:dyDescent="0.25"/>
  <cols>
    <col min="2" max="2" width="14" customWidth="1"/>
  </cols>
  <sheetData>
    <row r="2" spans="2:9" x14ac:dyDescent="0.25">
      <c r="B2" s="61" t="s">
        <v>325</v>
      </c>
      <c r="C2" s="60"/>
      <c r="D2" s="60"/>
      <c r="E2" s="60"/>
      <c r="F2" s="60"/>
      <c r="G2" s="60"/>
      <c r="H2" s="59"/>
      <c r="I2" s="59"/>
    </row>
    <row r="3" spans="2:9" x14ac:dyDescent="0.25">
      <c r="B3" s="62" t="s">
        <v>314</v>
      </c>
      <c r="C3" s="60"/>
      <c r="D3" s="60"/>
      <c r="E3" s="60"/>
      <c r="F3" s="60"/>
      <c r="G3" s="60"/>
      <c r="H3" s="59"/>
      <c r="I3" s="59"/>
    </row>
    <row r="4" spans="2:9" x14ac:dyDescent="0.25">
      <c r="B4" s="468" t="s">
        <v>20</v>
      </c>
      <c r="C4" s="467" t="s">
        <v>1</v>
      </c>
      <c r="D4" s="467" t="s">
        <v>2</v>
      </c>
      <c r="E4" s="467" t="s">
        <v>3</v>
      </c>
      <c r="F4" s="467" t="s">
        <v>45</v>
      </c>
      <c r="G4" s="467" t="s">
        <v>46</v>
      </c>
      <c r="H4" s="59"/>
      <c r="I4" s="59"/>
    </row>
    <row r="5" spans="2:9" x14ac:dyDescent="0.25">
      <c r="B5" s="469"/>
      <c r="C5" s="467"/>
      <c r="D5" s="467"/>
      <c r="E5" s="467"/>
      <c r="F5" s="467" t="s">
        <v>47</v>
      </c>
      <c r="G5" s="467" t="s">
        <v>48</v>
      </c>
      <c r="H5" s="59"/>
      <c r="I5" s="59"/>
    </row>
    <row r="6" spans="2:9" x14ac:dyDescent="0.25">
      <c r="B6" s="63" t="s">
        <v>23</v>
      </c>
      <c r="C6" s="64">
        <v>3835</v>
      </c>
      <c r="D6" s="65">
        <v>49</v>
      </c>
      <c r="E6" s="64">
        <v>5100</v>
      </c>
      <c r="F6" s="66">
        <v>1.3</v>
      </c>
      <c r="G6" s="67">
        <v>133</v>
      </c>
      <c r="H6" s="59"/>
      <c r="I6" s="59"/>
    </row>
    <row r="7" spans="2:9" x14ac:dyDescent="0.25">
      <c r="B7" s="63" t="s">
        <v>24</v>
      </c>
      <c r="C7" s="64">
        <v>196</v>
      </c>
      <c r="D7" s="65">
        <v>8</v>
      </c>
      <c r="E7" s="64">
        <v>338</v>
      </c>
      <c r="F7" s="66">
        <v>4.0999999999999996</v>
      </c>
      <c r="G7" s="67">
        <v>172.4</v>
      </c>
      <c r="H7" s="59"/>
      <c r="I7" s="59"/>
    </row>
    <row r="8" spans="2:9" x14ac:dyDescent="0.25">
      <c r="B8" s="63" t="s">
        <v>25</v>
      </c>
      <c r="C8" s="64">
        <v>1368</v>
      </c>
      <c r="D8" s="65">
        <v>42</v>
      </c>
      <c r="E8" s="64">
        <v>2122</v>
      </c>
      <c r="F8" s="66">
        <v>3.1</v>
      </c>
      <c r="G8" s="67">
        <v>155.1</v>
      </c>
      <c r="H8" s="59"/>
      <c r="I8" s="59"/>
    </row>
    <row r="9" spans="2:9" x14ac:dyDescent="0.25">
      <c r="B9" s="68" t="s">
        <v>9</v>
      </c>
      <c r="C9" s="69">
        <v>5399</v>
      </c>
      <c r="D9" s="69">
        <v>99</v>
      </c>
      <c r="E9" s="69">
        <v>7560</v>
      </c>
      <c r="F9" s="70">
        <v>1.8</v>
      </c>
      <c r="G9" s="70">
        <v>140</v>
      </c>
      <c r="H9" s="59"/>
      <c r="I9" s="59"/>
    </row>
    <row r="10" spans="2:9" s="339" customFormat="1" x14ac:dyDescent="0.25">
      <c r="B10" s="81" t="s">
        <v>49</v>
      </c>
    </row>
    <row r="11" spans="2:9" s="339" customFormat="1" x14ac:dyDescent="0.25">
      <c r="B11" s="81" t="s">
        <v>50</v>
      </c>
    </row>
    <row r="12" spans="2:9" s="339" customFormat="1" x14ac:dyDescent="0.25">
      <c r="B12" s="81" t="s">
        <v>26</v>
      </c>
    </row>
  </sheetData>
  <mergeCells count="6">
    <mergeCell ref="G4:G5"/>
    <mergeCell ref="B4:B5"/>
    <mergeCell ref="C4:C5"/>
    <mergeCell ref="D4:D5"/>
    <mergeCell ref="E4:E5"/>
    <mergeCell ref="F4:F5"/>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3">
    <tabColor rgb="FF92D050"/>
  </sheetPr>
  <dimension ref="B2:F10"/>
  <sheetViews>
    <sheetView topLeftCell="A4" workbookViewId="0">
      <selection activeCell="A14" sqref="A14:XFD102"/>
    </sheetView>
  </sheetViews>
  <sheetFormatPr defaultRowHeight="15" x14ac:dyDescent="0.25"/>
  <cols>
    <col min="2" max="2" width="26.7109375" customWidth="1"/>
  </cols>
  <sheetData>
    <row r="2" spans="2:6" x14ac:dyDescent="0.25">
      <c r="B2" s="52" t="s">
        <v>326</v>
      </c>
      <c r="C2" s="71"/>
      <c r="D2" s="71"/>
      <c r="E2" s="71"/>
      <c r="F2" s="71"/>
    </row>
    <row r="3" spans="2:6" x14ac:dyDescent="0.25">
      <c r="B3" s="72" t="s">
        <v>244</v>
      </c>
      <c r="C3" s="71"/>
      <c r="D3" s="71"/>
      <c r="E3" s="71"/>
      <c r="F3" s="71"/>
    </row>
    <row r="4" spans="2:6" x14ac:dyDescent="0.25">
      <c r="B4" s="468" t="s">
        <v>51</v>
      </c>
      <c r="C4" s="467" t="s">
        <v>1</v>
      </c>
      <c r="D4" s="467" t="s">
        <v>2</v>
      </c>
      <c r="E4" s="467" t="s">
        <v>3</v>
      </c>
      <c r="F4" s="467" t="s">
        <v>45</v>
      </c>
    </row>
    <row r="5" spans="2:6" x14ac:dyDescent="0.25">
      <c r="B5" s="469"/>
      <c r="C5" s="467"/>
      <c r="D5" s="467"/>
      <c r="E5" s="467"/>
      <c r="F5" s="467" t="s">
        <v>47</v>
      </c>
    </row>
    <row r="6" spans="2:6" x14ac:dyDescent="0.25">
      <c r="B6" s="99" t="s">
        <v>257</v>
      </c>
      <c r="C6" s="74">
        <v>633</v>
      </c>
      <c r="D6" s="75">
        <v>3</v>
      </c>
      <c r="E6" s="76">
        <v>765</v>
      </c>
      <c r="F6" s="77">
        <v>0.5</v>
      </c>
    </row>
    <row r="7" spans="2:6" x14ac:dyDescent="0.25">
      <c r="B7" s="73" t="s">
        <v>258</v>
      </c>
      <c r="C7" s="74">
        <v>2802</v>
      </c>
      <c r="D7" s="75">
        <v>58</v>
      </c>
      <c r="E7" s="76">
        <v>3757</v>
      </c>
      <c r="F7" s="77">
        <v>2.1</v>
      </c>
    </row>
    <row r="8" spans="2:6" x14ac:dyDescent="0.25">
      <c r="B8" s="73" t="s">
        <v>52</v>
      </c>
      <c r="C8" s="74">
        <v>260</v>
      </c>
      <c r="D8" s="75">
        <v>8</v>
      </c>
      <c r="E8" s="76">
        <v>396</v>
      </c>
      <c r="F8" s="77">
        <v>3.1</v>
      </c>
    </row>
    <row r="9" spans="2:6" x14ac:dyDescent="0.25">
      <c r="B9" s="78" t="s">
        <v>9</v>
      </c>
      <c r="C9" s="79">
        <v>3695</v>
      </c>
      <c r="D9" s="79">
        <v>69</v>
      </c>
      <c r="E9" s="79">
        <v>4918</v>
      </c>
      <c r="F9" s="80">
        <v>1.9</v>
      </c>
    </row>
    <row r="10" spans="2:6" x14ac:dyDescent="0.25">
      <c r="B10" s="81" t="s">
        <v>49</v>
      </c>
      <c r="C10" s="71"/>
      <c r="D10" s="71"/>
      <c r="E10" s="71"/>
      <c r="F10" s="71"/>
    </row>
  </sheetData>
  <mergeCells count="5">
    <mergeCell ref="B4:B5"/>
    <mergeCell ref="C4:C5"/>
    <mergeCell ref="D4:D5"/>
    <mergeCell ref="E4:E5"/>
    <mergeCell ref="F4:F5"/>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4">
    <tabColor rgb="FF92D050"/>
  </sheetPr>
  <dimension ref="B2:P11"/>
  <sheetViews>
    <sheetView topLeftCell="A6" workbookViewId="0">
      <selection activeCell="A14" sqref="A14:XFD153"/>
    </sheetView>
  </sheetViews>
  <sheetFormatPr defaultRowHeight="15" x14ac:dyDescent="0.25"/>
  <cols>
    <col min="2" max="2" width="9.42578125" customWidth="1"/>
  </cols>
  <sheetData>
    <row r="2" spans="2:16" x14ac:dyDescent="0.25">
      <c r="B2" s="121" t="s">
        <v>327</v>
      </c>
      <c r="C2" s="111"/>
      <c r="D2" s="111"/>
      <c r="E2" s="111"/>
      <c r="F2" s="111"/>
      <c r="G2" s="111"/>
      <c r="H2" s="111"/>
      <c r="I2" s="111"/>
      <c r="J2" s="111"/>
      <c r="K2" s="111"/>
      <c r="L2" s="111"/>
      <c r="M2" s="111"/>
      <c r="N2" s="111"/>
      <c r="O2" s="111"/>
      <c r="P2" s="111"/>
    </row>
    <row r="3" spans="2:16" x14ac:dyDescent="0.25">
      <c r="B3" s="112" t="s">
        <v>245</v>
      </c>
      <c r="C3" s="112"/>
      <c r="D3" s="112"/>
      <c r="E3" s="112"/>
      <c r="F3" s="112"/>
      <c r="G3" s="112"/>
      <c r="H3" s="112"/>
      <c r="I3" s="111"/>
      <c r="J3" s="111"/>
      <c r="K3" s="111"/>
      <c r="L3" s="111"/>
      <c r="M3" s="111"/>
      <c r="N3" s="111"/>
      <c r="O3" s="111"/>
      <c r="P3" s="111"/>
    </row>
    <row r="4" spans="2:16" x14ac:dyDescent="0.25">
      <c r="B4" s="470" t="s">
        <v>0</v>
      </c>
      <c r="C4" s="450" t="s">
        <v>53</v>
      </c>
      <c r="D4" s="450"/>
      <c r="E4" s="450"/>
      <c r="F4" s="450"/>
      <c r="G4" s="450"/>
      <c r="H4" s="450"/>
      <c r="I4" s="450"/>
      <c r="J4" s="451" t="s">
        <v>54</v>
      </c>
      <c r="K4" s="451"/>
      <c r="L4" s="451"/>
      <c r="M4" s="451"/>
      <c r="N4" s="451"/>
      <c r="O4" s="451"/>
      <c r="P4" s="451"/>
    </row>
    <row r="5" spans="2:16" ht="79.5" customHeight="1" x14ac:dyDescent="0.25">
      <c r="B5" s="471"/>
      <c r="C5" s="122" t="s">
        <v>55</v>
      </c>
      <c r="D5" s="122" t="s">
        <v>56</v>
      </c>
      <c r="E5" s="122" t="s">
        <v>57</v>
      </c>
      <c r="F5" s="122" t="s">
        <v>58</v>
      </c>
      <c r="G5" s="122" t="s">
        <v>59</v>
      </c>
      <c r="H5" s="122" t="s">
        <v>60</v>
      </c>
      <c r="I5" s="123" t="s">
        <v>9</v>
      </c>
      <c r="J5" s="122" t="s">
        <v>55</v>
      </c>
      <c r="K5" s="122" t="s">
        <v>56</v>
      </c>
      <c r="L5" s="122" t="s">
        <v>57</v>
      </c>
      <c r="M5" s="122" t="s">
        <v>58</v>
      </c>
      <c r="N5" s="122" t="s">
        <v>59</v>
      </c>
      <c r="O5" s="122" t="s">
        <v>60</v>
      </c>
      <c r="P5" s="123" t="s">
        <v>9</v>
      </c>
    </row>
    <row r="6" spans="2:16" x14ac:dyDescent="0.25">
      <c r="B6" s="109" t="s">
        <v>211</v>
      </c>
      <c r="C6" s="113">
        <v>154</v>
      </c>
      <c r="D6" s="114">
        <v>49</v>
      </c>
      <c r="E6" s="113">
        <v>145</v>
      </c>
      <c r="F6" s="114">
        <v>372</v>
      </c>
      <c r="G6" s="113">
        <v>83</v>
      </c>
      <c r="H6" s="114">
        <v>18</v>
      </c>
      <c r="I6" s="115">
        <v>821</v>
      </c>
      <c r="J6" s="116">
        <v>28</v>
      </c>
      <c r="K6" s="117">
        <v>3</v>
      </c>
      <c r="L6" s="116">
        <v>25</v>
      </c>
      <c r="M6" s="117">
        <v>165</v>
      </c>
      <c r="N6" s="116">
        <v>70</v>
      </c>
      <c r="O6" s="117">
        <v>11</v>
      </c>
      <c r="P6" s="118">
        <v>302</v>
      </c>
    </row>
    <row r="7" spans="2:16" s="353" customFormat="1" x14ac:dyDescent="0.25">
      <c r="B7" s="259" t="s">
        <v>213</v>
      </c>
      <c r="C7" s="113">
        <v>83</v>
      </c>
      <c r="D7" s="114">
        <v>11</v>
      </c>
      <c r="E7" s="113">
        <v>101</v>
      </c>
      <c r="F7" s="114">
        <v>185</v>
      </c>
      <c r="G7" s="113">
        <v>24</v>
      </c>
      <c r="H7" s="114">
        <v>15</v>
      </c>
      <c r="I7" s="115">
        <v>419</v>
      </c>
      <c r="J7" s="116">
        <v>5</v>
      </c>
      <c r="K7" s="321" t="s">
        <v>264</v>
      </c>
      <c r="L7" s="116">
        <v>8</v>
      </c>
      <c r="M7" s="321">
        <v>68</v>
      </c>
      <c r="N7" s="116">
        <v>33</v>
      </c>
      <c r="O7" s="321">
        <v>5</v>
      </c>
      <c r="P7" s="118">
        <v>119</v>
      </c>
    </row>
    <row r="8" spans="2:16" s="353" customFormat="1" x14ac:dyDescent="0.25">
      <c r="B8" s="259" t="s">
        <v>214</v>
      </c>
      <c r="C8" s="113">
        <v>37</v>
      </c>
      <c r="D8" s="114">
        <v>8</v>
      </c>
      <c r="E8" s="113">
        <v>48</v>
      </c>
      <c r="F8" s="114">
        <v>131</v>
      </c>
      <c r="G8" s="113">
        <v>16</v>
      </c>
      <c r="H8" s="114">
        <v>5</v>
      </c>
      <c r="I8" s="115">
        <v>245</v>
      </c>
      <c r="J8" s="116">
        <v>11</v>
      </c>
      <c r="K8" s="321">
        <v>2</v>
      </c>
      <c r="L8" s="116">
        <v>17</v>
      </c>
      <c r="M8" s="321">
        <v>72</v>
      </c>
      <c r="N8" s="116">
        <v>38</v>
      </c>
      <c r="O8" s="321">
        <v>6</v>
      </c>
      <c r="P8" s="118">
        <v>146</v>
      </c>
    </row>
    <row r="9" spans="2:16" s="353" customFormat="1" x14ac:dyDescent="0.25">
      <c r="B9" s="259" t="s">
        <v>212</v>
      </c>
      <c r="C9" s="113">
        <v>86</v>
      </c>
      <c r="D9" s="114">
        <v>25</v>
      </c>
      <c r="E9" s="113">
        <v>63</v>
      </c>
      <c r="F9" s="114">
        <v>218</v>
      </c>
      <c r="G9" s="113">
        <v>49</v>
      </c>
      <c r="H9" s="114">
        <v>8</v>
      </c>
      <c r="I9" s="115">
        <v>449</v>
      </c>
      <c r="J9" s="116">
        <v>33</v>
      </c>
      <c r="K9" s="321" t="s">
        <v>264</v>
      </c>
      <c r="L9" s="116">
        <v>24</v>
      </c>
      <c r="M9" s="321">
        <v>150</v>
      </c>
      <c r="N9" s="116">
        <v>81</v>
      </c>
      <c r="O9" s="321">
        <v>14</v>
      </c>
      <c r="P9" s="118">
        <v>302</v>
      </c>
    </row>
    <row r="10" spans="2:16" s="353" customFormat="1" ht="27" x14ac:dyDescent="0.25">
      <c r="B10" s="259" t="s">
        <v>209</v>
      </c>
      <c r="C10" s="113">
        <v>197</v>
      </c>
      <c r="D10" s="114">
        <v>71</v>
      </c>
      <c r="E10" s="113">
        <v>79</v>
      </c>
      <c r="F10" s="114">
        <v>290</v>
      </c>
      <c r="G10" s="113">
        <v>36</v>
      </c>
      <c r="H10" s="114">
        <v>8</v>
      </c>
      <c r="I10" s="115">
        <v>681</v>
      </c>
      <c r="J10" s="116">
        <v>19</v>
      </c>
      <c r="K10" s="321">
        <v>6</v>
      </c>
      <c r="L10" s="116">
        <v>15</v>
      </c>
      <c r="M10" s="321">
        <v>118</v>
      </c>
      <c r="N10" s="116">
        <v>49</v>
      </c>
      <c r="O10" s="321">
        <v>4</v>
      </c>
      <c r="P10" s="118">
        <v>211</v>
      </c>
    </row>
    <row r="11" spans="2:16" x14ac:dyDescent="0.25">
      <c r="B11" s="110" t="s">
        <v>9</v>
      </c>
      <c r="C11" s="119">
        <v>557</v>
      </c>
      <c r="D11" s="119">
        <v>164</v>
      </c>
      <c r="E11" s="119">
        <v>436</v>
      </c>
      <c r="F11" s="119">
        <v>1196</v>
      </c>
      <c r="G11" s="119">
        <v>208</v>
      </c>
      <c r="H11" s="119">
        <v>54</v>
      </c>
      <c r="I11" s="119">
        <v>2615</v>
      </c>
      <c r="J11" s="120">
        <v>96</v>
      </c>
      <c r="K11" s="120">
        <v>11</v>
      </c>
      <c r="L11" s="120">
        <v>89</v>
      </c>
      <c r="M11" s="120">
        <v>573</v>
      </c>
      <c r="N11" s="120">
        <v>271</v>
      </c>
      <c r="O11" s="120">
        <v>40</v>
      </c>
      <c r="P11" s="120">
        <v>1080</v>
      </c>
    </row>
  </sheetData>
  <mergeCells count="3">
    <mergeCell ref="B4:B5"/>
    <mergeCell ref="C4:I4"/>
    <mergeCell ref="J4:P4"/>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5">
    <tabColor rgb="FF92D050"/>
  </sheetPr>
  <dimension ref="B2:P12"/>
  <sheetViews>
    <sheetView topLeftCell="A4" zoomScaleNormal="100" workbookViewId="0">
      <selection activeCell="G14" sqref="G14"/>
    </sheetView>
  </sheetViews>
  <sheetFormatPr defaultRowHeight="15" x14ac:dyDescent="0.25"/>
  <cols>
    <col min="2" max="2" width="9.85546875" customWidth="1"/>
    <col min="12" max="12" width="19.140625" customWidth="1"/>
  </cols>
  <sheetData>
    <row r="2" spans="2:16" ht="30.75" customHeight="1" x14ac:dyDescent="0.25">
      <c r="B2" s="472" t="s">
        <v>328</v>
      </c>
      <c r="C2" s="472"/>
      <c r="D2" s="472"/>
      <c r="E2" s="472"/>
      <c r="F2" s="472"/>
      <c r="G2" s="472"/>
      <c r="H2" s="472"/>
      <c r="I2" s="472"/>
      <c r="J2" s="472"/>
      <c r="K2" s="472"/>
      <c r="L2" s="472"/>
    </row>
    <row r="3" spans="2:16" x14ac:dyDescent="0.25">
      <c r="B3" s="473" t="s">
        <v>246</v>
      </c>
      <c r="C3" s="474"/>
      <c r="D3" s="474"/>
      <c r="E3" s="474"/>
      <c r="F3" s="474"/>
      <c r="G3" s="474"/>
      <c r="H3" s="474"/>
      <c r="I3" s="125"/>
      <c r="J3" s="124"/>
      <c r="K3" s="124"/>
      <c r="L3" s="124"/>
    </row>
    <row r="4" spans="2:16" x14ac:dyDescent="0.25">
      <c r="B4" s="475" t="s">
        <v>0</v>
      </c>
      <c r="C4" s="477" t="s">
        <v>61</v>
      </c>
      <c r="D4" s="477"/>
      <c r="E4" s="477"/>
      <c r="F4" s="477"/>
      <c r="G4" s="477"/>
      <c r="H4" s="477"/>
      <c r="I4" s="477"/>
      <c r="J4" s="124"/>
      <c r="K4" s="124"/>
      <c r="L4" s="124"/>
    </row>
    <row r="5" spans="2:16" ht="81" x14ac:dyDescent="0.25">
      <c r="B5" s="476"/>
      <c r="C5" s="126" t="s">
        <v>55</v>
      </c>
      <c r="D5" s="126" t="s">
        <v>56</v>
      </c>
      <c r="E5" s="126" t="s">
        <v>57</v>
      </c>
      <c r="F5" s="126" t="s">
        <v>58</v>
      </c>
      <c r="G5" s="126" t="s">
        <v>59</v>
      </c>
      <c r="H5" s="127" t="s">
        <v>62</v>
      </c>
      <c r="I5" s="128" t="s">
        <v>9</v>
      </c>
      <c r="J5" s="124"/>
      <c r="K5" s="124"/>
      <c r="L5" s="124"/>
    </row>
    <row r="6" spans="2:16" s="353" customFormat="1" x14ac:dyDescent="0.25">
      <c r="B6" s="259" t="s">
        <v>211</v>
      </c>
      <c r="C6" s="258">
        <v>18.757612667478686</v>
      </c>
      <c r="D6" s="372">
        <v>5.9683313032886725</v>
      </c>
      <c r="E6" s="258">
        <v>17.661388550548114</v>
      </c>
      <c r="F6" s="372">
        <v>45.310596833130326</v>
      </c>
      <c r="G6" s="258">
        <v>10.109622411693058</v>
      </c>
      <c r="H6" s="372">
        <v>2.1924482338611448</v>
      </c>
      <c r="I6" s="258">
        <v>100</v>
      </c>
    </row>
    <row r="7" spans="2:16" s="353" customFormat="1" x14ac:dyDescent="0.25">
      <c r="B7" s="259" t="s">
        <v>213</v>
      </c>
      <c r="C7" s="258">
        <v>19.809069212410503</v>
      </c>
      <c r="D7" s="372">
        <v>2.6252983293556085</v>
      </c>
      <c r="E7" s="258">
        <v>24.105011933174225</v>
      </c>
      <c r="F7" s="372">
        <v>44.152744630071602</v>
      </c>
      <c r="G7" s="258">
        <v>5.7279236276849641</v>
      </c>
      <c r="H7" s="372">
        <v>3.5799522673031028</v>
      </c>
      <c r="I7" s="258">
        <v>100</v>
      </c>
    </row>
    <row r="8" spans="2:16" s="353" customFormat="1" x14ac:dyDescent="0.25">
      <c r="B8" s="259" t="s">
        <v>214</v>
      </c>
      <c r="C8" s="258">
        <v>15.102040816326531</v>
      </c>
      <c r="D8" s="372">
        <v>3.2653061224489797</v>
      </c>
      <c r="E8" s="258">
        <v>19.591836734693878</v>
      </c>
      <c r="F8" s="372">
        <v>53.469387755102041</v>
      </c>
      <c r="G8" s="258">
        <v>6.5306122448979593</v>
      </c>
      <c r="H8" s="372">
        <v>2.0408163265306123</v>
      </c>
      <c r="I8" s="258">
        <v>100</v>
      </c>
    </row>
    <row r="9" spans="2:16" s="353" customFormat="1" x14ac:dyDescent="0.25">
      <c r="B9" s="259" t="s">
        <v>212</v>
      </c>
      <c r="C9" s="258">
        <v>19.153674832962139</v>
      </c>
      <c r="D9" s="372">
        <v>5.56792873051225</v>
      </c>
      <c r="E9" s="258">
        <v>14.03118040089087</v>
      </c>
      <c r="F9" s="372">
        <v>48.552338530066812</v>
      </c>
      <c r="G9" s="258">
        <v>10.913140311804009</v>
      </c>
      <c r="H9" s="372">
        <v>1.7817371937639197</v>
      </c>
      <c r="I9" s="258">
        <v>100</v>
      </c>
    </row>
    <row r="10" spans="2:16" s="353" customFormat="1" x14ac:dyDescent="0.25">
      <c r="B10" s="259" t="s">
        <v>209</v>
      </c>
      <c r="C10" s="258">
        <v>28.928046989721</v>
      </c>
      <c r="D10" s="372">
        <v>10.425844346549193</v>
      </c>
      <c r="E10" s="258">
        <v>11.600587371512482</v>
      </c>
      <c r="F10" s="372">
        <v>42.584434654919235</v>
      </c>
      <c r="G10" s="258">
        <v>5.286343612334802</v>
      </c>
      <c r="H10" s="372">
        <v>1.1747430249632893</v>
      </c>
      <c r="I10" s="258">
        <v>100</v>
      </c>
    </row>
    <row r="11" spans="2:16" s="353" customFormat="1" x14ac:dyDescent="0.25">
      <c r="B11" s="129" t="s">
        <v>9</v>
      </c>
      <c r="C11" s="231">
        <v>21.300191204588913</v>
      </c>
      <c r="D11" s="231">
        <v>6.2715105162523903</v>
      </c>
      <c r="E11" s="231">
        <v>16.673040152963672</v>
      </c>
      <c r="F11" s="231">
        <v>45.736137667304014</v>
      </c>
      <c r="G11" s="231">
        <v>7.9541108986615674</v>
      </c>
      <c r="H11" s="231">
        <v>2.0650095602294454</v>
      </c>
      <c r="I11" s="373">
        <v>100</v>
      </c>
    </row>
    <row r="12" spans="2:16" x14ac:dyDescent="0.25">
      <c r="K12" s="353"/>
      <c r="L12" s="353"/>
      <c r="M12" s="353"/>
      <c r="N12" s="353"/>
      <c r="O12" s="353"/>
      <c r="P12" s="353"/>
    </row>
  </sheetData>
  <sortState ref="N6:V11">
    <sortCondition ref="O6:O11"/>
  </sortState>
  <mergeCells count="4">
    <mergeCell ref="B2:L2"/>
    <mergeCell ref="B3:H3"/>
    <mergeCell ref="B4:B5"/>
    <mergeCell ref="C4:I4"/>
  </mergeCell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6">
    <tabColor rgb="FF92D050"/>
  </sheetPr>
  <dimension ref="B2:I11"/>
  <sheetViews>
    <sheetView topLeftCell="A6" workbookViewId="0">
      <selection activeCell="A16" sqref="A16:XFD154"/>
    </sheetView>
  </sheetViews>
  <sheetFormatPr defaultRowHeight="15" x14ac:dyDescent="0.25"/>
  <cols>
    <col min="2" max="2" width="9.85546875" customWidth="1"/>
  </cols>
  <sheetData>
    <row r="2" spans="2:9" x14ac:dyDescent="0.25">
      <c r="B2" s="135" t="s">
        <v>329</v>
      </c>
      <c r="C2" s="131"/>
      <c r="D2" s="131"/>
      <c r="E2" s="131"/>
      <c r="F2" s="131"/>
      <c r="G2" s="131"/>
      <c r="H2" s="131"/>
      <c r="I2" s="131"/>
    </row>
    <row r="3" spans="2:9" x14ac:dyDescent="0.25">
      <c r="B3" s="478" t="s">
        <v>246</v>
      </c>
      <c r="C3" s="479"/>
      <c r="D3" s="479"/>
      <c r="E3" s="479"/>
      <c r="F3" s="479"/>
      <c r="G3" s="479"/>
      <c r="H3" s="479"/>
      <c r="I3" s="131"/>
    </row>
    <row r="4" spans="2:9" x14ac:dyDescent="0.25">
      <c r="B4" s="475" t="s">
        <v>0</v>
      </c>
      <c r="C4" s="480" t="s">
        <v>63</v>
      </c>
      <c r="D4" s="480"/>
      <c r="E4" s="480"/>
      <c r="F4" s="480"/>
      <c r="G4" s="480"/>
      <c r="H4" s="480"/>
      <c r="I4" s="480"/>
    </row>
    <row r="5" spans="2:9" ht="69" customHeight="1" x14ac:dyDescent="0.25">
      <c r="B5" s="476"/>
      <c r="C5" s="132" t="s">
        <v>55</v>
      </c>
      <c r="D5" s="132" t="s">
        <v>56</v>
      </c>
      <c r="E5" s="132" t="s">
        <v>57</v>
      </c>
      <c r="F5" s="132" t="s">
        <v>58</v>
      </c>
      <c r="G5" s="132" t="s">
        <v>59</v>
      </c>
      <c r="H5" s="133" t="s">
        <v>60</v>
      </c>
      <c r="I5" s="134" t="s">
        <v>9</v>
      </c>
    </row>
    <row r="6" spans="2:9" s="353" customFormat="1" x14ac:dyDescent="0.25">
      <c r="B6" s="259" t="s">
        <v>211</v>
      </c>
      <c r="C6" s="258">
        <v>9.2715231788079464</v>
      </c>
      <c r="D6" s="372">
        <v>0.99337748344370869</v>
      </c>
      <c r="E6" s="258">
        <v>8.2781456953642394</v>
      </c>
      <c r="F6" s="372">
        <v>54.635761589403977</v>
      </c>
      <c r="G6" s="258">
        <v>23.178807947019866</v>
      </c>
      <c r="H6" s="372">
        <v>3.6423841059602649</v>
      </c>
      <c r="I6" s="258">
        <v>100</v>
      </c>
    </row>
    <row r="7" spans="2:9" s="353" customFormat="1" x14ac:dyDescent="0.25">
      <c r="B7" s="259" t="s">
        <v>213</v>
      </c>
      <c r="C7" s="258">
        <v>4.2016806722689077</v>
      </c>
      <c r="D7" s="372" t="s">
        <v>276</v>
      </c>
      <c r="E7" s="258">
        <v>6.7226890756302522</v>
      </c>
      <c r="F7" s="372">
        <v>57.142857142857139</v>
      </c>
      <c r="G7" s="258">
        <v>27.731092436974791</v>
      </c>
      <c r="H7" s="372">
        <v>4.2016806722689077</v>
      </c>
      <c r="I7" s="258">
        <v>100</v>
      </c>
    </row>
    <row r="8" spans="2:9" s="353" customFormat="1" x14ac:dyDescent="0.25">
      <c r="B8" s="259" t="s">
        <v>214</v>
      </c>
      <c r="C8" s="258">
        <v>7.5342465753424657</v>
      </c>
      <c r="D8" s="372">
        <v>1.3698630136986301</v>
      </c>
      <c r="E8" s="258">
        <v>11.643835616438356</v>
      </c>
      <c r="F8" s="372">
        <v>49.315068493150683</v>
      </c>
      <c r="G8" s="258">
        <v>26.027397260273972</v>
      </c>
      <c r="H8" s="372">
        <v>4.10958904109589</v>
      </c>
      <c r="I8" s="258">
        <v>100</v>
      </c>
    </row>
    <row r="9" spans="2:9" s="353" customFormat="1" x14ac:dyDescent="0.25">
      <c r="B9" s="259" t="s">
        <v>212</v>
      </c>
      <c r="C9" s="258">
        <v>10.927152317880795</v>
      </c>
      <c r="D9" s="372" t="s">
        <v>276</v>
      </c>
      <c r="E9" s="258">
        <v>7.9470198675496695</v>
      </c>
      <c r="F9" s="372">
        <v>49.668874172185426</v>
      </c>
      <c r="G9" s="258">
        <v>26.82119205298013</v>
      </c>
      <c r="H9" s="372">
        <v>4.6357615894039732</v>
      </c>
      <c r="I9" s="258">
        <v>100</v>
      </c>
    </row>
    <row r="10" spans="2:9" s="353" customFormat="1" x14ac:dyDescent="0.25">
      <c r="B10" s="259" t="s">
        <v>209</v>
      </c>
      <c r="C10" s="258">
        <v>9.0047393364928912</v>
      </c>
      <c r="D10" s="372">
        <v>2.8436018957345972</v>
      </c>
      <c r="E10" s="258">
        <v>7.109004739336493</v>
      </c>
      <c r="F10" s="372">
        <v>55.924170616113742</v>
      </c>
      <c r="G10" s="258">
        <v>23.222748815165879</v>
      </c>
      <c r="H10" s="372">
        <v>1.8957345971563981</v>
      </c>
      <c r="I10" s="258">
        <v>100</v>
      </c>
    </row>
    <row r="11" spans="2:9" s="353" customFormat="1" x14ac:dyDescent="0.25">
      <c r="B11" s="129" t="s">
        <v>9</v>
      </c>
      <c r="C11" s="231">
        <v>8.8888888888888893</v>
      </c>
      <c r="D11" s="231">
        <v>1.0185185185185186</v>
      </c>
      <c r="E11" s="231">
        <v>8.2407407407407405</v>
      </c>
      <c r="F11" s="231">
        <v>53.055555555555557</v>
      </c>
      <c r="G11" s="231">
        <v>25.092592592592595</v>
      </c>
      <c r="H11" s="231">
        <v>3.7037037037037033</v>
      </c>
      <c r="I11" s="373">
        <v>100</v>
      </c>
    </row>
  </sheetData>
  <mergeCells count="3">
    <mergeCell ref="B3:H3"/>
    <mergeCell ref="B4:B5"/>
    <mergeCell ref="C4:I4"/>
  </mergeCells>
  <pageMargins left="0.7" right="0.7" top="0.75" bottom="0.75" header="0.3" footer="0.3"/>
  <pageSetup paperSize="9" orientation="portrait" horizontalDpi="0" verticalDpi="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7">
    <tabColor rgb="FF92D050"/>
  </sheetPr>
  <dimension ref="B2:H18"/>
  <sheetViews>
    <sheetView topLeftCell="A4" workbookViewId="0">
      <selection activeCell="D10" sqref="D10:D14"/>
    </sheetView>
  </sheetViews>
  <sheetFormatPr defaultRowHeight="15" x14ac:dyDescent="0.25"/>
  <sheetData>
    <row r="2" spans="2:8" x14ac:dyDescent="0.25">
      <c r="B2" s="151" t="s">
        <v>330</v>
      </c>
      <c r="C2" s="149"/>
      <c r="D2" s="149"/>
      <c r="E2" s="149"/>
      <c r="F2" s="150"/>
      <c r="G2" s="150"/>
      <c r="H2" s="150"/>
    </row>
    <row r="3" spans="2:8" x14ac:dyDescent="0.25">
      <c r="B3" s="478" t="s">
        <v>247</v>
      </c>
      <c r="C3" s="479"/>
      <c r="D3" s="479"/>
      <c r="E3" s="479"/>
      <c r="F3" s="479"/>
      <c r="G3" s="479"/>
      <c r="H3" s="479"/>
    </row>
    <row r="4" spans="2:8" x14ac:dyDescent="0.25">
      <c r="B4" s="481" t="s">
        <v>64</v>
      </c>
      <c r="C4" s="483" t="s">
        <v>28</v>
      </c>
      <c r="D4" s="483"/>
      <c r="E4" s="483"/>
      <c r="F4" s="484" t="s">
        <v>29</v>
      </c>
      <c r="G4" s="484"/>
      <c r="H4" s="484"/>
    </row>
    <row r="5" spans="2:8" x14ac:dyDescent="0.25">
      <c r="B5" s="482"/>
      <c r="C5" s="136" t="s">
        <v>1</v>
      </c>
      <c r="D5" s="136" t="s">
        <v>2</v>
      </c>
      <c r="E5" s="136" t="s">
        <v>3</v>
      </c>
      <c r="F5" s="136" t="s">
        <v>1</v>
      </c>
      <c r="G5" s="136" t="s">
        <v>2</v>
      </c>
      <c r="H5" s="136" t="s">
        <v>3</v>
      </c>
    </row>
    <row r="6" spans="2:8" x14ac:dyDescent="0.25">
      <c r="B6" s="137" t="s">
        <v>65</v>
      </c>
      <c r="C6" s="138">
        <v>324</v>
      </c>
      <c r="D6" s="139">
        <v>9</v>
      </c>
      <c r="E6" s="138">
        <v>468</v>
      </c>
      <c r="F6" s="140">
        <v>8.7686062246278755</v>
      </c>
      <c r="G6" s="141">
        <v>13.043478260869565</v>
      </c>
      <c r="H6" s="140">
        <v>9.5160634404229363</v>
      </c>
    </row>
    <row r="7" spans="2:8" x14ac:dyDescent="0.25">
      <c r="B7" s="137" t="s">
        <v>66</v>
      </c>
      <c r="C7" s="138">
        <v>320</v>
      </c>
      <c r="D7" s="139">
        <v>7</v>
      </c>
      <c r="E7" s="138">
        <v>443</v>
      </c>
      <c r="F7" s="140">
        <v>8.6603518267929633</v>
      </c>
      <c r="G7" s="141">
        <v>10.144927536231885</v>
      </c>
      <c r="H7" s="140">
        <v>9.0077267181781213</v>
      </c>
    </row>
    <row r="8" spans="2:8" x14ac:dyDescent="0.25">
      <c r="B8" s="137" t="s">
        <v>67</v>
      </c>
      <c r="C8" s="138">
        <v>120</v>
      </c>
      <c r="D8" s="139">
        <v>1</v>
      </c>
      <c r="E8" s="138">
        <v>151</v>
      </c>
      <c r="F8" s="140">
        <v>3.247631935047361</v>
      </c>
      <c r="G8" s="141">
        <v>1.4492753623188406</v>
      </c>
      <c r="H8" s="140">
        <v>3.070353802358682</v>
      </c>
    </row>
    <row r="9" spans="2:8" x14ac:dyDescent="0.25">
      <c r="B9" s="137" t="s">
        <v>68</v>
      </c>
      <c r="C9" s="138">
        <v>50</v>
      </c>
      <c r="D9" s="139">
        <v>1</v>
      </c>
      <c r="E9" s="138">
        <v>67</v>
      </c>
      <c r="F9" s="140">
        <v>1.3531799729364005</v>
      </c>
      <c r="G9" s="141">
        <v>1.4492753623188406</v>
      </c>
      <c r="H9" s="140">
        <v>1.3623424156161041</v>
      </c>
    </row>
    <row r="10" spans="2:8" x14ac:dyDescent="0.25">
      <c r="B10" s="137" t="s">
        <v>69</v>
      </c>
      <c r="C10" s="138">
        <v>244</v>
      </c>
      <c r="D10" s="139">
        <v>4</v>
      </c>
      <c r="E10" s="138">
        <v>294</v>
      </c>
      <c r="F10" s="140">
        <v>6.6035182679296351</v>
      </c>
      <c r="G10" s="141">
        <v>5.7971014492753623</v>
      </c>
      <c r="H10" s="140">
        <v>5.9780398535990233</v>
      </c>
    </row>
    <row r="11" spans="2:8" x14ac:dyDescent="0.25">
      <c r="B11" s="137" t="s">
        <v>70</v>
      </c>
      <c r="C11" s="138">
        <v>372</v>
      </c>
      <c r="D11" s="139">
        <v>7</v>
      </c>
      <c r="E11" s="138">
        <v>502</v>
      </c>
      <c r="F11" s="140">
        <v>10.06765899864682</v>
      </c>
      <c r="G11" s="141">
        <v>10.144927536231885</v>
      </c>
      <c r="H11" s="140">
        <v>10.207401382675885</v>
      </c>
    </row>
    <row r="12" spans="2:8" x14ac:dyDescent="0.25">
      <c r="B12" s="137" t="s">
        <v>71</v>
      </c>
      <c r="C12" s="138">
        <v>523</v>
      </c>
      <c r="D12" s="139">
        <v>8</v>
      </c>
      <c r="E12" s="138">
        <v>694</v>
      </c>
      <c r="F12" s="140">
        <v>14.15426251691475</v>
      </c>
      <c r="G12" s="141">
        <v>11.594202898550725</v>
      </c>
      <c r="H12" s="140">
        <v>14.111427409516065</v>
      </c>
    </row>
    <row r="13" spans="2:8" x14ac:dyDescent="0.25">
      <c r="B13" s="137" t="s">
        <v>72</v>
      </c>
      <c r="C13" s="138">
        <v>484</v>
      </c>
      <c r="D13" s="139">
        <v>7</v>
      </c>
      <c r="E13" s="138">
        <v>685</v>
      </c>
      <c r="F13" s="140">
        <v>13.098782138024356</v>
      </c>
      <c r="G13" s="141">
        <v>10.144927536231885</v>
      </c>
      <c r="H13" s="140">
        <v>13.928426189507931</v>
      </c>
    </row>
    <row r="14" spans="2:8" x14ac:dyDescent="0.25">
      <c r="B14" s="137" t="s">
        <v>73</v>
      </c>
      <c r="C14" s="138">
        <v>421</v>
      </c>
      <c r="D14" s="139">
        <v>8</v>
      </c>
      <c r="E14" s="138">
        <v>540</v>
      </c>
      <c r="F14" s="140">
        <v>11.393775372124493</v>
      </c>
      <c r="G14" s="141">
        <v>11.594202898550725</v>
      </c>
      <c r="H14" s="140">
        <v>10.980073200488004</v>
      </c>
    </row>
    <row r="15" spans="2:8" x14ac:dyDescent="0.25">
      <c r="B15" s="137" t="s">
        <v>74</v>
      </c>
      <c r="C15" s="138">
        <v>352</v>
      </c>
      <c r="D15" s="139">
        <v>5</v>
      </c>
      <c r="E15" s="138">
        <v>456</v>
      </c>
      <c r="F15" s="140">
        <v>9.5263870094722591</v>
      </c>
      <c r="G15" s="141">
        <v>7.2463768115942031</v>
      </c>
      <c r="H15" s="140">
        <v>9.2720618137454238</v>
      </c>
    </row>
    <row r="16" spans="2:8" x14ac:dyDescent="0.25">
      <c r="B16" s="137" t="s">
        <v>75</v>
      </c>
      <c r="C16" s="138">
        <v>237</v>
      </c>
      <c r="D16" s="139">
        <v>5</v>
      </c>
      <c r="E16" s="138">
        <v>301</v>
      </c>
      <c r="F16" s="140">
        <v>6.4140730717185388</v>
      </c>
      <c r="G16" s="141">
        <v>7.2463768115942031</v>
      </c>
      <c r="H16" s="140">
        <v>6.1203741358275723</v>
      </c>
    </row>
    <row r="17" spans="2:8" x14ac:dyDescent="0.25">
      <c r="B17" s="137" t="s">
        <v>76</v>
      </c>
      <c r="C17" s="138">
        <v>248</v>
      </c>
      <c r="D17" s="142">
        <v>7</v>
      </c>
      <c r="E17" s="143">
        <v>317</v>
      </c>
      <c r="F17" s="144">
        <v>6.7117726657645465</v>
      </c>
      <c r="G17" s="145">
        <v>10.144927536231885</v>
      </c>
      <c r="H17" s="144">
        <v>6.4457096380642538</v>
      </c>
    </row>
    <row r="18" spans="2:8" x14ac:dyDescent="0.25">
      <c r="B18" s="146" t="s">
        <v>9</v>
      </c>
      <c r="C18" s="147">
        <v>3695</v>
      </c>
      <c r="D18" s="147">
        <v>69</v>
      </c>
      <c r="E18" s="147">
        <v>4918</v>
      </c>
      <c r="F18" s="148">
        <v>100</v>
      </c>
      <c r="G18" s="148">
        <v>100</v>
      </c>
      <c r="H18" s="148">
        <v>100</v>
      </c>
    </row>
  </sheetData>
  <mergeCells count="4">
    <mergeCell ref="B3:H3"/>
    <mergeCell ref="B4:B5"/>
    <mergeCell ref="C4:E4"/>
    <mergeCell ref="F4:H4"/>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8">
    <tabColor rgb="FF92D050"/>
  </sheetPr>
  <dimension ref="B2:H13"/>
  <sheetViews>
    <sheetView topLeftCell="A6" workbookViewId="0">
      <selection activeCell="K16" sqref="K16"/>
    </sheetView>
  </sheetViews>
  <sheetFormatPr defaultRowHeight="15" x14ac:dyDescent="0.25"/>
  <sheetData>
    <row r="2" spans="2:8" x14ac:dyDescent="0.25">
      <c r="B2" s="159" t="s">
        <v>331</v>
      </c>
      <c r="C2" s="157"/>
      <c r="D2" s="157"/>
      <c r="E2" s="157"/>
      <c r="F2" s="158"/>
      <c r="G2" s="158"/>
      <c r="H2" s="158"/>
    </row>
    <row r="3" spans="2:8" x14ac:dyDescent="0.25">
      <c r="B3" s="478" t="s">
        <v>247</v>
      </c>
      <c r="C3" s="479"/>
      <c r="D3" s="479"/>
      <c r="E3" s="479"/>
      <c r="F3" s="479"/>
      <c r="G3" s="479"/>
      <c r="H3" s="479"/>
    </row>
    <row r="4" spans="2:8" ht="19.5" customHeight="1" x14ac:dyDescent="0.25">
      <c r="B4" s="485" t="s">
        <v>77</v>
      </c>
      <c r="C4" s="487" t="s">
        <v>28</v>
      </c>
      <c r="D4" s="487"/>
      <c r="E4" s="487"/>
      <c r="F4" s="488" t="s">
        <v>29</v>
      </c>
      <c r="G4" s="488"/>
      <c r="H4" s="488"/>
    </row>
    <row r="5" spans="2:8" ht="20.25" customHeight="1" x14ac:dyDescent="0.25">
      <c r="B5" s="486"/>
      <c r="C5" s="152" t="s">
        <v>1</v>
      </c>
      <c r="D5" s="152" t="s">
        <v>2</v>
      </c>
      <c r="E5" s="152" t="s">
        <v>3</v>
      </c>
      <c r="F5" s="152" t="s">
        <v>1</v>
      </c>
      <c r="G5" s="152" t="s">
        <v>2</v>
      </c>
      <c r="H5" s="152" t="s">
        <v>3</v>
      </c>
    </row>
    <row r="6" spans="2:8" x14ac:dyDescent="0.25">
      <c r="B6" s="160" t="s">
        <v>78</v>
      </c>
      <c r="C6" s="156">
        <v>540</v>
      </c>
      <c r="D6" s="154">
        <v>7</v>
      </c>
      <c r="E6" s="155">
        <v>700</v>
      </c>
      <c r="F6" s="161">
        <v>14.614343707713125</v>
      </c>
      <c r="G6" s="162">
        <v>10.144927536231885</v>
      </c>
      <c r="H6" s="161">
        <v>14.233428222854819</v>
      </c>
    </row>
    <row r="7" spans="2:8" x14ac:dyDescent="0.25">
      <c r="B7" s="160" t="s">
        <v>79</v>
      </c>
      <c r="C7" s="156">
        <v>539</v>
      </c>
      <c r="D7" s="154">
        <v>10</v>
      </c>
      <c r="E7" s="155">
        <v>690</v>
      </c>
      <c r="F7" s="161">
        <v>14.587280108254397</v>
      </c>
      <c r="G7" s="162">
        <v>14.492753623188406</v>
      </c>
      <c r="H7" s="161">
        <v>14.030093533956894</v>
      </c>
    </row>
    <row r="8" spans="2:8" x14ac:dyDescent="0.25">
      <c r="B8" s="160" t="s">
        <v>80</v>
      </c>
      <c r="C8" s="156">
        <v>573</v>
      </c>
      <c r="D8" s="154">
        <v>12</v>
      </c>
      <c r="E8" s="155">
        <v>706</v>
      </c>
      <c r="F8" s="161">
        <v>15.507442489851151</v>
      </c>
      <c r="G8" s="162">
        <v>17.391304347826086</v>
      </c>
      <c r="H8" s="161">
        <v>14.355429036193573</v>
      </c>
    </row>
    <row r="9" spans="2:8" x14ac:dyDescent="0.25">
      <c r="B9" s="160" t="s">
        <v>81</v>
      </c>
      <c r="C9" s="156">
        <v>533</v>
      </c>
      <c r="D9" s="154">
        <v>6</v>
      </c>
      <c r="E9" s="155">
        <v>685</v>
      </c>
      <c r="F9" s="161">
        <v>14.424898511502029</v>
      </c>
      <c r="G9" s="162">
        <v>8.695652173913043</v>
      </c>
      <c r="H9" s="161">
        <v>13.928426189507931</v>
      </c>
    </row>
    <row r="10" spans="2:8" x14ac:dyDescent="0.25">
      <c r="B10" s="160" t="s">
        <v>82</v>
      </c>
      <c r="C10" s="156">
        <v>593</v>
      </c>
      <c r="D10" s="154">
        <v>14</v>
      </c>
      <c r="E10" s="155">
        <v>789</v>
      </c>
      <c r="F10" s="161">
        <v>16.048714479025712</v>
      </c>
      <c r="G10" s="162">
        <v>20.289855072463769</v>
      </c>
      <c r="H10" s="161">
        <v>16.043106954046358</v>
      </c>
    </row>
    <row r="11" spans="2:8" x14ac:dyDescent="0.25">
      <c r="B11" s="160" t="s">
        <v>83</v>
      </c>
      <c r="C11" s="156">
        <v>551</v>
      </c>
      <c r="D11" s="154">
        <v>10</v>
      </c>
      <c r="E11" s="155">
        <v>796</v>
      </c>
      <c r="F11" s="161">
        <v>14.912043301759134</v>
      </c>
      <c r="G11" s="162">
        <v>14.492753623188406</v>
      </c>
      <c r="H11" s="161">
        <v>16.185441236274908</v>
      </c>
    </row>
    <row r="12" spans="2:8" x14ac:dyDescent="0.25">
      <c r="B12" s="160" t="s">
        <v>84</v>
      </c>
      <c r="C12" s="156">
        <v>366</v>
      </c>
      <c r="D12" s="154">
        <v>10</v>
      </c>
      <c r="E12" s="155">
        <v>552</v>
      </c>
      <c r="F12" s="161">
        <v>9.9052774018944518</v>
      </c>
      <c r="G12" s="162">
        <v>14.492753623188406</v>
      </c>
      <c r="H12" s="161">
        <v>11.224074827165515</v>
      </c>
    </row>
    <row r="13" spans="2:8" x14ac:dyDescent="0.25">
      <c r="B13" s="153" t="s">
        <v>9</v>
      </c>
      <c r="C13" s="163">
        <v>3695</v>
      </c>
      <c r="D13" s="164">
        <v>69</v>
      </c>
      <c r="E13" s="163">
        <v>4918</v>
      </c>
      <c r="F13" s="316">
        <v>100</v>
      </c>
      <c r="G13" s="323">
        <v>100</v>
      </c>
      <c r="H13" s="323">
        <v>100</v>
      </c>
    </row>
  </sheetData>
  <mergeCells count="4">
    <mergeCell ref="B3:H3"/>
    <mergeCell ref="B4:B5"/>
    <mergeCell ref="C4:E4"/>
    <mergeCell ref="F4:H4"/>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9">
    <tabColor rgb="FF92D050"/>
  </sheetPr>
  <dimension ref="B2:H32"/>
  <sheetViews>
    <sheetView topLeftCell="A13" workbookViewId="0">
      <selection activeCell="C12" sqref="C12:C24"/>
    </sheetView>
  </sheetViews>
  <sheetFormatPr defaultRowHeight="15" x14ac:dyDescent="0.25"/>
  <cols>
    <col min="1" max="1" width="13.7109375" customWidth="1"/>
    <col min="2" max="2" width="12.140625" bestFit="1" customWidth="1"/>
    <col min="6" max="6" width="9.140625" style="327"/>
  </cols>
  <sheetData>
    <row r="2" spans="2:8" x14ac:dyDescent="0.25">
      <c r="B2" s="186" t="s">
        <v>332</v>
      </c>
      <c r="C2" s="187"/>
      <c r="D2" s="187"/>
      <c r="E2" s="187"/>
      <c r="F2" s="342"/>
      <c r="G2" s="188"/>
      <c r="H2" s="188"/>
    </row>
    <row r="3" spans="2:8" x14ac:dyDescent="0.25">
      <c r="B3" s="189" t="s">
        <v>248</v>
      </c>
      <c r="C3" s="189"/>
      <c r="D3" s="189"/>
      <c r="E3" s="189"/>
      <c r="F3" s="343"/>
      <c r="G3" s="189"/>
      <c r="H3" s="189"/>
    </row>
    <row r="4" spans="2:8" ht="27" x14ac:dyDescent="0.25">
      <c r="B4" s="190" t="s">
        <v>99</v>
      </c>
      <c r="C4" s="191" t="s">
        <v>1</v>
      </c>
      <c r="D4" s="191" t="s">
        <v>2</v>
      </c>
      <c r="E4" s="191" t="s">
        <v>3</v>
      </c>
      <c r="F4" s="192" t="s">
        <v>45</v>
      </c>
      <c r="G4" s="192" t="s">
        <v>46</v>
      </c>
      <c r="H4" s="193"/>
    </row>
    <row r="5" spans="2:8" x14ac:dyDescent="0.25">
      <c r="B5" s="194" t="s">
        <v>259</v>
      </c>
      <c r="C5" s="195">
        <v>50</v>
      </c>
      <c r="D5" s="197">
        <v>1</v>
      </c>
      <c r="E5" s="195">
        <v>74</v>
      </c>
      <c r="F5" s="199">
        <v>2</v>
      </c>
      <c r="G5" s="196">
        <v>148</v>
      </c>
      <c r="H5" s="193"/>
    </row>
    <row r="6" spans="2:8" x14ac:dyDescent="0.25">
      <c r="B6" s="194" t="s">
        <v>260</v>
      </c>
      <c r="C6" s="195">
        <v>43</v>
      </c>
      <c r="D6" s="197" t="s">
        <v>264</v>
      </c>
      <c r="E6" s="195">
        <v>77</v>
      </c>
      <c r="F6" s="198" t="s">
        <v>264</v>
      </c>
      <c r="G6" s="196">
        <v>179.07</v>
      </c>
      <c r="H6" s="193"/>
    </row>
    <row r="7" spans="2:8" x14ac:dyDescent="0.25">
      <c r="B7" s="194" t="s">
        <v>261</v>
      </c>
      <c r="C7" s="195">
        <v>28</v>
      </c>
      <c r="D7" s="197">
        <v>1</v>
      </c>
      <c r="E7" s="195">
        <v>31</v>
      </c>
      <c r="F7" s="198">
        <v>3.57</v>
      </c>
      <c r="G7" s="196">
        <v>110.71</v>
      </c>
      <c r="H7" s="193"/>
    </row>
    <row r="8" spans="2:8" x14ac:dyDescent="0.25">
      <c r="B8" s="194" t="s">
        <v>262</v>
      </c>
      <c r="C8" s="195">
        <v>27</v>
      </c>
      <c r="D8" s="197">
        <v>1</v>
      </c>
      <c r="E8" s="195">
        <v>38</v>
      </c>
      <c r="F8" s="198">
        <v>3.7</v>
      </c>
      <c r="G8" s="196">
        <v>140.74</v>
      </c>
      <c r="H8" s="193"/>
    </row>
    <row r="9" spans="2:8" x14ac:dyDescent="0.25">
      <c r="B9" s="194" t="s">
        <v>263</v>
      </c>
      <c r="C9" s="195">
        <v>21</v>
      </c>
      <c r="D9" s="197">
        <v>3</v>
      </c>
      <c r="E9" s="195">
        <v>32</v>
      </c>
      <c r="F9" s="198">
        <v>14.29</v>
      </c>
      <c r="G9" s="196">
        <v>152.38</v>
      </c>
      <c r="H9" s="193"/>
    </row>
    <row r="10" spans="2:8" x14ac:dyDescent="0.25">
      <c r="B10" s="194" t="s">
        <v>265</v>
      </c>
      <c r="C10" s="195">
        <v>21</v>
      </c>
      <c r="D10" s="197" t="s">
        <v>264</v>
      </c>
      <c r="E10" s="195">
        <v>27</v>
      </c>
      <c r="F10" s="199" t="s">
        <v>264</v>
      </c>
      <c r="G10" s="196">
        <v>128.57</v>
      </c>
      <c r="H10" s="193"/>
    </row>
    <row r="11" spans="2:8" x14ac:dyDescent="0.25">
      <c r="B11" s="194" t="s">
        <v>266</v>
      </c>
      <c r="C11" s="195">
        <v>53</v>
      </c>
      <c r="D11" s="197">
        <v>2</v>
      </c>
      <c r="E11" s="195">
        <v>65</v>
      </c>
      <c r="F11" s="199">
        <v>3.77</v>
      </c>
      <c r="G11" s="196">
        <v>122.64</v>
      </c>
      <c r="H11" s="193"/>
    </row>
    <row r="12" spans="2:8" x14ac:dyDescent="0.25">
      <c r="B12" s="194" t="s">
        <v>267</v>
      </c>
      <c r="C12" s="195">
        <v>155</v>
      </c>
      <c r="D12" s="197">
        <v>4</v>
      </c>
      <c r="E12" s="195">
        <v>193</v>
      </c>
      <c r="F12" s="199">
        <v>2.58</v>
      </c>
      <c r="G12" s="196">
        <v>124.52</v>
      </c>
      <c r="H12" s="193"/>
    </row>
    <row r="13" spans="2:8" x14ac:dyDescent="0.25">
      <c r="B13" s="194" t="s">
        <v>268</v>
      </c>
      <c r="C13" s="195">
        <v>219</v>
      </c>
      <c r="D13" s="197">
        <v>6</v>
      </c>
      <c r="E13" s="195">
        <v>270</v>
      </c>
      <c r="F13" s="198">
        <v>2.74</v>
      </c>
      <c r="G13" s="196">
        <v>123.29</v>
      </c>
      <c r="H13" s="193"/>
    </row>
    <row r="14" spans="2:8" x14ac:dyDescent="0.25">
      <c r="B14" s="194" t="s">
        <v>208</v>
      </c>
      <c r="C14" s="195">
        <v>224</v>
      </c>
      <c r="D14" s="197">
        <v>2</v>
      </c>
      <c r="E14" s="195">
        <v>286</v>
      </c>
      <c r="F14" s="199">
        <v>0.89</v>
      </c>
      <c r="G14" s="196">
        <v>127.68</v>
      </c>
      <c r="H14" s="193"/>
    </row>
    <row r="15" spans="2:8" x14ac:dyDescent="0.25">
      <c r="B15" s="194" t="s">
        <v>210</v>
      </c>
      <c r="C15" s="195">
        <v>262</v>
      </c>
      <c r="D15" s="197">
        <v>5</v>
      </c>
      <c r="E15" s="195">
        <v>316</v>
      </c>
      <c r="F15" s="199">
        <v>1.91</v>
      </c>
      <c r="G15" s="196">
        <v>120.61</v>
      </c>
      <c r="H15" s="193"/>
    </row>
    <row r="16" spans="2:8" x14ac:dyDescent="0.25">
      <c r="B16" s="194" t="s">
        <v>215</v>
      </c>
      <c r="C16" s="195">
        <v>251</v>
      </c>
      <c r="D16" s="197">
        <v>3</v>
      </c>
      <c r="E16" s="195">
        <v>340</v>
      </c>
      <c r="F16" s="199">
        <v>1.2</v>
      </c>
      <c r="G16" s="196">
        <v>135.46</v>
      </c>
      <c r="H16" s="193"/>
    </row>
    <row r="17" spans="2:8" x14ac:dyDescent="0.25">
      <c r="B17" s="194" t="s">
        <v>216</v>
      </c>
      <c r="C17" s="195">
        <v>255</v>
      </c>
      <c r="D17" s="197">
        <v>1</v>
      </c>
      <c r="E17" s="195">
        <v>362</v>
      </c>
      <c r="F17" s="199">
        <v>0.39</v>
      </c>
      <c r="G17" s="196">
        <v>141.96</v>
      </c>
      <c r="H17" s="193"/>
    </row>
    <row r="18" spans="2:8" x14ac:dyDescent="0.25">
      <c r="B18" s="194" t="s">
        <v>217</v>
      </c>
      <c r="C18" s="195">
        <v>256</v>
      </c>
      <c r="D18" s="197">
        <v>1</v>
      </c>
      <c r="E18" s="195">
        <v>350</v>
      </c>
      <c r="F18" s="199">
        <v>0.39</v>
      </c>
      <c r="G18" s="196">
        <v>136.72</v>
      </c>
      <c r="H18" s="193"/>
    </row>
    <row r="19" spans="2:8" x14ac:dyDescent="0.25">
      <c r="B19" s="194" t="s">
        <v>218</v>
      </c>
      <c r="C19" s="195">
        <v>241</v>
      </c>
      <c r="D19" s="197">
        <v>5</v>
      </c>
      <c r="E19" s="195">
        <v>309</v>
      </c>
      <c r="F19" s="199">
        <v>2.0699999999999998</v>
      </c>
      <c r="G19" s="196">
        <v>128.22</v>
      </c>
      <c r="H19" s="193"/>
    </row>
    <row r="20" spans="2:8" x14ac:dyDescent="0.25">
      <c r="B20" s="194" t="s">
        <v>219</v>
      </c>
      <c r="C20" s="195">
        <v>213</v>
      </c>
      <c r="D20" s="197" t="s">
        <v>264</v>
      </c>
      <c r="E20" s="195">
        <v>279</v>
      </c>
      <c r="F20" s="199" t="s">
        <v>264</v>
      </c>
      <c r="G20" s="196">
        <v>130.99</v>
      </c>
      <c r="H20" s="193"/>
    </row>
    <row r="21" spans="2:8" x14ac:dyDescent="0.25">
      <c r="B21" s="194" t="s">
        <v>220</v>
      </c>
      <c r="C21" s="195">
        <v>256</v>
      </c>
      <c r="D21" s="197">
        <v>4</v>
      </c>
      <c r="E21" s="195">
        <v>364</v>
      </c>
      <c r="F21" s="199">
        <v>1.56</v>
      </c>
      <c r="G21" s="196">
        <v>142.19</v>
      </c>
      <c r="H21" s="193"/>
    </row>
    <row r="22" spans="2:8" x14ac:dyDescent="0.25">
      <c r="B22" s="194" t="s">
        <v>221</v>
      </c>
      <c r="C22" s="195">
        <v>296</v>
      </c>
      <c r="D22" s="197">
        <v>8</v>
      </c>
      <c r="E22" s="195">
        <v>391</v>
      </c>
      <c r="F22" s="199">
        <v>2.7</v>
      </c>
      <c r="G22" s="196">
        <v>132.09</v>
      </c>
      <c r="H22" s="193"/>
    </row>
    <row r="23" spans="2:8" x14ac:dyDescent="0.25">
      <c r="B23" s="194" t="s">
        <v>222</v>
      </c>
      <c r="C23" s="195">
        <v>278</v>
      </c>
      <c r="D23" s="197">
        <v>6</v>
      </c>
      <c r="E23" s="195">
        <v>367</v>
      </c>
      <c r="F23" s="199">
        <v>2.16</v>
      </c>
      <c r="G23" s="196">
        <v>132.01</v>
      </c>
      <c r="H23" s="193"/>
    </row>
    <row r="24" spans="2:8" x14ac:dyDescent="0.25">
      <c r="B24" s="194" t="s">
        <v>223</v>
      </c>
      <c r="C24" s="195">
        <v>233</v>
      </c>
      <c r="D24" s="197">
        <v>5</v>
      </c>
      <c r="E24" s="195">
        <v>317</v>
      </c>
      <c r="F24" s="199">
        <v>2.15</v>
      </c>
      <c r="G24" s="196">
        <v>136.05000000000001</v>
      </c>
      <c r="H24" s="193"/>
    </row>
    <row r="25" spans="2:8" x14ac:dyDescent="0.25">
      <c r="B25" s="194" t="s">
        <v>269</v>
      </c>
      <c r="C25" s="195">
        <v>120</v>
      </c>
      <c r="D25" s="197">
        <v>4</v>
      </c>
      <c r="E25" s="195">
        <v>172</v>
      </c>
      <c r="F25" s="198">
        <v>3.33</v>
      </c>
      <c r="G25" s="196">
        <v>143.33000000000001</v>
      </c>
      <c r="H25" s="193"/>
    </row>
    <row r="26" spans="2:8" x14ac:dyDescent="0.25">
      <c r="B26" s="194" t="s">
        <v>270</v>
      </c>
      <c r="C26" s="195">
        <v>85</v>
      </c>
      <c r="D26" s="197">
        <v>3</v>
      </c>
      <c r="E26" s="195">
        <v>113</v>
      </c>
      <c r="F26" s="198">
        <v>3.53</v>
      </c>
      <c r="G26" s="196">
        <v>132.94</v>
      </c>
      <c r="H26" s="193"/>
    </row>
    <row r="27" spans="2:8" x14ac:dyDescent="0.25">
      <c r="B27" s="307" t="s">
        <v>271</v>
      </c>
      <c r="C27" s="195">
        <v>58</v>
      </c>
      <c r="D27" s="301">
        <v>1</v>
      </c>
      <c r="E27" s="200">
        <v>83</v>
      </c>
      <c r="F27" s="305">
        <v>1.72</v>
      </c>
      <c r="G27" s="201">
        <v>143.1</v>
      </c>
      <c r="H27" s="193"/>
    </row>
    <row r="28" spans="2:8" x14ac:dyDescent="0.25">
      <c r="B28" s="307" t="s">
        <v>272</v>
      </c>
      <c r="C28" s="195">
        <v>48</v>
      </c>
      <c r="D28" s="197">
        <v>3</v>
      </c>
      <c r="E28" s="200">
        <v>60</v>
      </c>
      <c r="F28" s="198">
        <v>6.25</v>
      </c>
      <c r="G28" s="201">
        <v>125</v>
      </c>
      <c r="H28" s="193"/>
    </row>
    <row r="29" spans="2:8" s="353" customFormat="1" x14ac:dyDescent="0.25">
      <c r="B29" s="307" t="s">
        <v>273</v>
      </c>
      <c r="C29" s="195">
        <v>2</v>
      </c>
      <c r="D29" s="197" t="s">
        <v>264</v>
      </c>
      <c r="E29" s="200">
        <v>2</v>
      </c>
      <c r="F29" s="198" t="s">
        <v>264</v>
      </c>
      <c r="G29" s="317">
        <v>100</v>
      </c>
      <c r="H29" s="279"/>
    </row>
    <row r="30" spans="2:8" x14ac:dyDescent="0.25">
      <c r="B30" s="228" t="s">
        <v>9</v>
      </c>
      <c r="C30" s="202">
        <v>3695</v>
      </c>
      <c r="D30" s="119">
        <v>69</v>
      </c>
      <c r="E30" s="202">
        <v>4918</v>
      </c>
      <c r="F30" s="130">
        <v>1.87</v>
      </c>
      <c r="G30" s="203">
        <v>133.1</v>
      </c>
      <c r="H30" s="193"/>
    </row>
    <row r="31" spans="2:8" ht="28.5" customHeight="1" x14ac:dyDescent="0.25">
      <c r="B31" s="489" t="s">
        <v>49</v>
      </c>
      <c r="C31" s="490"/>
      <c r="D31" s="490"/>
      <c r="E31" s="490"/>
      <c r="F31" s="490"/>
      <c r="G31" s="490"/>
      <c r="H31" s="204"/>
    </row>
    <row r="32" spans="2:8" ht="23.25" customHeight="1" x14ac:dyDescent="0.25">
      <c r="B32" s="491" t="s">
        <v>50</v>
      </c>
      <c r="C32" s="491"/>
      <c r="D32" s="491"/>
      <c r="E32" s="491"/>
      <c r="F32" s="491"/>
      <c r="G32" s="491"/>
      <c r="H32" s="205"/>
    </row>
  </sheetData>
  <mergeCells count="2">
    <mergeCell ref="B31:G31"/>
    <mergeCell ref="B32:G32"/>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20">
    <tabColor rgb="FF92D050"/>
  </sheetPr>
  <dimension ref="B2:R14"/>
  <sheetViews>
    <sheetView topLeftCell="A2" zoomScaleNormal="100" workbookViewId="0">
      <selection activeCell="A16" sqref="A16:XFD153"/>
    </sheetView>
  </sheetViews>
  <sheetFormatPr defaultRowHeight="15" x14ac:dyDescent="0.25"/>
  <cols>
    <col min="2" max="2" width="11.42578125" bestFit="1" customWidth="1"/>
  </cols>
  <sheetData>
    <row r="2" spans="2:18" x14ac:dyDescent="0.25">
      <c r="B2" s="206" t="s">
        <v>333</v>
      </c>
      <c r="C2" s="207"/>
      <c r="D2" s="207"/>
      <c r="E2" s="207"/>
      <c r="F2" s="208"/>
      <c r="G2" s="207"/>
      <c r="H2" s="207"/>
      <c r="I2" s="207"/>
      <c r="J2" s="208"/>
      <c r="K2" s="207"/>
      <c r="L2" s="207"/>
      <c r="M2" s="207"/>
      <c r="N2" s="208"/>
      <c r="O2" s="207"/>
      <c r="P2" s="207"/>
      <c r="Q2" s="207"/>
      <c r="R2" s="208"/>
    </row>
    <row r="3" spans="2:18" x14ac:dyDescent="0.25">
      <c r="B3" s="209" t="s">
        <v>249</v>
      </c>
      <c r="C3" s="209"/>
      <c r="D3" s="209"/>
      <c r="E3" s="209"/>
      <c r="F3" s="209"/>
      <c r="G3" s="209"/>
      <c r="H3" s="209"/>
      <c r="I3" s="207"/>
      <c r="J3" s="208"/>
      <c r="K3" s="207"/>
      <c r="L3" s="207"/>
      <c r="M3" s="207"/>
      <c r="N3" s="208"/>
      <c r="O3" s="207"/>
      <c r="P3" s="207"/>
      <c r="Q3" s="207"/>
      <c r="R3" s="208"/>
    </row>
    <row r="4" spans="2:18" x14ac:dyDescent="0.25">
      <c r="B4" s="475" t="s">
        <v>100</v>
      </c>
      <c r="C4" s="493" t="s">
        <v>77</v>
      </c>
      <c r="D4" s="493"/>
      <c r="E4" s="493"/>
      <c r="F4" s="493"/>
      <c r="G4" s="493"/>
      <c r="H4" s="493"/>
      <c r="I4" s="493"/>
      <c r="J4" s="493"/>
      <c r="K4" s="493"/>
      <c r="L4" s="493"/>
      <c r="M4" s="493"/>
      <c r="N4" s="493"/>
      <c r="O4" s="493"/>
      <c r="P4" s="493"/>
      <c r="Q4" s="493"/>
      <c r="R4" s="493"/>
    </row>
    <row r="5" spans="2:18" x14ac:dyDescent="0.25">
      <c r="B5" s="492"/>
      <c r="C5" s="494" t="s">
        <v>101</v>
      </c>
      <c r="D5" s="494"/>
      <c r="E5" s="494"/>
      <c r="F5" s="494"/>
      <c r="G5" s="493" t="s">
        <v>102</v>
      </c>
      <c r="H5" s="493"/>
      <c r="I5" s="493"/>
      <c r="J5" s="493"/>
      <c r="K5" s="494" t="s">
        <v>103</v>
      </c>
      <c r="L5" s="494"/>
      <c r="M5" s="494"/>
      <c r="N5" s="494"/>
      <c r="O5" s="493" t="s">
        <v>9</v>
      </c>
      <c r="P5" s="493"/>
      <c r="Q5" s="493"/>
      <c r="R5" s="493"/>
    </row>
    <row r="6" spans="2:18" ht="27" x14ac:dyDescent="0.25">
      <c r="B6" s="476"/>
      <c r="C6" s="210" t="s">
        <v>1</v>
      </c>
      <c r="D6" s="210" t="s">
        <v>2</v>
      </c>
      <c r="E6" s="210" t="s">
        <v>3</v>
      </c>
      <c r="F6" s="211" t="s">
        <v>15</v>
      </c>
      <c r="G6" s="210" t="s">
        <v>1</v>
      </c>
      <c r="H6" s="210" t="s">
        <v>2</v>
      </c>
      <c r="I6" s="210" t="s">
        <v>3</v>
      </c>
      <c r="J6" s="211" t="s">
        <v>15</v>
      </c>
      <c r="K6" s="210" t="s">
        <v>1</v>
      </c>
      <c r="L6" s="210" t="s">
        <v>2</v>
      </c>
      <c r="M6" s="210" t="s">
        <v>3</v>
      </c>
      <c r="N6" s="211" t="s">
        <v>15</v>
      </c>
      <c r="O6" s="210" t="s">
        <v>1</v>
      </c>
      <c r="P6" s="210" t="s">
        <v>2</v>
      </c>
      <c r="Q6" s="210" t="s">
        <v>3</v>
      </c>
      <c r="R6" s="211" t="s">
        <v>15</v>
      </c>
    </row>
    <row r="7" spans="2:18" s="353" customFormat="1" x14ac:dyDescent="0.25">
      <c r="B7" s="352" t="s">
        <v>211</v>
      </c>
      <c r="C7" s="351">
        <v>12</v>
      </c>
      <c r="D7" s="351">
        <v>0</v>
      </c>
      <c r="E7" s="351">
        <v>22</v>
      </c>
      <c r="F7" s="227">
        <v>0</v>
      </c>
      <c r="G7" s="351">
        <v>26</v>
      </c>
      <c r="H7" s="351">
        <v>0</v>
      </c>
      <c r="I7" s="351">
        <v>46</v>
      </c>
      <c r="J7" s="227">
        <v>0</v>
      </c>
      <c r="K7" s="351">
        <v>62</v>
      </c>
      <c r="L7" s="351">
        <v>2</v>
      </c>
      <c r="M7" s="351">
        <v>81</v>
      </c>
      <c r="N7" s="227">
        <v>3.2</v>
      </c>
      <c r="O7" s="351">
        <v>100</v>
      </c>
      <c r="P7" s="351">
        <v>2</v>
      </c>
      <c r="Q7" s="351">
        <v>149</v>
      </c>
      <c r="R7" s="227">
        <v>2</v>
      </c>
    </row>
    <row r="8" spans="2:18" s="353" customFormat="1" x14ac:dyDescent="0.25">
      <c r="B8" s="352" t="s">
        <v>213</v>
      </c>
      <c r="C8" s="351">
        <v>17</v>
      </c>
      <c r="D8" s="351">
        <v>1</v>
      </c>
      <c r="E8" s="351">
        <v>24</v>
      </c>
      <c r="F8" s="227">
        <v>5.9</v>
      </c>
      <c r="G8" s="351">
        <v>22</v>
      </c>
      <c r="H8" s="351">
        <v>1</v>
      </c>
      <c r="I8" s="351">
        <v>27</v>
      </c>
      <c r="J8" s="227">
        <v>4.5</v>
      </c>
      <c r="K8" s="351">
        <v>36</v>
      </c>
      <c r="L8" s="351">
        <v>2</v>
      </c>
      <c r="M8" s="351">
        <v>40</v>
      </c>
      <c r="N8" s="227">
        <v>5.6</v>
      </c>
      <c r="O8" s="351">
        <v>75</v>
      </c>
      <c r="P8" s="351">
        <v>4</v>
      </c>
      <c r="Q8" s="351">
        <v>91</v>
      </c>
      <c r="R8" s="227">
        <v>5.3</v>
      </c>
    </row>
    <row r="9" spans="2:18" s="353" customFormat="1" x14ac:dyDescent="0.25">
      <c r="B9" s="352" t="s">
        <v>214</v>
      </c>
      <c r="C9" s="351">
        <v>8</v>
      </c>
      <c r="D9" s="351">
        <v>1</v>
      </c>
      <c r="E9" s="351">
        <v>12</v>
      </c>
      <c r="F9" s="227">
        <v>12.5</v>
      </c>
      <c r="G9" s="351">
        <v>13</v>
      </c>
      <c r="H9" s="351">
        <v>1</v>
      </c>
      <c r="I9" s="351">
        <v>21</v>
      </c>
      <c r="J9" s="227">
        <v>7.7</v>
      </c>
      <c r="K9" s="351">
        <v>16</v>
      </c>
      <c r="L9" s="351">
        <v>0</v>
      </c>
      <c r="M9" s="351">
        <v>24</v>
      </c>
      <c r="N9" s="227">
        <v>0</v>
      </c>
      <c r="O9" s="351">
        <v>37</v>
      </c>
      <c r="P9" s="351">
        <v>2</v>
      </c>
      <c r="Q9" s="351">
        <v>57</v>
      </c>
      <c r="R9" s="227">
        <v>5.4</v>
      </c>
    </row>
    <row r="10" spans="2:18" s="353" customFormat="1" x14ac:dyDescent="0.25">
      <c r="B10" s="352" t="s">
        <v>212</v>
      </c>
      <c r="C10" s="351">
        <v>14</v>
      </c>
      <c r="D10" s="351">
        <v>0</v>
      </c>
      <c r="E10" s="351">
        <v>20</v>
      </c>
      <c r="F10" s="227">
        <v>0</v>
      </c>
      <c r="G10" s="351">
        <v>15</v>
      </c>
      <c r="H10" s="351">
        <v>0</v>
      </c>
      <c r="I10" s="351">
        <v>20</v>
      </c>
      <c r="J10" s="227">
        <v>0</v>
      </c>
      <c r="K10" s="351">
        <v>47</v>
      </c>
      <c r="L10" s="351">
        <v>3</v>
      </c>
      <c r="M10" s="351">
        <v>69</v>
      </c>
      <c r="N10" s="227">
        <v>6.4</v>
      </c>
      <c r="O10" s="351">
        <v>76</v>
      </c>
      <c r="P10" s="351">
        <v>3</v>
      </c>
      <c r="Q10" s="351">
        <v>109</v>
      </c>
      <c r="R10" s="227">
        <v>3.9</v>
      </c>
    </row>
    <row r="11" spans="2:18" s="353" customFormat="1" x14ac:dyDescent="0.25">
      <c r="B11" s="352" t="s">
        <v>209</v>
      </c>
      <c r="C11" s="351">
        <v>21</v>
      </c>
      <c r="D11" s="351">
        <v>0</v>
      </c>
      <c r="E11" s="351">
        <v>31</v>
      </c>
      <c r="F11" s="227">
        <v>0</v>
      </c>
      <c r="G11" s="351">
        <v>21</v>
      </c>
      <c r="H11" s="351">
        <v>1</v>
      </c>
      <c r="I11" s="351">
        <v>36</v>
      </c>
      <c r="J11" s="227">
        <v>4.8</v>
      </c>
      <c r="K11" s="351">
        <v>51</v>
      </c>
      <c r="L11" s="351">
        <v>1</v>
      </c>
      <c r="M11" s="351">
        <v>62</v>
      </c>
      <c r="N11" s="227">
        <v>2</v>
      </c>
      <c r="O11" s="351">
        <v>93</v>
      </c>
      <c r="P11" s="351">
        <v>2</v>
      </c>
      <c r="Q11" s="351">
        <v>129</v>
      </c>
      <c r="R11" s="227">
        <v>2.2000000000000002</v>
      </c>
    </row>
    <row r="12" spans="2:18" x14ac:dyDescent="0.25">
      <c r="B12" s="212" t="s">
        <v>9</v>
      </c>
      <c r="C12" s="213">
        <v>72</v>
      </c>
      <c r="D12" s="214">
        <v>2</v>
      </c>
      <c r="E12" s="213">
        <v>109</v>
      </c>
      <c r="F12" s="215">
        <v>2.8</v>
      </c>
      <c r="G12" s="213">
        <v>97</v>
      </c>
      <c r="H12" s="216">
        <v>3</v>
      </c>
      <c r="I12" s="213">
        <v>150</v>
      </c>
      <c r="J12" s="215">
        <v>3.1</v>
      </c>
      <c r="K12" s="213">
        <v>212</v>
      </c>
      <c r="L12" s="213">
        <v>8</v>
      </c>
      <c r="M12" s="217">
        <v>276</v>
      </c>
      <c r="N12" s="218">
        <v>3.8</v>
      </c>
      <c r="O12" s="217">
        <v>381</v>
      </c>
      <c r="P12" s="213">
        <v>13</v>
      </c>
      <c r="Q12" s="217">
        <v>535</v>
      </c>
      <c r="R12" s="218">
        <v>3.4</v>
      </c>
    </row>
    <row r="13" spans="2:18" x14ac:dyDescent="0.25">
      <c r="B13" s="219" t="s">
        <v>104</v>
      </c>
      <c r="C13" s="220"/>
      <c r="D13" s="220"/>
      <c r="E13" s="220"/>
      <c r="F13" s="221"/>
      <c r="G13" s="220"/>
      <c r="H13" s="220"/>
      <c r="I13" s="207"/>
      <c r="J13" s="208"/>
      <c r="K13" s="207"/>
      <c r="L13" s="207"/>
      <c r="M13" s="207"/>
      <c r="N13" s="208"/>
      <c r="O13" s="207"/>
      <c r="P13" s="207"/>
      <c r="Q13" s="207"/>
      <c r="R13" s="208"/>
    </row>
    <row r="14" spans="2:18" x14ac:dyDescent="0.25">
      <c r="B14" s="219" t="s">
        <v>105</v>
      </c>
      <c r="C14" s="220"/>
      <c r="D14" s="220"/>
      <c r="E14" s="220"/>
      <c r="F14" s="221"/>
      <c r="G14" s="220"/>
      <c r="H14" s="220"/>
      <c r="I14" s="207"/>
      <c r="J14" s="208"/>
      <c r="K14" s="207"/>
      <c r="L14" s="207"/>
      <c r="M14" s="207"/>
      <c r="N14" s="208"/>
      <c r="O14" s="207"/>
      <c r="P14" s="207"/>
      <c r="Q14" s="207"/>
      <c r="R14" s="208"/>
    </row>
  </sheetData>
  <mergeCells count="6">
    <mergeCell ref="B4:B6"/>
    <mergeCell ref="C4:R4"/>
    <mergeCell ref="C5:F5"/>
    <mergeCell ref="G5:J5"/>
    <mergeCell ref="K5:N5"/>
    <mergeCell ref="O5:R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3">
    <tabColor rgb="FF92D050"/>
  </sheetPr>
  <dimension ref="A2:K136"/>
  <sheetViews>
    <sheetView workbookViewId="0">
      <selection activeCell="A137" sqref="A137:XFD153"/>
    </sheetView>
  </sheetViews>
  <sheetFormatPr defaultRowHeight="15" x14ac:dyDescent="0.25"/>
  <cols>
    <col min="1" max="1" width="14.140625" bestFit="1" customWidth="1"/>
  </cols>
  <sheetData>
    <row r="2" spans="1:11" x14ac:dyDescent="0.25">
      <c r="B2" s="428" t="s">
        <v>316</v>
      </c>
      <c r="C2" s="428"/>
      <c r="D2" s="428"/>
      <c r="E2" s="428"/>
      <c r="F2" s="428"/>
      <c r="G2" s="428"/>
      <c r="H2" s="428"/>
      <c r="I2" s="428"/>
      <c r="J2" s="428"/>
      <c r="K2" s="428"/>
    </row>
    <row r="3" spans="1:11" x14ac:dyDescent="0.25">
      <c r="B3" s="6" t="s">
        <v>225</v>
      </c>
      <c r="C3" s="6"/>
      <c r="D3" s="6"/>
      <c r="E3" s="6"/>
      <c r="F3" s="6"/>
      <c r="G3" s="6"/>
      <c r="H3" s="6"/>
      <c r="I3" s="6"/>
      <c r="J3" s="6"/>
      <c r="K3" s="6"/>
    </row>
    <row r="4" spans="1:11" x14ac:dyDescent="0.25">
      <c r="B4" s="442" t="s">
        <v>0</v>
      </c>
      <c r="C4" s="445">
        <v>2020</v>
      </c>
      <c r="D4" s="445"/>
      <c r="E4" s="445"/>
      <c r="F4" s="447">
        <v>2019</v>
      </c>
      <c r="G4" s="447"/>
      <c r="H4" s="447"/>
      <c r="I4" s="445" t="s">
        <v>224</v>
      </c>
      <c r="J4" s="445"/>
      <c r="K4" s="445"/>
    </row>
    <row r="5" spans="1:11" x14ac:dyDescent="0.25">
      <c r="B5" s="443"/>
      <c r="C5" s="446"/>
      <c r="D5" s="446"/>
      <c r="E5" s="446"/>
      <c r="F5" s="448"/>
      <c r="G5" s="448"/>
      <c r="H5" s="448"/>
      <c r="I5" s="446"/>
      <c r="J5" s="446"/>
      <c r="K5" s="446"/>
    </row>
    <row r="6" spans="1:11" x14ac:dyDescent="0.25">
      <c r="B6" s="444"/>
      <c r="C6" s="122" t="s">
        <v>1</v>
      </c>
      <c r="D6" s="122" t="s">
        <v>2</v>
      </c>
      <c r="E6" s="122" t="s">
        <v>3</v>
      </c>
      <c r="F6" s="122" t="s">
        <v>1</v>
      </c>
      <c r="G6" s="122" t="s">
        <v>2</v>
      </c>
      <c r="H6" s="122" t="s">
        <v>3</v>
      </c>
      <c r="I6" s="122" t="s">
        <v>1</v>
      </c>
      <c r="J6" s="122" t="s">
        <v>2</v>
      </c>
      <c r="K6" s="122" t="s">
        <v>3</v>
      </c>
    </row>
    <row r="7" spans="1:11" x14ac:dyDescent="0.25">
      <c r="A7" s="350"/>
      <c r="B7" s="333" t="s">
        <v>211</v>
      </c>
      <c r="C7" s="11">
        <v>1123</v>
      </c>
      <c r="D7" s="11">
        <v>21</v>
      </c>
      <c r="E7" s="11">
        <v>1539</v>
      </c>
      <c r="F7" s="7">
        <v>1655</v>
      </c>
      <c r="G7" s="7">
        <v>22</v>
      </c>
      <c r="H7" s="7">
        <v>2345</v>
      </c>
      <c r="I7" s="13">
        <v>-32.1</v>
      </c>
      <c r="J7" s="13">
        <v>-4.5</v>
      </c>
      <c r="K7" s="13">
        <v>-34.4</v>
      </c>
    </row>
    <row r="8" spans="1:11" x14ac:dyDescent="0.25">
      <c r="B8" s="332" t="s">
        <v>213</v>
      </c>
      <c r="C8" s="11">
        <v>538</v>
      </c>
      <c r="D8" s="11">
        <v>10</v>
      </c>
      <c r="E8" s="11">
        <v>679</v>
      </c>
      <c r="F8" s="7">
        <v>863</v>
      </c>
      <c r="G8" s="7">
        <v>16</v>
      </c>
      <c r="H8" s="7">
        <v>1180</v>
      </c>
      <c r="I8" s="13">
        <v>-37.700000000000003</v>
      </c>
      <c r="J8" s="13">
        <v>-37.5</v>
      </c>
      <c r="K8" s="13">
        <v>-42.5</v>
      </c>
    </row>
    <row r="9" spans="1:11" s="350" customFormat="1" x14ac:dyDescent="0.25">
      <c r="B9" s="332" t="s">
        <v>214</v>
      </c>
      <c r="C9" s="11">
        <v>391</v>
      </c>
      <c r="D9" s="11">
        <v>9</v>
      </c>
      <c r="E9" s="11">
        <v>554</v>
      </c>
      <c r="F9" s="7">
        <v>525</v>
      </c>
      <c r="G9" s="7">
        <v>10</v>
      </c>
      <c r="H9" s="7">
        <v>746</v>
      </c>
      <c r="I9" s="13">
        <v>-25.5</v>
      </c>
      <c r="J9" s="13">
        <v>-10</v>
      </c>
      <c r="K9" s="13">
        <v>-25.7</v>
      </c>
    </row>
    <row r="10" spans="1:11" s="350" customFormat="1" x14ac:dyDescent="0.25">
      <c r="B10" s="332" t="s">
        <v>212</v>
      </c>
      <c r="C10" s="11">
        <v>751</v>
      </c>
      <c r="D10" s="11">
        <v>13</v>
      </c>
      <c r="E10" s="11">
        <v>1017</v>
      </c>
      <c r="F10" s="7">
        <v>1072</v>
      </c>
      <c r="G10" s="7">
        <v>27</v>
      </c>
      <c r="H10" s="7">
        <v>1508</v>
      </c>
      <c r="I10" s="13">
        <v>-29.9</v>
      </c>
      <c r="J10" s="13">
        <v>-51.9</v>
      </c>
      <c r="K10" s="13">
        <v>-32.6</v>
      </c>
    </row>
    <row r="11" spans="1:11" s="350" customFormat="1" x14ac:dyDescent="0.25">
      <c r="B11" s="332" t="s">
        <v>209</v>
      </c>
      <c r="C11" s="11">
        <v>892</v>
      </c>
      <c r="D11" s="11">
        <v>16</v>
      </c>
      <c r="E11" s="11">
        <v>1129</v>
      </c>
      <c r="F11" s="7">
        <v>1284</v>
      </c>
      <c r="G11" s="7">
        <v>24</v>
      </c>
      <c r="H11" s="7">
        <v>1781</v>
      </c>
      <c r="I11" s="13">
        <v>-30.5</v>
      </c>
      <c r="J11" s="13">
        <v>-33.299999999999997</v>
      </c>
      <c r="K11" s="13">
        <v>-36.6</v>
      </c>
    </row>
    <row r="12" spans="1:11" x14ac:dyDescent="0.25">
      <c r="B12" s="248" t="s">
        <v>195</v>
      </c>
      <c r="C12" s="249">
        <v>3695</v>
      </c>
      <c r="D12" s="249">
        <v>69</v>
      </c>
      <c r="E12" s="249">
        <v>4918</v>
      </c>
      <c r="F12" s="249">
        <v>5399</v>
      </c>
      <c r="G12" s="249">
        <v>99</v>
      </c>
      <c r="H12" s="249">
        <v>7560</v>
      </c>
      <c r="I12" s="323">
        <v>-31.6</v>
      </c>
      <c r="J12" s="323">
        <v>-30.3</v>
      </c>
      <c r="K12" s="323">
        <v>-34.9</v>
      </c>
    </row>
    <row r="13" spans="1:11" x14ac:dyDescent="0.25">
      <c r="A13" s="350"/>
      <c r="B13" s="12" t="s">
        <v>5</v>
      </c>
      <c r="C13" s="10">
        <v>118298</v>
      </c>
      <c r="D13" s="10">
        <v>2395</v>
      </c>
      <c r="E13" s="10">
        <v>159248</v>
      </c>
      <c r="F13" s="10">
        <v>172183</v>
      </c>
      <c r="G13" s="10">
        <v>3173</v>
      </c>
      <c r="H13" s="10">
        <v>241384</v>
      </c>
      <c r="I13" s="323">
        <v>-31.3</v>
      </c>
      <c r="J13" s="323">
        <v>-24.5</v>
      </c>
      <c r="K13" s="323">
        <v>-34</v>
      </c>
    </row>
    <row r="20" s="350" customFormat="1" x14ac:dyDescent="0.25"/>
    <row r="21" s="350" customFormat="1" x14ac:dyDescent="0.25"/>
    <row r="22" s="350" customFormat="1" x14ac:dyDescent="0.25"/>
    <row r="23" s="350" customFormat="1" x14ac:dyDescent="0.25"/>
    <row r="24" s="350" customFormat="1" x14ac:dyDescent="0.25"/>
    <row r="25" s="350" customFormat="1" x14ac:dyDescent="0.25"/>
    <row r="26" s="350" customFormat="1" x14ac:dyDescent="0.25"/>
    <row r="27" s="350" customFormat="1" x14ac:dyDescent="0.25"/>
    <row r="28" s="350" customFormat="1" x14ac:dyDescent="0.25"/>
    <row r="29" s="350" customFormat="1" x14ac:dyDescent="0.25"/>
    <row r="30" s="350" customFormat="1" x14ac:dyDescent="0.25"/>
    <row r="31" s="350" customFormat="1" x14ac:dyDescent="0.25"/>
    <row r="32" s="350" customFormat="1" x14ac:dyDescent="0.25"/>
    <row r="33" s="350" customFormat="1" x14ac:dyDescent="0.25"/>
    <row r="34" s="350" customFormat="1" x14ac:dyDescent="0.25"/>
    <row r="35" s="350" customFormat="1" x14ac:dyDescent="0.25"/>
    <row r="36" s="350" customFormat="1" x14ac:dyDescent="0.25"/>
    <row r="37" s="350" customFormat="1" x14ac:dyDescent="0.25"/>
    <row r="38" s="350" customFormat="1" x14ac:dyDescent="0.25"/>
    <row r="39" s="350" customFormat="1" x14ac:dyDescent="0.25"/>
    <row r="40" s="350" customFormat="1" x14ac:dyDescent="0.25"/>
    <row r="41" s="350" customFormat="1" x14ac:dyDescent="0.25"/>
    <row r="42" s="350" customFormat="1" x14ac:dyDescent="0.25"/>
    <row r="43" s="350" customFormat="1" x14ac:dyDescent="0.25"/>
    <row r="44" s="350" customFormat="1" x14ac:dyDescent="0.25"/>
    <row r="45" s="350" customFormat="1" x14ac:dyDescent="0.25"/>
    <row r="46" s="350" customFormat="1" x14ac:dyDescent="0.25"/>
    <row r="47" s="350" customFormat="1" x14ac:dyDescent="0.25"/>
    <row r="48" s="350" customFormat="1" x14ac:dyDescent="0.25"/>
    <row r="49" s="350" customFormat="1" x14ac:dyDescent="0.25"/>
    <row r="50" s="350" customFormat="1" x14ac:dyDescent="0.25"/>
    <row r="51" s="350" customFormat="1" x14ac:dyDescent="0.25"/>
    <row r="52" s="350" customFormat="1" x14ac:dyDescent="0.25"/>
    <row r="53" s="350" customFormat="1" x14ac:dyDescent="0.25"/>
    <row r="54" s="350" customFormat="1" x14ac:dyDescent="0.25"/>
    <row r="55" s="350" customFormat="1" x14ac:dyDescent="0.25"/>
    <row r="56" s="350" customFormat="1" x14ac:dyDescent="0.25"/>
    <row r="57" s="350" customFormat="1" x14ac:dyDescent="0.25"/>
    <row r="58" s="350" customFormat="1" x14ac:dyDescent="0.25"/>
    <row r="59" s="350" customFormat="1" x14ac:dyDescent="0.25"/>
    <row r="60" s="350" customFormat="1" x14ac:dyDescent="0.25"/>
    <row r="61" s="350" customFormat="1" x14ac:dyDescent="0.25"/>
    <row r="62" s="350" customFormat="1" x14ac:dyDescent="0.25"/>
    <row r="63" s="350" customFormat="1" x14ac:dyDescent="0.25"/>
    <row r="64" s="350" customFormat="1" x14ac:dyDescent="0.25"/>
    <row r="65" s="350" customFormat="1" x14ac:dyDescent="0.25"/>
    <row r="66" s="350" customFormat="1" x14ac:dyDescent="0.25"/>
    <row r="67" s="350" customFormat="1" x14ac:dyDescent="0.25"/>
    <row r="68" s="350" customFormat="1" x14ac:dyDescent="0.25"/>
    <row r="69" s="350" customFormat="1" x14ac:dyDescent="0.25"/>
    <row r="70" s="350" customFormat="1" x14ac:dyDescent="0.25"/>
    <row r="71" s="350" customFormat="1" x14ac:dyDescent="0.25"/>
    <row r="72" s="350" customFormat="1" x14ac:dyDescent="0.25"/>
    <row r="73" s="350" customFormat="1" x14ac:dyDescent="0.25"/>
    <row r="74" s="350" customFormat="1" x14ac:dyDescent="0.25"/>
    <row r="75" s="350" customFormat="1" x14ac:dyDescent="0.25"/>
    <row r="76" s="350" customFormat="1" x14ac:dyDescent="0.25"/>
    <row r="77" s="350" customFormat="1" x14ac:dyDescent="0.25"/>
    <row r="78" s="350" customFormat="1" x14ac:dyDescent="0.25"/>
    <row r="79" s="350" customFormat="1" x14ac:dyDescent="0.25"/>
    <row r="80" s="350" customFormat="1" x14ac:dyDescent="0.25"/>
    <row r="81" s="350" customFormat="1" x14ac:dyDescent="0.25"/>
    <row r="82" s="350" customFormat="1" x14ac:dyDescent="0.25"/>
    <row r="83" s="350" customFormat="1" x14ac:dyDescent="0.25"/>
    <row r="84" s="350" customFormat="1" x14ac:dyDescent="0.25"/>
    <row r="85" s="350" customFormat="1" x14ac:dyDescent="0.25"/>
    <row r="86" s="350" customFormat="1" x14ac:dyDescent="0.25"/>
    <row r="87" s="350" customFormat="1" x14ac:dyDescent="0.25"/>
    <row r="88" s="350" customFormat="1" x14ac:dyDescent="0.25"/>
    <row r="89" s="350" customFormat="1" x14ac:dyDescent="0.25"/>
    <row r="90" s="350" customFormat="1" x14ac:dyDescent="0.25"/>
    <row r="91" s="350" customFormat="1" x14ac:dyDescent="0.25"/>
    <row r="92" s="350" customFormat="1" x14ac:dyDescent="0.25"/>
    <row r="93" s="350" customFormat="1" x14ac:dyDescent="0.25"/>
    <row r="94" s="350" customFormat="1" x14ac:dyDescent="0.25"/>
    <row r="95" s="350" customFormat="1" x14ac:dyDescent="0.25"/>
    <row r="96" s="350" customFormat="1" x14ac:dyDescent="0.25"/>
    <row r="97" s="350" customFormat="1" x14ac:dyDescent="0.25"/>
    <row r="98" s="350" customFormat="1" x14ac:dyDescent="0.25"/>
    <row r="99" s="350" customFormat="1" x14ac:dyDescent="0.25"/>
    <row r="100" s="350" customFormat="1" x14ac:dyDescent="0.25"/>
    <row r="101" s="350" customFormat="1" x14ac:dyDescent="0.25"/>
    <row r="102" s="350" customFormat="1" x14ac:dyDescent="0.25"/>
    <row r="103" s="350" customFormat="1" x14ac:dyDescent="0.25"/>
    <row r="104" s="350" customFormat="1" x14ac:dyDescent="0.25"/>
    <row r="105" s="350" customFormat="1" x14ac:dyDescent="0.25"/>
    <row r="106" s="350" customFormat="1" x14ac:dyDescent="0.25"/>
    <row r="107" s="350" customFormat="1" x14ac:dyDescent="0.25"/>
    <row r="108" s="350" customFormat="1" x14ac:dyDescent="0.25"/>
    <row r="109" s="350" customFormat="1" x14ac:dyDescent="0.25"/>
    <row r="110" s="350" customFormat="1" x14ac:dyDescent="0.25"/>
    <row r="111" s="350" customFormat="1" x14ac:dyDescent="0.25"/>
    <row r="112" s="350" customFormat="1" x14ac:dyDescent="0.25"/>
    <row r="113" s="350" customFormat="1" x14ac:dyDescent="0.25"/>
    <row r="114" s="350" customFormat="1" x14ac:dyDescent="0.25"/>
    <row r="115" s="350" customFormat="1" x14ac:dyDescent="0.25"/>
    <row r="116" s="350" customFormat="1" x14ac:dyDescent="0.25"/>
    <row r="117" s="350" customFormat="1" x14ac:dyDescent="0.25"/>
    <row r="118" s="350" customFormat="1" x14ac:dyDescent="0.25"/>
    <row r="119" s="350" customFormat="1" x14ac:dyDescent="0.25"/>
    <row r="120" s="350" customFormat="1" x14ac:dyDescent="0.25"/>
    <row r="121" s="350" customFormat="1" x14ac:dyDescent="0.25"/>
    <row r="122" s="350" customFormat="1" x14ac:dyDescent="0.25"/>
    <row r="123" s="350" customFormat="1" x14ac:dyDescent="0.25"/>
    <row r="124" s="350" customFormat="1" x14ac:dyDescent="0.25"/>
    <row r="125" s="350" customFormat="1" x14ac:dyDescent="0.25"/>
    <row r="126" s="350" customFormat="1" x14ac:dyDescent="0.25"/>
    <row r="127" s="350" customFormat="1" x14ac:dyDescent="0.25"/>
    <row r="128" s="350" customFormat="1" x14ac:dyDescent="0.25"/>
    <row r="129" s="350" customFormat="1" x14ac:dyDescent="0.25"/>
    <row r="130" s="350" customFormat="1" x14ac:dyDescent="0.25"/>
    <row r="131" s="350" customFormat="1" x14ac:dyDescent="0.25"/>
    <row r="132" s="350" customFormat="1" x14ac:dyDescent="0.25"/>
    <row r="133" s="350" customFormat="1" x14ac:dyDescent="0.25"/>
    <row r="134" s="350" customFormat="1" x14ac:dyDescent="0.25"/>
    <row r="135" s="350" customFormat="1" x14ac:dyDescent="0.25"/>
    <row r="136" s="350" customFormat="1" x14ac:dyDescent="0.25"/>
  </sheetData>
  <mergeCells count="5">
    <mergeCell ref="B2:K2"/>
    <mergeCell ref="B4:B6"/>
    <mergeCell ref="C4:E5"/>
    <mergeCell ref="F4:H5"/>
    <mergeCell ref="I4:K5"/>
  </mergeCell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21">
    <tabColor rgb="FF92D050"/>
  </sheetPr>
  <dimension ref="B2:R14"/>
  <sheetViews>
    <sheetView topLeftCell="A5" workbookViewId="0">
      <selection activeCell="A17" sqref="A17:XFD150"/>
    </sheetView>
  </sheetViews>
  <sheetFormatPr defaultRowHeight="15" x14ac:dyDescent="0.25"/>
  <cols>
    <col min="2" max="2" width="10.5703125" customWidth="1"/>
  </cols>
  <sheetData>
    <row r="2" spans="2:18" x14ac:dyDescent="0.25">
      <c r="B2" s="222" t="s">
        <v>334</v>
      </c>
      <c r="C2" s="223"/>
      <c r="D2" s="223"/>
      <c r="E2" s="223"/>
      <c r="F2" s="224"/>
      <c r="G2" s="223"/>
      <c r="H2" s="223"/>
      <c r="I2" s="223"/>
      <c r="J2" s="224"/>
      <c r="K2" s="223"/>
      <c r="L2" s="223"/>
      <c r="M2" s="223"/>
      <c r="N2" s="224"/>
      <c r="O2" s="223"/>
      <c r="P2" s="223"/>
      <c r="Q2" s="223"/>
      <c r="R2" s="224"/>
    </row>
    <row r="3" spans="2:18" x14ac:dyDescent="0.25">
      <c r="B3" s="225" t="s">
        <v>249</v>
      </c>
      <c r="C3" s="225"/>
      <c r="D3" s="225"/>
      <c r="E3" s="225"/>
      <c r="F3" s="225"/>
      <c r="G3" s="225"/>
      <c r="H3" s="225"/>
      <c r="I3" s="223"/>
      <c r="J3" s="224"/>
      <c r="K3" s="223"/>
      <c r="L3" s="223"/>
      <c r="M3" s="223"/>
      <c r="N3" s="224"/>
      <c r="O3" s="223"/>
      <c r="P3" s="223"/>
      <c r="Q3" s="223"/>
      <c r="R3" s="224"/>
    </row>
    <row r="4" spans="2:18" x14ac:dyDescent="0.25">
      <c r="B4" s="475" t="s">
        <v>100</v>
      </c>
      <c r="C4" s="493" t="s">
        <v>77</v>
      </c>
      <c r="D4" s="493"/>
      <c r="E4" s="493"/>
      <c r="F4" s="493"/>
      <c r="G4" s="493"/>
      <c r="H4" s="493"/>
      <c r="I4" s="493"/>
      <c r="J4" s="493"/>
      <c r="K4" s="493"/>
      <c r="L4" s="493"/>
      <c r="M4" s="493"/>
      <c r="N4" s="493"/>
      <c r="O4" s="493"/>
      <c r="P4" s="493"/>
      <c r="Q4" s="493"/>
      <c r="R4" s="493"/>
    </row>
    <row r="5" spans="2:18" x14ac:dyDescent="0.25">
      <c r="B5" s="492"/>
      <c r="C5" s="494" t="s">
        <v>101</v>
      </c>
      <c r="D5" s="494"/>
      <c r="E5" s="494"/>
      <c r="F5" s="494"/>
      <c r="G5" s="493" t="s">
        <v>102</v>
      </c>
      <c r="H5" s="493"/>
      <c r="I5" s="493"/>
      <c r="J5" s="493"/>
      <c r="K5" s="494" t="s">
        <v>103</v>
      </c>
      <c r="L5" s="494"/>
      <c r="M5" s="494"/>
      <c r="N5" s="494"/>
      <c r="O5" s="493" t="s">
        <v>9</v>
      </c>
      <c r="P5" s="493"/>
      <c r="Q5" s="493"/>
      <c r="R5" s="493"/>
    </row>
    <row r="6" spans="2:18" ht="27" x14ac:dyDescent="0.25">
      <c r="B6" s="476"/>
      <c r="C6" s="226" t="s">
        <v>1</v>
      </c>
      <c r="D6" s="226" t="s">
        <v>2</v>
      </c>
      <c r="E6" s="226" t="s">
        <v>3</v>
      </c>
      <c r="F6" s="227" t="s">
        <v>15</v>
      </c>
      <c r="G6" s="226" t="s">
        <v>1</v>
      </c>
      <c r="H6" s="226" t="s">
        <v>2</v>
      </c>
      <c r="I6" s="226" t="s">
        <v>3</v>
      </c>
      <c r="J6" s="227" t="s">
        <v>15</v>
      </c>
      <c r="K6" s="226" t="s">
        <v>1</v>
      </c>
      <c r="L6" s="226" t="s">
        <v>2</v>
      </c>
      <c r="M6" s="226" t="s">
        <v>3</v>
      </c>
      <c r="N6" s="227" t="s">
        <v>15</v>
      </c>
      <c r="O6" s="226" t="s">
        <v>1</v>
      </c>
      <c r="P6" s="226" t="s">
        <v>2</v>
      </c>
      <c r="Q6" s="226" t="s">
        <v>3</v>
      </c>
      <c r="R6" s="227" t="s">
        <v>15</v>
      </c>
    </row>
    <row r="7" spans="2:18" s="353" customFormat="1" x14ac:dyDescent="0.25">
      <c r="B7" s="352" t="s">
        <v>211</v>
      </c>
      <c r="C7" s="351">
        <v>9</v>
      </c>
      <c r="D7" s="351">
        <v>0</v>
      </c>
      <c r="E7" s="351">
        <v>12</v>
      </c>
      <c r="F7" s="227">
        <v>0</v>
      </c>
      <c r="G7" s="351">
        <v>16</v>
      </c>
      <c r="H7" s="351">
        <v>0</v>
      </c>
      <c r="I7" s="351">
        <v>27</v>
      </c>
      <c r="J7" s="227">
        <v>0</v>
      </c>
      <c r="K7" s="351">
        <v>39</v>
      </c>
      <c r="L7" s="351">
        <v>0</v>
      </c>
      <c r="M7" s="351">
        <v>50</v>
      </c>
      <c r="N7" s="227">
        <v>0</v>
      </c>
      <c r="O7" s="351">
        <v>64</v>
      </c>
      <c r="P7" s="351">
        <v>0</v>
      </c>
      <c r="Q7" s="351">
        <v>89</v>
      </c>
      <c r="R7" s="227">
        <v>0</v>
      </c>
    </row>
    <row r="8" spans="2:18" s="353" customFormat="1" x14ac:dyDescent="0.25">
      <c r="B8" s="352" t="s">
        <v>213</v>
      </c>
      <c r="C8" s="351">
        <v>8</v>
      </c>
      <c r="D8" s="351">
        <v>0</v>
      </c>
      <c r="E8" s="351">
        <v>10</v>
      </c>
      <c r="F8" s="227">
        <v>0</v>
      </c>
      <c r="G8" s="351">
        <v>16</v>
      </c>
      <c r="H8" s="351">
        <v>1</v>
      </c>
      <c r="I8" s="351">
        <v>21</v>
      </c>
      <c r="J8" s="227">
        <v>6.3</v>
      </c>
      <c r="K8" s="351">
        <v>27</v>
      </c>
      <c r="L8" s="351">
        <v>2</v>
      </c>
      <c r="M8" s="351">
        <v>30</v>
      </c>
      <c r="N8" s="227">
        <v>7.4</v>
      </c>
      <c r="O8" s="351">
        <v>51</v>
      </c>
      <c r="P8" s="351">
        <v>3</v>
      </c>
      <c r="Q8" s="351">
        <v>61</v>
      </c>
      <c r="R8" s="227">
        <v>5.9</v>
      </c>
    </row>
    <row r="9" spans="2:18" s="353" customFormat="1" x14ac:dyDescent="0.25">
      <c r="B9" s="352" t="s">
        <v>214</v>
      </c>
      <c r="C9" s="351">
        <v>4</v>
      </c>
      <c r="D9" s="351">
        <v>0</v>
      </c>
      <c r="E9" s="351">
        <v>7</v>
      </c>
      <c r="F9" s="227">
        <v>0</v>
      </c>
      <c r="G9" s="351">
        <v>10</v>
      </c>
      <c r="H9" s="351">
        <v>0</v>
      </c>
      <c r="I9" s="351">
        <v>14</v>
      </c>
      <c r="J9" s="227">
        <v>0</v>
      </c>
      <c r="K9" s="351">
        <v>12</v>
      </c>
      <c r="L9" s="351">
        <v>0</v>
      </c>
      <c r="M9" s="351">
        <v>19</v>
      </c>
      <c r="N9" s="227">
        <v>0</v>
      </c>
      <c r="O9" s="351">
        <v>26</v>
      </c>
      <c r="P9" s="351">
        <v>0</v>
      </c>
      <c r="Q9" s="351">
        <v>40</v>
      </c>
      <c r="R9" s="227">
        <v>0</v>
      </c>
    </row>
    <row r="10" spans="2:18" s="353" customFormat="1" x14ac:dyDescent="0.25">
      <c r="B10" s="352" t="s">
        <v>212</v>
      </c>
      <c r="C10" s="351">
        <v>9</v>
      </c>
      <c r="D10" s="351">
        <v>0</v>
      </c>
      <c r="E10" s="351">
        <v>14</v>
      </c>
      <c r="F10" s="227">
        <v>0</v>
      </c>
      <c r="G10" s="351">
        <v>3</v>
      </c>
      <c r="H10" s="351">
        <v>0</v>
      </c>
      <c r="I10" s="351">
        <v>3</v>
      </c>
      <c r="J10" s="227">
        <v>0</v>
      </c>
      <c r="K10" s="351">
        <v>24</v>
      </c>
      <c r="L10" s="351">
        <v>0</v>
      </c>
      <c r="M10" s="351">
        <v>34</v>
      </c>
      <c r="N10" s="227">
        <v>0</v>
      </c>
      <c r="O10" s="351">
        <v>36</v>
      </c>
      <c r="P10" s="351">
        <v>0</v>
      </c>
      <c r="Q10" s="351">
        <v>51</v>
      </c>
      <c r="R10" s="227">
        <v>0</v>
      </c>
    </row>
    <row r="11" spans="2:18" s="353" customFormat="1" x14ac:dyDescent="0.25">
      <c r="B11" s="352" t="s">
        <v>209</v>
      </c>
      <c r="C11" s="351">
        <v>13</v>
      </c>
      <c r="D11" s="351">
        <v>0</v>
      </c>
      <c r="E11" s="351">
        <v>21</v>
      </c>
      <c r="F11" s="227">
        <v>0</v>
      </c>
      <c r="G11" s="351">
        <v>14</v>
      </c>
      <c r="H11" s="351">
        <v>1</v>
      </c>
      <c r="I11" s="351">
        <v>19</v>
      </c>
      <c r="J11" s="227">
        <v>7.1</v>
      </c>
      <c r="K11" s="351">
        <v>32</v>
      </c>
      <c r="L11" s="351">
        <v>1</v>
      </c>
      <c r="M11" s="351">
        <v>39</v>
      </c>
      <c r="N11" s="227">
        <v>3.1</v>
      </c>
      <c r="O11" s="351">
        <v>59</v>
      </c>
      <c r="P11" s="351">
        <v>2</v>
      </c>
      <c r="Q11" s="351">
        <v>79</v>
      </c>
      <c r="R11" s="227">
        <v>3.4</v>
      </c>
    </row>
    <row r="12" spans="2:18" s="353" customFormat="1" x14ac:dyDescent="0.25">
      <c r="B12" s="228" t="s">
        <v>9</v>
      </c>
      <c r="C12" s="229">
        <v>43</v>
      </c>
      <c r="D12" s="230">
        <v>0</v>
      </c>
      <c r="E12" s="229">
        <v>64</v>
      </c>
      <c r="F12" s="231">
        <v>0</v>
      </c>
      <c r="G12" s="229">
        <v>59</v>
      </c>
      <c r="H12" s="232">
        <v>2</v>
      </c>
      <c r="I12" s="229">
        <v>84</v>
      </c>
      <c r="J12" s="231">
        <v>3.4</v>
      </c>
      <c r="K12" s="229">
        <v>134</v>
      </c>
      <c r="L12" s="229">
        <v>3</v>
      </c>
      <c r="M12" s="217">
        <v>172</v>
      </c>
      <c r="N12" s="233">
        <v>2.2000000000000002</v>
      </c>
      <c r="O12" s="217">
        <v>236</v>
      </c>
      <c r="P12" s="229">
        <v>5</v>
      </c>
      <c r="Q12" s="217">
        <v>320</v>
      </c>
      <c r="R12" s="233">
        <v>2.1</v>
      </c>
    </row>
    <row r="13" spans="2:18" s="339" customFormat="1" x14ac:dyDescent="0.25">
      <c r="B13" s="344" t="s">
        <v>104</v>
      </c>
      <c r="C13" s="337"/>
      <c r="D13" s="337"/>
      <c r="E13" s="337"/>
      <c r="F13" s="341"/>
      <c r="G13" s="337"/>
      <c r="H13" s="337"/>
      <c r="I13" s="345"/>
      <c r="J13" s="340"/>
      <c r="K13" s="345"/>
      <c r="L13" s="345"/>
      <c r="M13" s="345"/>
      <c r="N13" s="340"/>
      <c r="O13" s="345"/>
      <c r="P13" s="345"/>
      <c r="Q13" s="345"/>
      <c r="R13" s="340"/>
    </row>
    <row r="14" spans="2:18" s="339" customFormat="1" x14ac:dyDescent="0.25">
      <c r="B14" s="344" t="s">
        <v>105</v>
      </c>
      <c r="C14" s="337"/>
      <c r="D14" s="337"/>
      <c r="E14" s="337"/>
      <c r="F14" s="341"/>
      <c r="G14" s="337"/>
      <c r="H14" s="337"/>
      <c r="I14" s="345"/>
      <c r="J14" s="340"/>
      <c r="K14" s="345"/>
      <c r="L14" s="345"/>
      <c r="M14" s="345"/>
      <c r="N14" s="340"/>
      <c r="O14" s="345"/>
      <c r="P14" s="345"/>
      <c r="Q14" s="345"/>
      <c r="R14" s="340"/>
    </row>
  </sheetData>
  <mergeCells count="6">
    <mergeCell ref="B4:B6"/>
    <mergeCell ref="C4:R4"/>
    <mergeCell ref="C5:F5"/>
    <mergeCell ref="G5:J5"/>
    <mergeCell ref="K5:N5"/>
    <mergeCell ref="O5:R5"/>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22">
    <tabColor rgb="FF92D050"/>
  </sheetPr>
  <dimension ref="B2:R14"/>
  <sheetViews>
    <sheetView topLeftCell="A5" workbookViewId="0">
      <selection activeCell="A18" sqref="A18:XFD150"/>
    </sheetView>
  </sheetViews>
  <sheetFormatPr defaultRowHeight="15" x14ac:dyDescent="0.25"/>
  <cols>
    <col min="2" max="2" width="11" customWidth="1"/>
  </cols>
  <sheetData>
    <row r="2" spans="2:18" x14ac:dyDescent="0.25">
      <c r="B2" s="222" t="s">
        <v>335</v>
      </c>
      <c r="C2" s="223"/>
      <c r="D2" s="223"/>
      <c r="E2" s="223"/>
      <c r="F2" s="224"/>
      <c r="G2" s="223"/>
      <c r="H2" s="223"/>
      <c r="I2" s="223"/>
      <c r="J2" s="224"/>
      <c r="K2" s="223"/>
      <c r="L2" s="223"/>
      <c r="M2" s="223"/>
      <c r="N2" s="224"/>
      <c r="O2" s="223"/>
      <c r="P2" s="223"/>
      <c r="Q2" s="223"/>
      <c r="R2" s="224"/>
    </row>
    <row r="3" spans="2:18" x14ac:dyDescent="0.25">
      <c r="B3" s="225" t="s">
        <v>249</v>
      </c>
      <c r="C3" s="225"/>
      <c r="D3" s="225"/>
      <c r="E3" s="225"/>
      <c r="F3" s="225"/>
      <c r="G3" s="225"/>
      <c r="H3" s="225"/>
      <c r="I3" s="223"/>
      <c r="J3" s="224"/>
      <c r="K3" s="223"/>
      <c r="L3" s="223"/>
      <c r="M3" s="223"/>
      <c r="N3" s="224"/>
      <c r="O3" s="223"/>
      <c r="P3" s="223"/>
      <c r="Q3" s="223"/>
      <c r="R3" s="224"/>
    </row>
    <row r="4" spans="2:18" x14ac:dyDescent="0.25">
      <c r="B4" s="475" t="s">
        <v>100</v>
      </c>
      <c r="C4" s="493" t="s">
        <v>77</v>
      </c>
      <c r="D4" s="493"/>
      <c r="E4" s="493"/>
      <c r="F4" s="493"/>
      <c r="G4" s="493"/>
      <c r="H4" s="493"/>
      <c r="I4" s="493"/>
      <c r="J4" s="493"/>
      <c r="K4" s="493"/>
      <c r="L4" s="493"/>
      <c r="M4" s="493"/>
      <c r="N4" s="493"/>
      <c r="O4" s="493"/>
      <c r="P4" s="493"/>
      <c r="Q4" s="493"/>
      <c r="R4" s="493"/>
    </row>
    <row r="5" spans="2:18" x14ac:dyDescent="0.25">
      <c r="B5" s="492"/>
      <c r="C5" s="494" t="s">
        <v>101</v>
      </c>
      <c r="D5" s="494"/>
      <c r="E5" s="494"/>
      <c r="F5" s="494"/>
      <c r="G5" s="493" t="s">
        <v>102</v>
      </c>
      <c r="H5" s="493"/>
      <c r="I5" s="493"/>
      <c r="J5" s="493"/>
      <c r="K5" s="494" t="s">
        <v>103</v>
      </c>
      <c r="L5" s="494"/>
      <c r="M5" s="494"/>
      <c r="N5" s="494"/>
      <c r="O5" s="493" t="s">
        <v>9</v>
      </c>
      <c r="P5" s="493"/>
      <c r="Q5" s="493"/>
      <c r="R5" s="493"/>
    </row>
    <row r="6" spans="2:18" ht="27" x14ac:dyDescent="0.25">
      <c r="B6" s="476"/>
      <c r="C6" s="226" t="s">
        <v>1</v>
      </c>
      <c r="D6" s="226" t="s">
        <v>2</v>
      </c>
      <c r="E6" s="226" t="s">
        <v>3</v>
      </c>
      <c r="F6" s="227" t="s">
        <v>15</v>
      </c>
      <c r="G6" s="226" t="s">
        <v>1</v>
      </c>
      <c r="H6" s="226" t="s">
        <v>2</v>
      </c>
      <c r="I6" s="226" t="s">
        <v>3</v>
      </c>
      <c r="J6" s="227" t="s">
        <v>15</v>
      </c>
      <c r="K6" s="226" t="s">
        <v>1</v>
      </c>
      <c r="L6" s="226" t="s">
        <v>2</v>
      </c>
      <c r="M6" s="226" t="s">
        <v>3</v>
      </c>
      <c r="N6" s="227" t="s">
        <v>15</v>
      </c>
      <c r="O6" s="226" t="s">
        <v>1</v>
      </c>
      <c r="P6" s="226" t="s">
        <v>2</v>
      </c>
      <c r="Q6" s="226" t="s">
        <v>3</v>
      </c>
      <c r="R6" s="227" t="s">
        <v>15</v>
      </c>
    </row>
    <row r="7" spans="2:18" s="353" customFormat="1" x14ac:dyDescent="0.25">
      <c r="B7" s="352" t="s">
        <v>211</v>
      </c>
      <c r="C7" s="351">
        <v>3</v>
      </c>
      <c r="D7" s="351">
        <v>0</v>
      </c>
      <c r="E7" s="351">
        <v>10</v>
      </c>
      <c r="F7" s="227">
        <v>0</v>
      </c>
      <c r="G7" s="351">
        <v>10</v>
      </c>
      <c r="H7" s="351">
        <v>0</v>
      </c>
      <c r="I7" s="351">
        <v>19</v>
      </c>
      <c r="J7" s="227">
        <v>0</v>
      </c>
      <c r="K7" s="351">
        <v>23</v>
      </c>
      <c r="L7" s="351">
        <v>2</v>
      </c>
      <c r="M7" s="351">
        <v>31</v>
      </c>
      <c r="N7" s="227">
        <v>8.6999999999999993</v>
      </c>
      <c r="O7" s="351">
        <v>36</v>
      </c>
      <c r="P7" s="351">
        <v>2</v>
      </c>
      <c r="Q7" s="351">
        <v>60</v>
      </c>
      <c r="R7" s="227">
        <v>5.6</v>
      </c>
    </row>
    <row r="8" spans="2:18" s="353" customFormat="1" x14ac:dyDescent="0.25">
      <c r="B8" s="352" t="s">
        <v>213</v>
      </c>
      <c r="C8" s="351">
        <v>9</v>
      </c>
      <c r="D8" s="351">
        <v>1</v>
      </c>
      <c r="E8" s="351">
        <v>14</v>
      </c>
      <c r="F8" s="227">
        <v>11.1</v>
      </c>
      <c r="G8" s="351">
        <v>6</v>
      </c>
      <c r="H8" s="351">
        <v>0</v>
      </c>
      <c r="I8" s="351">
        <v>6</v>
      </c>
      <c r="J8" s="227">
        <v>0</v>
      </c>
      <c r="K8" s="351">
        <v>9</v>
      </c>
      <c r="L8" s="351">
        <v>0</v>
      </c>
      <c r="M8" s="351">
        <v>10</v>
      </c>
      <c r="N8" s="227">
        <v>0</v>
      </c>
      <c r="O8" s="351">
        <v>24</v>
      </c>
      <c r="P8" s="351">
        <v>1</v>
      </c>
      <c r="Q8" s="351">
        <v>30</v>
      </c>
      <c r="R8" s="227">
        <v>4.2</v>
      </c>
    </row>
    <row r="9" spans="2:18" s="353" customFormat="1" x14ac:dyDescent="0.25">
      <c r="B9" s="352" t="s">
        <v>214</v>
      </c>
      <c r="C9" s="351">
        <v>4</v>
      </c>
      <c r="D9" s="351">
        <v>1</v>
      </c>
      <c r="E9" s="351">
        <v>5</v>
      </c>
      <c r="F9" s="227">
        <v>25</v>
      </c>
      <c r="G9" s="351">
        <v>3</v>
      </c>
      <c r="H9" s="351">
        <v>1</v>
      </c>
      <c r="I9" s="351">
        <v>7</v>
      </c>
      <c r="J9" s="227">
        <v>33.299999999999997</v>
      </c>
      <c r="K9" s="351">
        <v>4</v>
      </c>
      <c r="L9" s="351">
        <v>0</v>
      </c>
      <c r="M9" s="351">
        <v>5</v>
      </c>
      <c r="N9" s="227">
        <v>0</v>
      </c>
      <c r="O9" s="351">
        <v>11</v>
      </c>
      <c r="P9" s="351">
        <v>2</v>
      </c>
      <c r="Q9" s="351">
        <v>17</v>
      </c>
      <c r="R9" s="227">
        <v>18.2</v>
      </c>
    </row>
    <row r="10" spans="2:18" s="353" customFormat="1" x14ac:dyDescent="0.25">
      <c r="B10" s="352" t="s">
        <v>212</v>
      </c>
      <c r="C10" s="351">
        <v>5</v>
      </c>
      <c r="D10" s="351">
        <v>0</v>
      </c>
      <c r="E10" s="351">
        <v>6</v>
      </c>
      <c r="F10" s="227">
        <v>0</v>
      </c>
      <c r="G10" s="351">
        <v>12</v>
      </c>
      <c r="H10" s="351">
        <v>0</v>
      </c>
      <c r="I10" s="351">
        <v>17</v>
      </c>
      <c r="J10" s="227">
        <v>0</v>
      </c>
      <c r="K10" s="351">
        <v>23</v>
      </c>
      <c r="L10" s="351">
        <v>3</v>
      </c>
      <c r="M10" s="351">
        <v>35</v>
      </c>
      <c r="N10" s="227">
        <v>13</v>
      </c>
      <c r="O10" s="351">
        <v>40</v>
      </c>
      <c r="P10" s="351">
        <v>3</v>
      </c>
      <c r="Q10" s="351">
        <v>58</v>
      </c>
      <c r="R10" s="227">
        <v>7.5</v>
      </c>
    </row>
    <row r="11" spans="2:18" s="353" customFormat="1" x14ac:dyDescent="0.25">
      <c r="B11" s="352" t="s">
        <v>209</v>
      </c>
      <c r="C11" s="351">
        <v>8</v>
      </c>
      <c r="D11" s="351">
        <v>0</v>
      </c>
      <c r="E11" s="351">
        <v>10</v>
      </c>
      <c r="F11" s="227">
        <v>0</v>
      </c>
      <c r="G11" s="351">
        <v>7</v>
      </c>
      <c r="H11" s="351">
        <v>0</v>
      </c>
      <c r="I11" s="351">
        <v>17</v>
      </c>
      <c r="J11" s="227">
        <v>0</v>
      </c>
      <c r="K11" s="351">
        <v>19</v>
      </c>
      <c r="L11" s="351">
        <v>0</v>
      </c>
      <c r="M11" s="351">
        <v>23</v>
      </c>
      <c r="N11" s="227">
        <v>0</v>
      </c>
      <c r="O11" s="351">
        <v>34</v>
      </c>
      <c r="P11" s="351">
        <v>0</v>
      </c>
      <c r="Q11" s="351">
        <v>50</v>
      </c>
      <c r="R11" s="227">
        <v>0</v>
      </c>
    </row>
    <row r="12" spans="2:18" s="353" customFormat="1" x14ac:dyDescent="0.25">
      <c r="B12" s="228" t="s">
        <v>9</v>
      </c>
      <c r="C12" s="229">
        <v>29</v>
      </c>
      <c r="D12" s="230">
        <v>2</v>
      </c>
      <c r="E12" s="229">
        <v>45</v>
      </c>
      <c r="F12" s="231">
        <v>6.9</v>
      </c>
      <c r="G12" s="229">
        <v>38</v>
      </c>
      <c r="H12" s="232">
        <v>1</v>
      </c>
      <c r="I12" s="229">
        <v>66</v>
      </c>
      <c r="J12" s="231">
        <v>2.6</v>
      </c>
      <c r="K12" s="229">
        <v>78</v>
      </c>
      <c r="L12" s="229">
        <v>5</v>
      </c>
      <c r="M12" s="217">
        <v>104</v>
      </c>
      <c r="N12" s="233">
        <v>6.4</v>
      </c>
      <c r="O12" s="217">
        <v>145</v>
      </c>
      <c r="P12" s="229">
        <v>8</v>
      </c>
      <c r="Q12" s="217">
        <v>215</v>
      </c>
      <c r="R12" s="233">
        <v>5.5</v>
      </c>
    </row>
    <row r="13" spans="2:18" s="339" customFormat="1" x14ac:dyDescent="0.25">
      <c r="B13" s="344" t="s">
        <v>104</v>
      </c>
      <c r="C13" s="337"/>
      <c r="D13" s="337"/>
      <c r="E13" s="337"/>
      <c r="F13" s="341"/>
      <c r="G13" s="337"/>
      <c r="H13" s="337"/>
      <c r="I13" s="345"/>
      <c r="J13" s="340"/>
      <c r="K13" s="345"/>
      <c r="L13" s="345"/>
      <c r="M13" s="345"/>
      <c r="N13" s="340"/>
      <c r="O13" s="345"/>
      <c r="P13" s="345"/>
      <c r="Q13" s="345"/>
      <c r="R13" s="340"/>
    </row>
    <row r="14" spans="2:18" s="339" customFormat="1" x14ac:dyDescent="0.25">
      <c r="B14" s="344" t="s">
        <v>105</v>
      </c>
      <c r="C14" s="337"/>
      <c r="D14" s="337"/>
      <c r="E14" s="337"/>
      <c r="F14" s="341"/>
      <c r="G14" s="337"/>
      <c r="H14" s="337"/>
      <c r="I14" s="345"/>
      <c r="J14" s="340"/>
      <c r="K14" s="345"/>
      <c r="L14" s="345"/>
      <c r="M14" s="345"/>
      <c r="N14" s="340"/>
      <c r="O14" s="345"/>
      <c r="P14" s="345"/>
      <c r="Q14" s="345"/>
      <c r="R14" s="340"/>
    </row>
  </sheetData>
  <mergeCells count="6">
    <mergeCell ref="B4:B6"/>
    <mergeCell ref="C4:R4"/>
    <mergeCell ref="C5:F5"/>
    <mergeCell ref="G5:J5"/>
    <mergeCell ref="K5:N5"/>
    <mergeCell ref="O5:R5"/>
  </mergeCell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23">
    <tabColor rgb="FF92D050"/>
  </sheetPr>
  <dimension ref="B2:Q15"/>
  <sheetViews>
    <sheetView topLeftCell="A5" workbookViewId="0">
      <selection activeCell="A17" sqref="A17:XFD203"/>
    </sheetView>
  </sheetViews>
  <sheetFormatPr defaultRowHeight="15" x14ac:dyDescent="0.25"/>
  <cols>
    <col min="2" max="2" width="14.7109375" customWidth="1"/>
    <col min="3" max="13" width="7" customWidth="1"/>
    <col min="15" max="15" width="39.5703125" customWidth="1"/>
  </cols>
  <sheetData>
    <row r="2" spans="2:17" x14ac:dyDescent="0.25">
      <c r="B2" s="273" t="s">
        <v>336</v>
      </c>
      <c r="C2" s="410"/>
      <c r="D2" s="410"/>
      <c r="E2" s="410"/>
      <c r="F2" s="410"/>
      <c r="G2" s="410"/>
      <c r="H2" s="410"/>
      <c r="I2" s="410"/>
      <c r="J2" s="410"/>
      <c r="K2" s="410"/>
      <c r="L2" s="410"/>
      <c r="M2" s="410"/>
    </row>
    <row r="3" spans="2:17" x14ac:dyDescent="0.25">
      <c r="B3" s="309" t="s">
        <v>250</v>
      </c>
      <c r="C3" s="410"/>
      <c r="D3" s="410"/>
      <c r="E3" s="410"/>
      <c r="F3" s="410"/>
      <c r="G3" s="410"/>
      <c r="H3" s="410"/>
      <c r="I3" s="410"/>
      <c r="J3" s="410"/>
      <c r="K3" s="410"/>
      <c r="L3" s="410"/>
      <c r="M3" s="410"/>
    </row>
    <row r="4" spans="2:17" ht="15" customHeight="1" x14ac:dyDescent="0.25">
      <c r="B4" s="495" t="s">
        <v>106</v>
      </c>
      <c r="C4" s="498">
        <v>2020</v>
      </c>
      <c r="D4" s="498"/>
      <c r="E4" s="498"/>
      <c r="F4" s="498"/>
      <c r="G4" s="498"/>
      <c r="H4" s="498"/>
      <c r="I4" s="498"/>
      <c r="J4" s="498"/>
      <c r="K4" s="500" t="s">
        <v>107</v>
      </c>
      <c r="L4" s="500"/>
      <c r="M4" s="500"/>
    </row>
    <row r="5" spans="2:17" ht="15" customHeight="1" x14ac:dyDescent="0.25">
      <c r="B5" s="496"/>
      <c r="C5" s="499"/>
      <c r="D5" s="499"/>
      <c r="E5" s="499"/>
      <c r="F5" s="499"/>
      <c r="G5" s="499"/>
      <c r="H5" s="499"/>
      <c r="I5" s="499"/>
      <c r="J5" s="499"/>
      <c r="K5" s="501" t="s">
        <v>251</v>
      </c>
      <c r="L5" s="501"/>
      <c r="M5" s="501"/>
    </row>
    <row r="6" spans="2:17" ht="27" x14ac:dyDescent="0.25">
      <c r="B6" s="497"/>
      <c r="C6" s="234" t="s">
        <v>108</v>
      </c>
      <c r="D6" s="235" t="s">
        <v>109</v>
      </c>
      <c r="E6" s="234" t="s">
        <v>1</v>
      </c>
      <c r="F6" s="235" t="s">
        <v>109</v>
      </c>
      <c r="G6" s="234" t="s">
        <v>2</v>
      </c>
      <c r="H6" s="235" t="s">
        <v>109</v>
      </c>
      <c r="I6" s="234" t="s">
        <v>3</v>
      </c>
      <c r="J6" s="235" t="s">
        <v>109</v>
      </c>
      <c r="K6" s="236" t="s">
        <v>1</v>
      </c>
      <c r="L6" s="236" t="s">
        <v>2</v>
      </c>
      <c r="M6" s="236" t="s">
        <v>3</v>
      </c>
    </row>
    <row r="7" spans="2:17" x14ac:dyDescent="0.25">
      <c r="B7" s="237" t="s">
        <v>110</v>
      </c>
      <c r="C7" s="364">
        <v>11</v>
      </c>
      <c r="D7" s="238">
        <v>4.8458149779735686</v>
      </c>
      <c r="E7" s="239">
        <v>1891</v>
      </c>
      <c r="F7" s="240">
        <v>51.18</v>
      </c>
      <c r="G7" s="241">
        <v>30</v>
      </c>
      <c r="H7" s="238">
        <v>43.48</v>
      </c>
      <c r="I7" s="239">
        <v>2396</v>
      </c>
      <c r="J7" s="240">
        <v>48.72</v>
      </c>
      <c r="K7" s="367">
        <v>-854</v>
      </c>
      <c r="L7" s="367">
        <v>7</v>
      </c>
      <c r="M7" s="367">
        <v>-1338</v>
      </c>
      <c r="Q7" s="409"/>
    </row>
    <row r="8" spans="2:17" x14ac:dyDescent="0.25">
      <c r="B8" s="237" t="s">
        <v>111</v>
      </c>
      <c r="C8" s="364">
        <v>8</v>
      </c>
      <c r="D8" s="238">
        <v>3.5242290748898681</v>
      </c>
      <c r="E8" s="239">
        <v>316</v>
      </c>
      <c r="F8" s="240">
        <v>8.5500000000000007</v>
      </c>
      <c r="G8" s="241">
        <v>4</v>
      </c>
      <c r="H8" s="238">
        <v>5.8</v>
      </c>
      <c r="I8" s="239">
        <v>423</v>
      </c>
      <c r="J8" s="240">
        <v>8.6</v>
      </c>
      <c r="K8" s="367">
        <v>-155</v>
      </c>
      <c r="L8" s="367">
        <v>-8</v>
      </c>
      <c r="M8" s="367">
        <v>-209</v>
      </c>
      <c r="N8" s="409"/>
    </row>
    <row r="9" spans="2:17" x14ac:dyDescent="0.25">
      <c r="B9" s="237" t="s">
        <v>112</v>
      </c>
      <c r="C9" s="364">
        <v>107</v>
      </c>
      <c r="D9" s="238">
        <v>47.136563876651984</v>
      </c>
      <c r="E9" s="239">
        <v>1197</v>
      </c>
      <c r="F9" s="240">
        <v>32.4</v>
      </c>
      <c r="G9" s="241">
        <v>22</v>
      </c>
      <c r="H9" s="238">
        <v>31.88</v>
      </c>
      <c r="I9" s="239">
        <v>1678</v>
      </c>
      <c r="J9" s="240">
        <v>34.119999999999997</v>
      </c>
      <c r="K9" s="367">
        <v>-608</v>
      </c>
      <c r="L9" s="367">
        <v>-25</v>
      </c>
      <c r="M9" s="367">
        <v>-923</v>
      </c>
      <c r="N9" s="409"/>
    </row>
    <row r="10" spans="2:17" x14ac:dyDescent="0.25">
      <c r="B10" s="242" t="s">
        <v>113</v>
      </c>
      <c r="C10" s="365">
        <v>126</v>
      </c>
      <c r="D10" s="243">
        <v>55.506607929515418</v>
      </c>
      <c r="E10" s="244">
        <v>3404</v>
      </c>
      <c r="F10" s="245">
        <v>92.12</v>
      </c>
      <c r="G10" s="246">
        <v>56</v>
      </c>
      <c r="H10" s="243">
        <v>81.16</v>
      </c>
      <c r="I10" s="244">
        <v>4497</v>
      </c>
      <c r="J10" s="245">
        <v>91.44</v>
      </c>
      <c r="K10" s="368">
        <v>-1617</v>
      </c>
      <c r="L10" s="368">
        <v>-26</v>
      </c>
      <c r="M10" s="368">
        <v>-2470</v>
      </c>
      <c r="N10" s="409"/>
    </row>
    <row r="11" spans="2:17" x14ac:dyDescent="0.25">
      <c r="B11" s="237" t="s">
        <v>114</v>
      </c>
      <c r="C11" s="364">
        <v>76</v>
      </c>
      <c r="D11" s="238">
        <v>33.480176211453745</v>
      </c>
      <c r="E11" s="239">
        <v>261</v>
      </c>
      <c r="F11" s="240">
        <v>7.06</v>
      </c>
      <c r="G11" s="241">
        <v>11</v>
      </c>
      <c r="H11" s="238">
        <v>15.94</v>
      </c>
      <c r="I11" s="239">
        <v>377</v>
      </c>
      <c r="J11" s="240">
        <v>7.67</v>
      </c>
      <c r="K11" s="367">
        <v>-76</v>
      </c>
      <c r="L11" s="367">
        <v>-5</v>
      </c>
      <c r="M11" s="367">
        <v>-147</v>
      </c>
      <c r="N11" s="409"/>
    </row>
    <row r="12" spans="2:17" x14ac:dyDescent="0.25">
      <c r="B12" s="237" t="s">
        <v>115</v>
      </c>
      <c r="C12" s="364">
        <v>25</v>
      </c>
      <c r="D12" s="238">
        <v>11.013215859030836</v>
      </c>
      <c r="E12" s="239">
        <v>30</v>
      </c>
      <c r="F12" s="240">
        <v>0.81</v>
      </c>
      <c r="G12" s="241">
        <v>2</v>
      </c>
      <c r="H12" s="238">
        <v>2.9</v>
      </c>
      <c r="I12" s="239">
        <v>44</v>
      </c>
      <c r="J12" s="240">
        <v>0.89</v>
      </c>
      <c r="K12" s="367">
        <v>-11</v>
      </c>
      <c r="L12" s="367">
        <v>1</v>
      </c>
      <c r="M12" s="367">
        <v>-25</v>
      </c>
      <c r="N12" s="409"/>
    </row>
    <row r="13" spans="2:17" s="353" customFormat="1" x14ac:dyDescent="0.25">
      <c r="B13" s="237" t="s">
        <v>274</v>
      </c>
      <c r="C13" s="364" t="s">
        <v>337</v>
      </c>
      <c r="D13" s="238"/>
      <c r="E13" s="239"/>
      <c r="F13" s="240"/>
      <c r="G13" s="241"/>
      <c r="H13" s="238"/>
      <c r="I13" s="239"/>
      <c r="J13" s="240"/>
      <c r="K13" s="367"/>
      <c r="L13" s="367"/>
      <c r="M13" s="367"/>
      <c r="N13" s="409"/>
    </row>
    <row r="14" spans="2:17" x14ac:dyDescent="0.25">
      <c r="B14" s="247" t="s">
        <v>275</v>
      </c>
      <c r="C14" s="365">
        <v>101</v>
      </c>
      <c r="D14" s="243">
        <v>44.493392070484582</v>
      </c>
      <c r="E14" s="244">
        <v>291</v>
      </c>
      <c r="F14" s="245">
        <v>7.88</v>
      </c>
      <c r="G14" s="246">
        <v>13</v>
      </c>
      <c r="H14" s="243">
        <v>18.84</v>
      </c>
      <c r="I14" s="244">
        <v>421</v>
      </c>
      <c r="J14" s="245">
        <v>8.56</v>
      </c>
      <c r="K14" s="368">
        <v>-87</v>
      </c>
      <c r="L14" s="368">
        <v>-4</v>
      </c>
      <c r="M14" s="368">
        <v>-172</v>
      </c>
      <c r="N14" s="409"/>
    </row>
    <row r="15" spans="2:17" x14ac:dyDescent="0.25">
      <c r="B15" s="248" t="s">
        <v>195</v>
      </c>
      <c r="C15" s="366">
        <v>227</v>
      </c>
      <c r="D15" s="27">
        <v>100</v>
      </c>
      <c r="E15" s="249">
        <v>3695</v>
      </c>
      <c r="F15" s="27">
        <v>100</v>
      </c>
      <c r="G15" s="249">
        <v>69</v>
      </c>
      <c r="H15" s="27">
        <v>100</v>
      </c>
      <c r="I15" s="249">
        <v>4918</v>
      </c>
      <c r="J15" s="27">
        <v>100</v>
      </c>
      <c r="K15" s="369">
        <v>-1704</v>
      </c>
      <c r="L15" s="369">
        <v>-30</v>
      </c>
      <c r="M15" s="369">
        <v>-2642</v>
      </c>
    </row>
  </sheetData>
  <mergeCells count="4">
    <mergeCell ref="B4:B6"/>
    <mergeCell ref="C4:J5"/>
    <mergeCell ref="K4:M4"/>
    <mergeCell ref="K5:M5"/>
  </mergeCells>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24">
    <tabColor rgb="FF92D050"/>
  </sheetPr>
  <dimension ref="B2:I17"/>
  <sheetViews>
    <sheetView workbookViewId="0">
      <selection activeCell="A20" sqref="A20:XFD201"/>
    </sheetView>
  </sheetViews>
  <sheetFormatPr defaultRowHeight="15" x14ac:dyDescent="0.25"/>
  <cols>
    <col min="2" max="2" width="18.140625" customWidth="1"/>
    <col min="9" max="9" width="12.5703125" customWidth="1"/>
  </cols>
  <sheetData>
    <row r="2" spans="2:9" x14ac:dyDescent="0.25">
      <c r="B2" s="251" t="s">
        <v>338</v>
      </c>
      <c r="C2" s="251"/>
      <c r="D2" s="251"/>
      <c r="E2" s="251"/>
      <c r="F2" s="251"/>
      <c r="G2" s="250"/>
      <c r="H2" s="250"/>
      <c r="I2" s="250"/>
    </row>
    <row r="3" spans="2:9" ht="15.75" thickBot="1" x14ac:dyDescent="0.3">
      <c r="B3" s="430" t="s">
        <v>252</v>
      </c>
      <c r="C3" s="430"/>
      <c r="D3" s="430"/>
      <c r="E3" s="430"/>
      <c r="F3" s="430"/>
      <c r="G3" s="250"/>
      <c r="H3" s="250"/>
      <c r="I3" s="250"/>
    </row>
    <row r="4" spans="2:9" x14ac:dyDescent="0.25">
      <c r="B4" s="508" t="s">
        <v>106</v>
      </c>
      <c r="C4" s="502">
        <v>2020</v>
      </c>
      <c r="D4" s="502"/>
      <c r="E4" s="504">
        <v>2019</v>
      </c>
      <c r="F4" s="504"/>
      <c r="G4" s="250"/>
      <c r="H4" s="250"/>
      <c r="I4" s="250"/>
    </row>
    <row r="5" spans="2:9" s="336" customFormat="1" ht="15.75" thickBot="1" x14ac:dyDescent="0.3">
      <c r="B5" s="509"/>
      <c r="C5" s="503"/>
      <c r="D5" s="503"/>
      <c r="E5" s="505"/>
      <c r="F5" s="505"/>
    </row>
    <row r="6" spans="2:9" ht="27.75" thickBot="1" x14ac:dyDescent="0.3">
      <c r="B6" s="510"/>
      <c r="C6" s="421" t="s">
        <v>12</v>
      </c>
      <c r="D6" s="421" t="s">
        <v>8</v>
      </c>
      <c r="E6" s="421" t="s">
        <v>12</v>
      </c>
      <c r="F6" s="421" t="s">
        <v>8</v>
      </c>
      <c r="G6" s="250"/>
      <c r="H6" s="250"/>
      <c r="I6" s="250"/>
    </row>
    <row r="7" spans="2:9" x14ac:dyDescent="0.25">
      <c r="B7" s="237" t="s">
        <v>110</v>
      </c>
      <c r="C7" s="413">
        <v>1.5864621893178215</v>
      </c>
      <c r="D7" s="414">
        <v>1.2366034624896949</v>
      </c>
      <c r="E7" s="415">
        <v>0.8378870673952642</v>
      </c>
      <c r="F7" s="416">
        <v>0.61219057758850148</v>
      </c>
      <c r="G7" s="250"/>
      <c r="H7" s="250"/>
      <c r="I7" s="250"/>
    </row>
    <row r="8" spans="2:9" x14ac:dyDescent="0.25">
      <c r="B8" s="237" t="s">
        <v>111</v>
      </c>
      <c r="C8" s="304">
        <v>1.2658227848101267</v>
      </c>
      <c r="D8" s="305">
        <v>0.93676814988290402</v>
      </c>
      <c r="E8" s="317">
        <v>2.547770700636943</v>
      </c>
      <c r="F8" s="77">
        <v>1.8633540372670807</v>
      </c>
      <c r="G8" s="250"/>
      <c r="H8" s="250"/>
      <c r="I8" s="250"/>
    </row>
    <row r="9" spans="2:9" x14ac:dyDescent="0.25">
      <c r="B9" s="237" t="s">
        <v>112</v>
      </c>
      <c r="C9" s="304">
        <v>1.8379281537176273</v>
      </c>
      <c r="D9" s="305">
        <v>1.2941176470588236</v>
      </c>
      <c r="E9" s="317">
        <v>2.6038781163434903</v>
      </c>
      <c r="F9" s="77">
        <v>1.7749244712990937</v>
      </c>
      <c r="G9" s="250"/>
      <c r="H9" s="250"/>
      <c r="I9" s="250"/>
    </row>
    <row r="10" spans="2:9" x14ac:dyDescent="0.25">
      <c r="B10" s="247" t="s">
        <v>113</v>
      </c>
      <c r="C10" s="182">
        <v>1.6451233842538191</v>
      </c>
      <c r="D10" s="180">
        <v>1.2299582692730067</v>
      </c>
      <c r="E10" s="411">
        <v>1.6331408086038637</v>
      </c>
      <c r="F10" s="412">
        <v>1.16328557242162</v>
      </c>
      <c r="G10" s="250"/>
      <c r="H10" s="250"/>
      <c r="I10" s="250"/>
    </row>
    <row r="11" spans="2:9" x14ac:dyDescent="0.25">
      <c r="B11" s="237" t="s">
        <v>114</v>
      </c>
      <c r="C11" s="304">
        <v>4.2145593869731801</v>
      </c>
      <c r="D11" s="305">
        <v>2.8350515463917527</v>
      </c>
      <c r="E11" s="317">
        <v>4.7477744807121667</v>
      </c>
      <c r="F11" s="77">
        <v>2.9629629629629632</v>
      </c>
      <c r="G11" s="409"/>
      <c r="H11" s="250"/>
      <c r="I11" s="250"/>
    </row>
    <row r="12" spans="2:9" x14ac:dyDescent="0.25">
      <c r="B12" s="237" t="s">
        <v>115</v>
      </c>
      <c r="C12" s="304">
        <v>6.666666666666667</v>
      </c>
      <c r="D12" s="305">
        <v>4.3478260869565215</v>
      </c>
      <c r="E12" s="317">
        <v>2.4390243902439024</v>
      </c>
      <c r="F12" s="77">
        <v>1.4285714285714286</v>
      </c>
      <c r="G12" s="409"/>
      <c r="H12" s="250"/>
      <c r="I12" s="250"/>
    </row>
    <row r="13" spans="2:9" s="353" customFormat="1" x14ac:dyDescent="0.25">
      <c r="B13" s="237" t="s">
        <v>274</v>
      </c>
      <c r="C13" s="304" t="s">
        <v>337</v>
      </c>
      <c r="D13" s="305"/>
      <c r="E13" s="317"/>
      <c r="F13" s="77"/>
    </row>
    <row r="14" spans="2:9" x14ac:dyDescent="0.25">
      <c r="B14" s="247" t="s">
        <v>275</v>
      </c>
      <c r="C14" s="417">
        <v>4.4673539518900345</v>
      </c>
      <c r="D14" s="418">
        <v>2.9953917050691241</v>
      </c>
      <c r="E14" s="419">
        <v>4.4973544973544968</v>
      </c>
      <c r="F14" s="420">
        <v>2.7868852459016393</v>
      </c>
      <c r="G14" s="250"/>
      <c r="H14" s="250"/>
      <c r="I14" s="250"/>
    </row>
    <row r="15" spans="2:9" ht="15.75" thickBot="1" x14ac:dyDescent="0.3">
      <c r="B15" s="422" t="s">
        <v>195</v>
      </c>
      <c r="C15" s="252">
        <v>1.8673883626522325</v>
      </c>
      <c r="D15" s="252">
        <v>1.3835973531181072</v>
      </c>
      <c r="E15" s="252">
        <v>1.8336729023893314</v>
      </c>
      <c r="F15" s="252">
        <v>1.2925969447708578</v>
      </c>
      <c r="G15" s="250"/>
      <c r="H15" s="250"/>
      <c r="I15" s="250"/>
    </row>
    <row r="16" spans="2:9" ht="16.5" x14ac:dyDescent="0.3">
      <c r="B16" s="506" t="s">
        <v>49</v>
      </c>
      <c r="C16" s="507"/>
      <c r="D16" s="507"/>
      <c r="E16" s="507"/>
      <c r="F16" s="507"/>
      <c r="G16" s="507"/>
      <c r="H16" s="507"/>
      <c r="I16" s="507"/>
    </row>
    <row r="17" spans="2:2" x14ac:dyDescent="0.25">
      <c r="B17" s="31" t="s">
        <v>10</v>
      </c>
    </row>
  </sheetData>
  <mergeCells count="5">
    <mergeCell ref="B3:F3"/>
    <mergeCell ref="C4:D5"/>
    <mergeCell ref="E4:F5"/>
    <mergeCell ref="B16:I16"/>
    <mergeCell ref="B4:B6"/>
  </mergeCells>
  <pageMargins left="0.7" right="0.7" top="0.75" bottom="0.75" header="0.3" footer="0.3"/>
  <pageSetup paperSize="9" orientation="portrait" horizontalDpi="4294967295" verticalDpi="4294967295"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25">
    <tabColor rgb="FF92D050"/>
  </sheetPr>
  <dimension ref="B2:I21"/>
  <sheetViews>
    <sheetView workbookViewId="0">
      <selection activeCell="A23" sqref="A23:XFD305"/>
    </sheetView>
  </sheetViews>
  <sheetFormatPr defaultRowHeight="15" x14ac:dyDescent="0.25"/>
  <cols>
    <col min="2" max="2" width="31.140625" customWidth="1"/>
  </cols>
  <sheetData>
    <row r="2" spans="2:9" x14ac:dyDescent="0.25">
      <c r="B2" s="256" t="s">
        <v>339</v>
      </c>
      <c r="C2" s="253"/>
      <c r="D2" s="253"/>
      <c r="E2" s="253"/>
      <c r="F2" s="270"/>
      <c r="G2" s="270"/>
      <c r="H2" s="270"/>
      <c r="I2" s="253"/>
    </row>
    <row r="3" spans="2:9" x14ac:dyDescent="0.25">
      <c r="B3" s="271" t="s">
        <v>253</v>
      </c>
      <c r="C3" s="253"/>
      <c r="D3" s="253"/>
      <c r="E3" s="253"/>
      <c r="F3" s="270"/>
      <c r="G3" s="270"/>
      <c r="H3" s="270"/>
      <c r="I3" s="253"/>
    </row>
    <row r="4" spans="2:9" x14ac:dyDescent="0.25">
      <c r="B4" s="485" t="s">
        <v>116</v>
      </c>
      <c r="C4" s="511" t="s">
        <v>28</v>
      </c>
      <c r="D4" s="511" t="s">
        <v>2</v>
      </c>
      <c r="E4" s="511" t="s">
        <v>3</v>
      </c>
      <c r="F4" s="514" t="s">
        <v>117</v>
      </c>
      <c r="G4" s="514"/>
      <c r="H4" s="514"/>
      <c r="I4" s="512" t="s">
        <v>45</v>
      </c>
    </row>
    <row r="5" spans="2:9" x14ac:dyDescent="0.25">
      <c r="B5" s="486"/>
      <c r="C5" s="257" t="s">
        <v>1</v>
      </c>
      <c r="D5" s="257" t="s">
        <v>2</v>
      </c>
      <c r="E5" s="257" t="s">
        <v>3</v>
      </c>
      <c r="F5" s="257" t="s">
        <v>1</v>
      </c>
      <c r="G5" s="257" t="s">
        <v>2</v>
      </c>
      <c r="H5" s="257" t="s">
        <v>3</v>
      </c>
      <c r="I5" s="513"/>
    </row>
    <row r="6" spans="2:9" x14ac:dyDescent="0.25">
      <c r="B6" s="259" t="s">
        <v>118</v>
      </c>
      <c r="C6" s="260">
        <v>211</v>
      </c>
      <c r="D6" s="261">
        <v>9</v>
      </c>
      <c r="E6" s="260">
        <v>333</v>
      </c>
      <c r="F6" s="262">
        <v>5.7104194857916104</v>
      </c>
      <c r="G6" s="258">
        <v>13.043478260869565</v>
      </c>
      <c r="H6" s="262">
        <v>6.7710451403009353</v>
      </c>
      <c r="I6" s="258">
        <v>4.2654028436018958</v>
      </c>
    </row>
    <row r="7" spans="2:9" x14ac:dyDescent="0.25">
      <c r="B7" s="259" t="s">
        <v>119</v>
      </c>
      <c r="C7" s="260">
        <v>1223</v>
      </c>
      <c r="D7" s="261">
        <v>13</v>
      </c>
      <c r="E7" s="260">
        <v>1734</v>
      </c>
      <c r="F7" s="262">
        <v>33.098782138024355</v>
      </c>
      <c r="G7" s="258">
        <v>18.840579710144929</v>
      </c>
      <c r="H7" s="262">
        <v>35.258235054900368</v>
      </c>
      <c r="I7" s="258">
        <v>1.062959934587081</v>
      </c>
    </row>
    <row r="8" spans="2:9" x14ac:dyDescent="0.25">
      <c r="B8" s="259" t="s">
        <v>120</v>
      </c>
      <c r="C8" s="260">
        <v>365</v>
      </c>
      <c r="D8" s="261">
        <v>3</v>
      </c>
      <c r="E8" s="260">
        <v>455</v>
      </c>
      <c r="F8" s="262">
        <v>9.8782138024357238</v>
      </c>
      <c r="G8" s="258">
        <v>4.3478260869565215</v>
      </c>
      <c r="H8" s="262">
        <v>9.251728344855632</v>
      </c>
      <c r="I8" s="258">
        <v>0.82191780821917804</v>
      </c>
    </row>
    <row r="9" spans="2:9" x14ac:dyDescent="0.25">
      <c r="B9" s="259" t="s">
        <v>121</v>
      </c>
      <c r="C9" s="260">
        <v>661</v>
      </c>
      <c r="D9" s="261">
        <v>7</v>
      </c>
      <c r="E9" s="260">
        <v>990</v>
      </c>
      <c r="F9" s="262">
        <v>17.889039242219216</v>
      </c>
      <c r="G9" s="258">
        <v>10.144927536231885</v>
      </c>
      <c r="H9" s="262">
        <v>20.130134200894673</v>
      </c>
      <c r="I9" s="258">
        <v>1.059001512859304</v>
      </c>
    </row>
    <row r="10" spans="2:9" ht="15" customHeight="1" x14ac:dyDescent="0.25">
      <c r="B10" s="259" t="s">
        <v>122</v>
      </c>
      <c r="C10" s="260">
        <v>98</v>
      </c>
      <c r="D10" s="261">
        <v>0</v>
      </c>
      <c r="E10" s="260">
        <v>139</v>
      </c>
      <c r="F10" s="262">
        <v>2.6522327469553448</v>
      </c>
      <c r="G10" s="258">
        <v>0</v>
      </c>
      <c r="H10" s="262">
        <v>2.8263521756811714</v>
      </c>
      <c r="I10" s="258">
        <v>0</v>
      </c>
    </row>
    <row r="11" spans="2:9" x14ac:dyDescent="0.25">
      <c r="B11" s="263" t="s">
        <v>123</v>
      </c>
      <c r="C11" s="264">
        <v>2558</v>
      </c>
      <c r="D11" s="265">
        <v>32</v>
      </c>
      <c r="E11" s="264">
        <v>3651</v>
      </c>
      <c r="F11" s="266">
        <v>69.228687415426251</v>
      </c>
      <c r="G11" s="267">
        <v>46.376811594202898</v>
      </c>
      <c r="H11" s="266">
        <v>74.23749491663277</v>
      </c>
      <c r="I11" s="267">
        <v>1.2509773260359656</v>
      </c>
    </row>
    <row r="12" spans="2:9" x14ac:dyDescent="0.25">
      <c r="B12" s="259" t="s">
        <v>124</v>
      </c>
      <c r="C12" s="260">
        <v>400</v>
      </c>
      <c r="D12" s="261">
        <v>18</v>
      </c>
      <c r="E12" s="260">
        <v>416</v>
      </c>
      <c r="F12" s="262">
        <v>10.825439783491204</v>
      </c>
      <c r="G12" s="258">
        <v>26.086956521739129</v>
      </c>
      <c r="H12" s="262">
        <v>8.4587230581537209</v>
      </c>
      <c r="I12" s="258">
        <v>4.5</v>
      </c>
    </row>
    <row r="13" spans="2:9" x14ac:dyDescent="0.25">
      <c r="B13" s="259" t="s">
        <v>125</v>
      </c>
      <c r="C13" s="260">
        <v>70</v>
      </c>
      <c r="D13" s="261">
        <v>1</v>
      </c>
      <c r="E13" s="260">
        <v>78</v>
      </c>
      <c r="F13" s="262">
        <v>1.8944519621109608</v>
      </c>
      <c r="G13" s="258">
        <v>1.4492753623188406</v>
      </c>
      <c r="H13" s="262">
        <v>1.5860105734038226</v>
      </c>
      <c r="I13" s="258">
        <v>1.4285714285714286</v>
      </c>
    </row>
    <row r="14" spans="2:9" x14ac:dyDescent="0.25">
      <c r="B14" s="259" t="s">
        <v>126</v>
      </c>
      <c r="C14" s="260">
        <v>231</v>
      </c>
      <c r="D14" s="261">
        <v>9</v>
      </c>
      <c r="E14" s="260">
        <v>275</v>
      </c>
      <c r="F14" s="262">
        <v>6.2516914749661705</v>
      </c>
      <c r="G14" s="258">
        <v>13.043478260869565</v>
      </c>
      <c r="H14" s="262">
        <v>5.5917039446929646</v>
      </c>
      <c r="I14" s="258">
        <v>3.8961038961038961</v>
      </c>
    </row>
    <row r="15" spans="2:9" x14ac:dyDescent="0.25">
      <c r="B15" s="259" t="s">
        <v>127</v>
      </c>
      <c r="C15" s="260">
        <v>384</v>
      </c>
      <c r="D15" s="261">
        <v>8</v>
      </c>
      <c r="E15" s="260">
        <v>446</v>
      </c>
      <c r="F15" s="262">
        <v>10.392422192151555</v>
      </c>
      <c r="G15" s="258">
        <v>11.594202898550725</v>
      </c>
      <c r="H15" s="262">
        <v>9.0687271248474985</v>
      </c>
      <c r="I15" s="258">
        <v>2.083333333333333</v>
      </c>
    </row>
    <row r="16" spans="2:9" x14ac:dyDescent="0.25">
      <c r="B16" s="259" t="s">
        <v>128</v>
      </c>
      <c r="C16" s="260">
        <v>6</v>
      </c>
      <c r="D16" s="261">
        <v>0</v>
      </c>
      <c r="E16" s="260">
        <v>6</v>
      </c>
      <c r="F16" s="262">
        <v>0.16238159675236805</v>
      </c>
      <c r="G16" s="258">
        <v>0</v>
      </c>
      <c r="H16" s="262">
        <v>0.12200081333875558</v>
      </c>
      <c r="I16" s="258">
        <v>0</v>
      </c>
    </row>
    <row r="17" spans="2:9" x14ac:dyDescent="0.25">
      <c r="B17" s="259" t="s">
        <v>129</v>
      </c>
      <c r="C17" s="260">
        <v>46</v>
      </c>
      <c r="D17" s="261">
        <v>1</v>
      </c>
      <c r="E17" s="260">
        <v>46</v>
      </c>
      <c r="F17" s="262">
        <v>1.2449255751014885</v>
      </c>
      <c r="G17" s="258">
        <v>1.4492753623188406</v>
      </c>
      <c r="H17" s="262">
        <v>0.93533956893045944</v>
      </c>
      <c r="I17" s="258">
        <v>2.1739130434782608</v>
      </c>
    </row>
    <row r="18" spans="2:9" x14ac:dyDescent="0.25">
      <c r="B18" s="263" t="s">
        <v>130</v>
      </c>
      <c r="C18" s="264">
        <v>1137</v>
      </c>
      <c r="D18" s="265">
        <v>37</v>
      </c>
      <c r="E18" s="264">
        <v>1267</v>
      </c>
      <c r="F18" s="266">
        <v>30.771312584573746</v>
      </c>
      <c r="G18" s="267">
        <v>53.623188405797109</v>
      </c>
      <c r="H18" s="266">
        <v>25.76250508336722</v>
      </c>
      <c r="I18" s="267">
        <v>3.2541776605101145</v>
      </c>
    </row>
    <row r="19" spans="2:9" x14ac:dyDescent="0.25">
      <c r="B19" s="268" t="s">
        <v>131</v>
      </c>
      <c r="C19" s="269">
        <v>3695</v>
      </c>
      <c r="D19" s="269">
        <v>69</v>
      </c>
      <c r="E19" s="269">
        <v>4918</v>
      </c>
      <c r="F19" s="346">
        <v>100</v>
      </c>
      <c r="G19" s="346">
        <v>100</v>
      </c>
      <c r="H19" s="346">
        <v>100</v>
      </c>
      <c r="I19" s="346">
        <v>1.8673883626522325</v>
      </c>
    </row>
    <row r="20" spans="2:9" x14ac:dyDescent="0.25">
      <c r="B20" s="31" t="s">
        <v>49</v>
      </c>
      <c r="C20" s="253"/>
      <c r="D20" s="253"/>
      <c r="E20" s="253"/>
      <c r="F20" s="270"/>
      <c r="G20" s="270"/>
      <c r="H20" s="270"/>
      <c r="I20" s="253"/>
    </row>
    <row r="21" spans="2:9" x14ac:dyDescent="0.25">
      <c r="B21" s="254"/>
      <c r="C21" s="255"/>
      <c r="D21" s="255"/>
      <c r="E21" s="255"/>
      <c r="F21" s="255"/>
      <c r="G21" s="255"/>
      <c r="H21" s="255"/>
      <c r="I21" s="253"/>
    </row>
  </sheetData>
  <mergeCells count="4">
    <mergeCell ref="C4:E4"/>
    <mergeCell ref="I4:I5"/>
    <mergeCell ref="B4:B5"/>
    <mergeCell ref="F4:H4"/>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B2:H33"/>
  <sheetViews>
    <sheetView topLeftCell="A15" zoomScale="85" zoomScaleNormal="85" workbookViewId="0">
      <selection activeCell="G42" sqref="G42"/>
    </sheetView>
  </sheetViews>
  <sheetFormatPr defaultRowHeight="15" x14ac:dyDescent="0.25"/>
  <cols>
    <col min="1" max="1" width="27.85546875" style="409" customWidth="1"/>
    <col min="2" max="2" width="62.5703125" style="409" customWidth="1"/>
    <col min="3" max="16384" width="9.140625" style="409"/>
  </cols>
  <sheetData>
    <row r="2" spans="2:8" x14ac:dyDescent="0.25">
      <c r="B2" s="135" t="s">
        <v>340</v>
      </c>
    </row>
    <row r="3" spans="2:8" x14ac:dyDescent="0.25">
      <c r="B3" s="174" t="s">
        <v>254</v>
      </c>
    </row>
    <row r="4" spans="2:8" x14ac:dyDescent="0.25">
      <c r="B4" s="517" t="s">
        <v>150</v>
      </c>
      <c r="C4" s="450" t="s">
        <v>23</v>
      </c>
      <c r="D4" s="450"/>
      <c r="E4" s="519" t="s">
        <v>151</v>
      </c>
      <c r="F4" s="519"/>
      <c r="G4" s="450" t="s">
        <v>9</v>
      </c>
      <c r="H4" s="450"/>
    </row>
    <row r="5" spans="2:8" x14ac:dyDescent="0.25">
      <c r="B5" s="518"/>
      <c r="C5" s="308" t="s">
        <v>28</v>
      </c>
      <c r="D5" s="308" t="s">
        <v>109</v>
      </c>
      <c r="E5" s="308" t="s">
        <v>28</v>
      </c>
      <c r="F5" s="308" t="s">
        <v>109</v>
      </c>
      <c r="G5" s="308" t="s">
        <v>28</v>
      </c>
      <c r="H5" s="308" t="s">
        <v>109</v>
      </c>
    </row>
    <row r="6" spans="2:8" ht="15.75" customHeight="1" x14ac:dyDescent="0.25">
      <c r="B6" s="307" t="s">
        <v>152</v>
      </c>
      <c r="C6" s="306">
        <v>655</v>
      </c>
      <c r="D6" s="305">
        <v>20</v>
      </c>
      <c r="E6" s="306">
        <v>310</v>
      </c>
      <c r="F6" s="305">
        <v>21.6</v>
      </c>
      <c r="G6" s="306">
        <v>965</v>
      </c>
      <c r="H6" s="305">
        <v>20.5</v>
      </c>
    </row>
    <row r="7" spans="2:8" x14ac:dyDescent="0.25">
      <c r="B7" s="307" t="s">
        <v>153</v>
      </c>
      <c r="C7" s="306">
        <v>587</v>
      </c>
      <c r="D7" s="305">
        <v>17.899999999999999</v>
      </c>
      <c r="E7" s="306">
        <v>106</v>
      </c>
      <c r="F7" s="305">
        <v>7.4</v>
      </c>
      <c r="G7" s="306">
        <v>693</v>
      </c>
      <c r="H7" s="305">
        <v>14.7</v>
      </c>
    </row>
    <row r="8" spans="2:8" x14ac:dyDescent="0.25">
      <c r="B8" s="307" t="s">
        <v>308</v>
      </c>
      <c r="C8" s="306">
        <v>202</v>
      </c>
      <c r="D8" s="305">
        <v>6.2</v>
      </c>
      <c r="E8" s="306">
        <v>45</v>
      </c>
      <c r="F8" s="305">
        <v>3.1</v>
      </c>
      <c r="G8" s="306">
        <v>247</v>
      </c>
      <c r="H8" s="305">
        <v>5.2</v>
      </c>
    </row>
    <row r="9" spans="2:8" x14ac:dyDescent="0.25">
      <c r="B9" s="307" t="s">
        <v>309</v>
      </c>
      <c r="C9" s="306">
        <v>113</v>
      </c>
      <c r="D9" s="305">
        <v>3.5</v>
      </c>
      <c r="E9" s="306">
        <v>24</v>
      </c>
      <c r="F9" s="305">
        <v>1.7</v>
      </c>
      <c r="G9" s="306">
        <v>137</v>
      </c>
      <c r="H9" s="305">
        <v>2.9</v>
      </c>
    </row>
    <row r="10" spans="2:8" x14ac:dyDescent="0.25">
      <c r="B10" s="307" t="s">
        <v>310</v>
      </c>
      <c r="C10" s="306">
        <v>244</v>
      </c>
      <c r="D10" s="305">
        <v>7.5</v>
      </c>
      <c r="E10" s="306">
        <v>37</v>
      </c>
      <c r="F10" s="305">
        <v>2.6</v>
      </c>
      <c r="G10" s="306">
        <v>281</v>
      </c>
      <c r="H10" s="305">
        <v>6</v>
      </c>
    </row>
    <row r="11" spans="2:8" x14ac:dyDescent="0.25">
      <c r="B11" s="307" t="s">
        <v>311</v>
      </c>
      <c r="C11" s="306">
        <v>28</v>
      </c>
      <c r="D11" s="305">
        <v>0.9</v>
      </c>
      <c r="E11" s="306" t="s">
        <v>31</v>
      </c>
      <c r="F11" s="305" t="s">
        <v>31</v>
      </c>
      <c r="G11" s="306">
        <v>28</v>
      </c>
      <c r="H11" s="305">
        <v>0.6</v>
      </c>
    </row>
    <row r="12" spans="2:8" x14ac:dyDescent="0.25">
      <c r="B12" s="307" t="s">
        <v>154</v>
      </c>
      <c r="C12" s="306">
        <v>238</v>
      </c>
      <c r="D12" s="305">
        <v>7.3</v>
      </c>
      <c r="E12" s="306">
        <v>132</v>
      </c>
      <c r="F12" s="305">
        <v>9.1999999999999993</v>
      </c>
      <c r="G12" s="306">
        <v>370</v>
      </c>
      <c r="H12" s="305">
        <v>7.9</v>
      </c>
    </row>
    <row r="13" spans="2:8" x14ac:dyDescent="0.25">
      <c r="B13" s="307" t="s">
        <v>312</v>
      </c>
      <c r="C13" s="306">
        <v>225</v>
      </c>
      <c r="D13" s="305">
        <v>6.9</v>
      </c>
      <c r="E13" s="306">
        <v>131</v>
      </c>
      <c r="F13" s="305">
        <v>9.1</v>
      </c>
      <c r="G13" s="306">
        <v>356</v>
      </c>
      <c r="H13" s="305">
        <v>7.6</v>
      </c>
    </row>
    <row r="14" spans="2:8" x14ac:dyDescent="0.25">
      <c r="B14" s="307" t="s">
        <v>313</v>
      </c>
      <c r="C14" s="306">
        <v>13</v>
      </c>
      <c r="D14" s="305">
        <v>0.4</v>
      </c>
      <c r="E14" s="306">
        <v>1</v>
      </c>
      <c r="F14" s="305">
        <v>0.1</v>
      </c>
      <c r="G14" s="306">
        <v>14</v>
      </c>
      <c r="H14" s="305">
        <v>0.3</v>
      </c>
    </row>
    <row r="15" spans="2:8" x14ac:dyDescent="0.25">
      <c r="B15" s="307" t="s">
        <v>155</v>
      </c>
      <c r="C15" s="306">
        <v>255</v>
      </c>
      <c r="D15" s="305">
        <v>7.8</v>
      </c>
      <c r="E15" s="306">
        <v>144</v>
      </c>
      <c r="F15" s="305">
        <v>10</v>
      </c>
      <c r="G15" s="306">
        <v>399</v>
      </c>
      <c r="H15" s="305">
        <v>8.5</v>
      </c>
    </row>
    <row r="16" spans="2:8" x14ac:dyDescent="0.25">
      <c r="B16" s="307" t="s">
        <v>156</v>
      </c>
      <c r="C16" s="306">
        <v>277</v>
      </c>
      <c r="D16" s="305">
        <v>8.5</v>
      </c>
      <c r="E16" s="306">
        <v>94</v>
      </c>
      <c r="F16" s="305">
        <v>6.6</v>
      </c>
      <c r="G16" s="306">
        <v>371</v>
      </c>
      <c r="H16" s="305">
        <v>7.9</v>
      </c>
    </row>
    <row r="17" spans="2:8" x14ac:dyDescent="0.25">
      <c r="B17" s="307" t="s">
        <v>157</v>
      </c>
      <c r="C17" s="306">
        <v>85</v>
      </c>
      <c r="D17" s="305">
        <v>2.6</v>
      </c>
      <c r="E17" s="306">
        <v>24</v>
      </c>
      <c r="F17" s="305">
        <v>1.7</v>
      </c>
      <c r="G17" s="306">
        <v>109</v>
      </c>
      <c r="H17" s="305">
        <v>2.2999999999999998</v>
      </c>
    </row>
    <row r="18" spans="2:8" x14ac:dyDescent="0.25">
      <c r="B18" s="307" t="s">
        <v>158</v>
      </c>
      <c r="C18" s="306">
        <v>68</v>
      </c>
      <c r="D18" s="305">
        <v>2.1</v>
      </c>
      <c r="E18" s="306">
        <v>36</v>
      </c>
      <c r="F18" s="305">
        <v>2.5</v>
      </c>
      <c r="G18" s="306">
        <v>104</v>
      </c>
      <c r="H18" s="305">
        <v>2.2000000000000002</v>
      </c>
    </row>
    <row r="19" spans="2:8" x14ac:dyDescent="0.25">
      <c r="B19" s="307" t="s">
        <v>159</v>
      </c>
      <c r="C19" s="306">
        <v>61</v>
      </c>
      <c r="D19" s="305">
        <v>1.9</v>
      </c>
      <c r="E19" s="306">
        <v>29</v>
      </c>
      <c r="F19" s="305">
        <v>2</v>
      </c>
      <c r="G19" s="306">
        <v>90</v>
      </c>
      <c r="H19" s="305">
        <v>1.9</v>
      </c>
    </row>
    <row r="20" spans="2:8" x14ac:dyDescent="0.25">
      <c r="B20" s="307" t="s">
        <v>161</v>
      </c>
      <c r="C20" s="306">
        <v>71</v>
      </c>
      <c r="D20" s="305">
        <v>2.2000000000000002</v>
      </c>
      <c r="E20" s="306">
        <v>66</v>
      </c>
      <c r="F20" s="305">
        <v>4.5999999999999996</v>
      </c>
      <c r="G20" s="306">
        <v>137</v>
      </c>
      <c r="H20" s="305">
        <v>2.9</v>
      </c>
    </row>
    <row r="21" spans="2:8" x14ac:dyDescent="0.25">
      <c r="B21" s="307" t="s">
        <v>277</v>
      </c>
      <c r="C21" s="306">
        <v>9</v>
      </c>
      <c r="D21" s="305">
        <v>0.3</v>
      </c>
      <c r="E21" s="306">
        <v>7</v>
      </c>
      <c r="F21" s="305">
        <v>0.5</v>
      </c>
      <c r="G21" s="306">
        <v>16</v>
      </c>
      <c r="H21" s="305">
        <v>0.3</v>
      </c>
    </row>
    <row r="22" spans="2:8" x14ac:dyDescent="0.25">
      <c r="B22" s="307" t="s">
        <v>163</v>
      </c>
      <c r="C22" s="306">
        <v>19</v>
      </c>
      <c r="D22" s="305">
        <v>0.6</v>
      </c>
      <c r="E22" s="306">
        <v>18</v>
      </c>
      <c r="F22" s="305">
        <v>1.3</v>
      </c>
      <c r="G22" s="306">
        <v>37</v>
      </c>
      <c r="H22" s="305">
        <v>0.8</v>
      </c>
    </row>
    <row r="23" spans="2:8" x14ac:dyDescent="0.25">
      <c r="B23" s="307" t="s">
        <v>160</v>
      </c>
      <c r="C23" s="306">
        <v>151</v>
      </c>
      <c r="D23" s="305">
        <v>4.5999999999999996</v>
      </c>
      <c r="E23" s="306">
        <v>3</v>
      </c>
      <c r="F23" s="305">
        <v>0.2</v>
      </c>
      <c r="G23" s="306">
        <v>154</v>
      </c>
      <c r="H23" s="305">
        <v>3.3</v>
      </c>
    </row>
    <row r="24" spans="2:8" x14ac:dyDescent="0.25">
      <c r="B24" s="307" t="s">
        <v>164</v>
      </c>
      <c r="C24" s="306">
        <v>13</v>
      </c>
      <c r="D24" s="305">
        <v>0.4</v>
      </c>
      <c r="E24" s="306">
        <v>11</v>
      </c>
      <c r="F24" s="305">
        <v>0.8</v>
      </c>
      <c r="G24" s="306">
        <v>24</v>
      </c>
      <c r="H24" s="305">
        <v>0.5</v>
      </c>
    </row>
    <row r="25" spans="2:8" x14ac:dyDescent="0.25">
      <c r="B25" s="307" t="s">
        <v>165</v>
      </c>
      <c r="C25" s="306">
        <v>302</v>
      </c>
      <c r="D25" s="305">
        <v>9.1999999999999993</v>
      </c>
      <c r="E25" s="306">
        <v>186</v>
      </c>
      <c r="F25" s="305">
        <v>13</v>
      </c>
      <c r="G25" s="306">
        <v>488</v>
      </c>
      <c r="H25" s="305">
        <v>10.4</v>
      </c>
    </row>
    <row r="26" spans="2:8" x14ac:dyDescent="0.25">
      <c r="B26" s="307" t="s">
        <v>162</v>
      </c>
      <c r="C26" s="306">
        <v>34</v>
      </c>
      <c r="D26" s="305">
        <v>1</v>
      </c>
      <c r="E26" s="306">
        <v>14</v>
      </c>
      <c r="F26" s="305">
        <v>1</v>
      </c>
      <c r="G26" s="306">
        <v>48</v>
      </c>
      <c r="H26" s="305">
        <v>1</v>
      </c>
    </row>
    <row r="27" spans="2:8" x14ac:dyDescent="0.25">
      <c r="B27" s="307" t="s">
        <v>166</v>
      </c>
      <c r="C27" s="306">
        <v>102</v>
      </c>
      <c r="D27" s="305">
        <v>3.1</v>
      </c>
      <c r="E27" s="306">
        <v>58</v>
      </c>
      <c r="F27" s="305">
        <v>4</v>
      </c>
      <c r="G27" s="306">
        <v>160</v>
      </c>
      <c r="H27" s="305">
        <v>3.4</v>
      </c>
    </row>
    <row r="28" spans="2:8" x14ac:dyDescent="0.25">
      <c r="B28" s="307" t="s">
        <v>167</v>
      </c>
      <c r="C28" s="306">
        <v>100</v>
      </c>
      <c r="D28" s="305">
        <v>3.1</v>
      </c>
      <c r="E28" s="306">
        <v>22</v>
      </c>
      <c r="F28" s="305">
        <v>1.5</v>
      </c>
      <c r="G28" s="306">
        <v>122</v>
      </c>
      <c r="H28" s="305">
        <v>2.6</v>
      </c>
    </row>
    <row r="29" spans="2:8" x14ac:dyDescent="0.25">
      <c r="B29" s="307" t="s">
        <v>202</v>
      </c>
      <c r="C29" s="306">
        <v>3027</v>
      </c>
      <c r="D29" s="305">
        <v>92.4</v>
      </c>
      <c r="E29" s="306">
        <v>1260</v>
      </c>
      <c r="F29" s="305">
        <v>87.9</v>
      </c>
      <c r="G29" s="306">
        <v>4287</v>
      </c>
      <c r="H29" s="305">
        <v>91.1</v>
      </c>
    </row>
    <row r="30" spans="2:8" x14ac:dyDescent="0.25">
      <c r="B30" s="307" t="s">
        <v>278</v>
      </c>
      <c r="C30" s="306">
        <v>248</v>
      </c>
      <c r="D30" s="305">
        <v>7.6</v>
      </c>
      <c r="E30" s="306">
        <v>173</v>
      </c>
      <c r="F30" s="305">
        <v>12.1</v>
      </c>
      <c r="G30" s="306">
        <v>421</v>
      </c>
      <c r="H30" s="305">
        <v>8.9</v>
      </c>
    </row>
    <row r="31" spans="2:8" x14ac:dyDescent="0.25">
      <c r="B31" s="423" t="s">
        <v>168</v>
      </c>
      <c r="C31" s="424">
        <v>3275</v>
      </c>
      <c r="D31" s="425">
        <v>100</v>
      </c>
      <c r="E31" s="424">
        <v>1433</v>
      </c>
      <c r="F31" s="426">
        <v>100</v>
      </c>
      <c r="G31" s="424">
        <v>4708</v>
      </c>
      <c r="H31" s="426">
        <v>100</v>
      </c>
    </row>
    <row r="32" spans="2:8" ht="23.25" customHeight="1" x14ac:dyDescent="0.25">
      <c r="B32" s="520" t="s">
        <v>169</v>
      </c>
      <c r="C32" s="521"/>
      <c r="D32" s="521"/>
      <c r="E32" s="521"/>
      <c r="F32" s="521"/>
      <c r="G32" s="521"/>
      <c r="H32" s="521"/>
    </row>
    <row r="33" spans="2:8" ht="59.25" customHeight="1" x14ac:dyDescent="0.25">
      <c r="B33" s="515" t="s">
        <v>170</v>
      </c>
      <c r="C33" s="516"/>
      <c r="D33" s="516"/>
      <c r="E33" s="516"/>
      <c r="F33" s="516"/>
      <c r="G33" s="516"/>
      <c r="H33" s="516"/>
    </row>
  </sheetData>
  <mergeCells count="6">
    <mergeCell ref="B33:H33"/>
    <mergeCell ref="B4:B5"/>
    <mergeCell ref="C4:D4"/>
    <mergeCell ref="E4:F4"/>
    <mergeCell ref="G4:H4"/>
    <mergeCell ref="B32:H32"/>
  </mergeCell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27">
    <tabColor rgb="FF92D050"/>
  </sheetPr>
  <dimension ref="B2:S21"/>
  <sheetViews>
    <sheetView topLeftCell="A3" workbookViewId="0">
      <selection activeCell="N16" sqref="N16:P17"/>
    </sheetView>
  </sheetViews>
  <sheetFormatPr defaultRowHeight="15" x14ac:dyDescent="0.25"/>
  <cols>
    <col min="2" max="2" width="11" customWidth="1"/>
  </cols>
  <sheetData>
    <row r="2" spans="2:19" x14ac:dyDescent="0.25">
      <c r="B2" s="295" t="s">
        <v>341</v>
      </c>
      <c r="C2" s="296"/>
      <c r="D2" s="296"/>
      <c r="E2" s="296"/>
      <c r="F2" s="296"/>
      <c r="G2" s="296"/>
      <c r="H2" s="296"/>
      <c r="I2" s="296"/>
      <c r="J2" s="296"/>
    </row>
    <row r="3" spans="2:19" x14ac:dyDescent="0.25">
      <c r="B3" s="294" t="s">
        <v>255</v>
      </c>
      <c r="C3" s="296"/>
      <c r="D3" s="296"/>
      <c r="E3" s="296"/>
      <c r="F3" s="296"/>
      <c r="G3" s="296"/>
      <c r="H3" s="296"/>
      <c r="I3" s="296"/>
      <c r="J3" s="296"/>
    </row>
    <row r="4" spans="2:19" x14ac:dyDescent="0.25">
      <c r="B4" s="485" t="s">
        <v>140</v>
      </c>
      <c r="C4" s="522" t="s">
        <v>2</v>
      </c>
      <c r="D4" s="522"/>
      <c r="E4" s="522"/>
      <c r="F4" s="522"/>
      <c r="G4" s="523" t="s">
        <v>3</v>
      </c>
      <c r="H4" s="523"/>
      <c r="I4" s="523"/>
      <c r="J4" s="523"/>
    </row>
    <row r="5" spans="2:19" ht="27" x14ac:dyDescent="0.25">
      <c r="B5" s="486"/>
      <c r="C5" s="297" t="s">
        <v>91</v>
      </c>
      <c r="D5" s="297" t="s">
        <v>92</v>
      </c>
      <c r="E5" s="297" t="s">
        <v>93</v>
      </c>
      <c r="F5" s="298" t="s">
        <v>9</v>
      </c>
      <c r="G5" s="297" t="s">
        <v>91</v>
      </c>
      <c r="H5" s="297" t="s">
        <v>92</v>
      </c>
      <c r="I5" s="297" t="s">
        <v>93</v>
      </c>
      <c r="J5" s="298" t="s">
        <v>9</v>
      </c>
    </row>
    <row r="6" spans="2:19" x14ac:dyDescent="0.25">
      <c r="B6" s="299"/>
      <c r="C6" s="524" t="s">
        <v>141</v>
      </c>
      <c r="D6" s="524"/>
      <c r="E6" s="524"/>
      <c r="F6" s="524"/>
      <c r="G6" s="524"/>
      <c r="H6" s="524"/>
      <c r="I6" s="524"/>
      <c r="J6" s="524"/>
    </row>
    <row r="7" spans="2:19" x14ac:dyDescent="0.25">
      <c r="B7" s="300" t="s">
        <v>142</v>
      </c>
      <c r="C7" s="306">
        <v>0</v>
      </c>
      <c r="D7" s="302">
        <v>2</v>
      </c>
      <c r="E7" s="306">
        <v>0</v>
      </c>
      <c r="F7" s="302">
        <v>2</v>
      </c>
      <c r="G7" s="306">
        <v>34</v>
      </c>
      <c r="H7" s="302">
        <v>137</v>
      </c>
      <c r="I7" s="306">
        <v>32</v>
      </c>
      <c r="J7" s="302">
        <v>203</v>
      </c>
    </row>
    <row r="8" spans="2:19" x14ac:dyDescent="0.25">
      <c r="B8" s="300" t="s">
        <v>143</v>
      </c>
      <c r="C8" s="306">
        <v>6</v>
      </c>
      <c r="D8" s="302">
        <v>1</v>
      </c>
      <c r="E8" s="306">
        <v>1</v>
      </c>
      <c r="F8" s="302">
        <v>8</v>
      </c>
      <c r="G8" s="306">
        <v>933</v>
      </c>
      <c r="H8" s="302">
        <v>284</v>
      </c>
      <c r="I8" s="306">
        <v>55</v>
      </c>
      <c r="J8" s="302">
        <v>1272</v>
      </c>
    </row>
    <row r="9" spans="2:19" x14ac:dyDescent="0.25">
      <c r="B9" s="300" t="s">
        <v>144</v>
      </c>
      <c r="C9" s="306">
        <v>7</v>
      </c>
      <c r="D9" s="302">
        <v>0</v>
      </c>
      <c r="E9" s="306">
        <v>4</v>
      </c>
      <c r="F9" s="302">
        <v>11</v>
      </c>
      <c r="G9" s="306">
        <v>818</v>
      </c>
      <c r="H9" s="302">
        <v>167</v>
      </c>
      <c r="I9" s="306">
        <v>43</v>
      </c>
      <c r="J9" s="302">
        <v>1028</v>
      </c>
    </row>
    <row r="10" spans="2:19" x14ac:dyDescent="0.25">
      <c r="B10" s="300" t="s">
        <v>145</v>
      </c>
      <c r="C10" s="306">
        <v>18</v>
      </c>
      <c r="D10" s="302">
        <v>1</v>
      </c>
      <c r="E10" s="306">
        <v>4</v>
      </c>
      <c r="F10" s="302">
        <v>23</v>
      </c>
      <c r="G10" s="306">
        <v>1231</v>
      </c>
      <c r="H10" s="302">
        <v>185</v>
      </c>
      <c r="I10" s="306">
        <v>116</v>
      </c>
      <c r="J10" s="302">
        <v>1532</v>
      </c>
    </row>
    <row r="11" spans="2:19" x14ac:dyDescent="0.25">
      <c r="B11" s="300" t="s">
        <v>146</v>
      </c>
      <c r="C11" s="306">
        <v>13</v>
      </c>
      <c r="D11" s="302">
        <v>3</v>
      </c>
      <c r="E11" s="306">
        <v>9</v>
      </c>
      <c r="F11" s="302">
        <v>25</v>
      </c>
      <c r="G11" s="306">
        <v>526</v>
      </c>
      <c r="H11" s="302">
        <v>100</v>
      </c>
      <c r="I11" s="306">
        <v>160</v>
      </c>
      <c r="J11" s="302">
        <v>786</v>
      </c>
    </row>
    <row r="12" spans="2:19" x14ac:dyDescent="0.25">
      <c r="B12" s="300" t="s">
        <v>147</v>
      </c>
      <c r="C12" s="306">
        <v>0</v>
      </c>
      <c r="D12" s="302">
        <v>0</v>
      </c>
      <c r="E12" s="306">
        <v>0</v>
      </c>
      <c r="F12" s="302">
        <v>0</v>
      </c>
      <c r="G12" s="306">
        <v>69</v>
      </c>
      <c r="H12" s="302">
        <v>26</v>
      </c>
      <c r="I12" s="306">
        <v>2</v>
      </c>
      <c r="J12" s="302">
        <v>97</v>
      </c>
    </row>
    <row r="13" spans="2:19" x14ac:dyDescent="0.25">
      <c r="B13" s="303" t="s">
        <v>148</v>
      </c>
      <c r="C13" s="315">
        <v>44</v>
      </c>
      <c r="D13" s="315">
        <v>7</v>
      </c>
      <c r="E13" s="315">
        <v>18</v>
      </c>
      <c r="F13" s="315">
        <v>69</v>
      </c>
      <c r="G13" s="315">
        <v>3611</v>
      </c>
      <c r="H13" s="315">
        <v>899</v>
      </c>
      <c r="I13" s="315">
        <v>408</v>
      </c>
      <c r="J13" s="315">
        <v>4918</v>
      </c>
    </row>
    <row r="14" spans="2:19" x14ac:dyDescent="0.25">
      <c r="B14" s="299"/>
      <c r="C14" s="524" t="s">
        <v>149</v>
      </c>
      <c r="D14" s="524"/>
      <c r="E14" s="524"/>
      <c r="F14" s="524"/>
      <c r="G14" s="524"/>
      <c r="H14" s="524"/>
      <c r="I14" s="524"/>
      <c r="J14" s="524"/>
    </row>
    <row r="15" spans="2:19" x14ac:dyDescent="0.25">
      <c r="B15" s="300" t="s">
        <v>142</v>
      </c>
      <c r="C15" s="304">
        <v>0</v>
      </c>
      <c r="D15" s="293">
        <v>28.571428571428569</v>
      </c>
      <c r="E15" s="304">
        <v>0</v>
      </c>
      <c r="F15" s="293">
        <v>2.8985507246376812</v>
      </c>
      <c r="G15" s="304">
        <v>0.94156743284408762</v>
      </c>
      <c r="H15" s="293">
        <v>15.239154616240267</v>
      </c>
      <c r="I15" s="304">
        <v>7.8431372549019605</v>
      </c>
      <c r="J15" s="293">
        <v>4.1276941846278978</v>
      </c>
      <c r="L15" s="375"/>
      <c r="M15" s="375"/>
      <c r="N15" s="375"/>
      <c r="O15" s="375"/>
      <c r="P15" s="375"/>
      <c r="Q15" s="375"/>
      <c r="R15" s="375"/>
      <c r="S15" s="375"/>
    </row>
    <row r="16" spans="2:19" x14ac:dyDescent="0.25">
      <c r="B16" s="300" t="s">
        <v>143</v>
      </c>
      <c r="C16" s="304">
        <v>13.636363636363635</v>
      </c>
      <c r="D16" s="293">
        <v>14.285714285714285</v>
      </c>
      <c r="E16" s="304">
        <v>5.5555555555555554</v>
      </c>
      <c r="F16" s="293">
        <v>11.594202898550725</v>
      </c>
      <c r="G16" s="304">
        <v>25.837718083633344</v>
      </c>
      <c r="H16" s="293">
        <v>31.590656284760843</v>
      </c>
      <c r="I16" s="304">
        <v>13.480392156862745</v>
      </c>
      <c r="J16" s="293">
        <v>25.864172427816186</v>
      </c>
      <c r="L16" s="375"/>
      <c r="M16" s="375"/>
      <c r="N16" s="375"/>
      <c r="O16" s="375"/>
      <c r="P16" s="375"/>
      <c r="Q16" s="375"/>
      <c r="R16" s="375"/>
      <c r="S16" s="375"/>
    </row>
    <row r="17" spans="2:19" x14ac:dyDescent="0.25">
      <c r="B17" s="300" t="s">
        <v>144</v>
      </c>
      <c r="C17" s="304">
        <v>15.909090909090908</v>
      </c>
      <c r="D17" s="293">
        <v>0</v>
      </c>
      <c r="E17" s="304">
        <v>22.222222222222221</v>
      </c>
      <c r="F17" s="293">
        <v>15.942028985507244</v>
      </c>
      <c r="G17" s="304">
        <v>22.653004707837166</v>
      </c>
      <c r="H17" s="293">
        <v>18.576195773081199</v>
      </c>
      <c r="I17" s="304">
        <v>10.53921568627451</v>
      </c>
      <c r="J17" s="293">
        <v>20.902806018706791</v>
      </c>
      <c r="L17" s="375"/>
      <c r="M17" s="375"/>
      <c r="N17" s="375"/>
      <c r="O17" s="375"/>
      <c r="P17" s="375"/>
      <c r="Q17" s="375"/>
      <c r="R17" s="375"/>
      <c r="S17" s="375"/>
    </row>
    <row r="18" spans="2:19" x14ac:dyDescent="0.25">
      <c r="B18" s="300" t="s">
        <v>145</v>
      </c>
      <c r="C18" s="304">
        <v>40.909090909090914</v>
      </c>
      <c r="D18" s="293">
        <v>14.285714285714285</v>
      </c>
      <c r="E18" s="304">
        <v>22.222222222222221</v>
      </c>
      <c r="F18" s="293">
        <v>33.333333333333329</v>
      </c>
      <c r="G18" s="304">
        <v>34.090279700913875</v>
      </c>
      <c r="H18" s="293">
        <v>20.578420467185762</v>
      </c>
      <c r="I18" s="304">
        <v>28.431372549019606</v>
      </c>
      <c r="J18" s="293">
        <v>31.150874339162261</v>
      </c>
      <c r="L18" s="375"/>
      <c r="M18" s="375"/>
      <c r="N18" s="375"/>
      <c r="O18" s="375"/>
      <c r="P18" s="375"/>
      <c r="Q18" s="375"/>
      <c r="R18" s="375"/>
      <c r="S18" s="375"/>
    </row>
    <row r="19" spans="2:19" x14ac:dyDescent="0.25">
      <c r="B19" s="300" t="s">
        <v>146</v>
      </c>
      <c r="C19" s="304">
        <v>29.545454545454547</v>
      </c>
      <c r="D19" s="293">
        <v>42.857142857142854</v>
      </c>
      <c r="E19" s="304">
        <v>50</v>
      </c>
      <c r="F19" s="293">
        <v>36.231884057971016</v>
      </c>
      <c r="G19" s="304">
        <v>14.566602049293826</v>
      </c>
      <c r="H19" s="293">
        <v>11.123470522803114</v>
      </c>
      <c r="I19" s="304">
        <v>39.215686274509807</v>
      </c>
      <c r="J19" s="293">
        <v>15.982106547376981</v>
      </c>
      <c r="L19" s="375"/>
      <c r="M19" s="375"/>
      <c r="N19" s="375"/>
      <c r="O19" s="375"/>
      <c r="P19" s="375"/>
      <c r="Q19" s="375"/>
      <c r="R19" s="375"/>
      <c r="S19" s="375"/>
    </row>
    <row r="20" spans="2:19" x14ac:dyDescent="0.25">
      <c r="B20" s="300" t="s">
        <v>147</v>
      </c>
      <c r="C20" s="304">
        <v>0</v>
      </c>
      <c r="D20" s="293">
        <v>0</v>
      </c>
      <c r="E20" s="304">
        <v>0</v>
      </c>
      <c r="F20" s="293">
        <v>0</v>
      </c>
      <c r="G20" s="304">
        <v>1.910828025477707</v>
      </c>
      <c r="H20" s="293">
        <v>2.8921023359288096</v>
      </c>
      <c r="I20" s="304">
        <v>0.49019607843137253</v>
      </c>
      <c r="J20" s="293">
        <v>1.9723464823098822</v>
      </c>
      <c r="L20" s="375"/>
      <c r="M20" s="375"/>
      <c r="N20" s="375"/>
      <c r="O20" s="375"/>
      <c r="P20" s="375"/>
      <c r="Q20" s="375"/>
      <c r="R20" s="375"/>
      <c r="S20" s="375"/>
    </row>
    <row r="21" spans="2:19" x14ac:dyDescent="0.25">
      <c r="B21" s="303" t="s">
        <v>148</v>
      </c>
      <c r="C21" s="323">
        <v>100</v>
      </c>
      <c r="D21" s="323">
        <v>100</v>
      </c>
      <c r="E21" s="323">
        <v>100</v>
      </c>
      <c r="F21" s="323">
        <v>100</v>
      </c>
      <c r="G21" s="323">
        <v>100</v>
      </c>
      <c r="H21" s="323">
        <v>100</v>
      </c>
      <c r="I21" s="323">
        <v>100</v>
      </c>
      <c r="J21" s="323">
        <v>100</v>
      </c>
      <c r="L21" s="375"/>
      <c r="M21" s="375"/>
      <c r="N21" s="375"/>
      <c r="O21" s="375"/>
      <c r="P21" s="375"/>
      <c r="Q21" s="375"/>
      <c r="R21" s="375"/>
      <c r="S21" s="375"/>
    </row>
  </sheetData>
  <mergeCells count="5">
    <mergeCell ref="B4:B5"/>
    <mergeCell ref="C4:F4"/>
    <mergeCell ref="G4:J4"/>
    <mergeCell ref="C6:J6"/>
    <mergeCell ref="C14:J14"/>
  </mergeCell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28">
    <tabColor rgb="FF92D050"/>
  </sheetPr>
  <dimension ref="A2:I284"/>
  <sheetViews>
    <sheetView topLeftCell="A17" workbookViewId="0">
      <selection activeCell="A26" sqref="A26:AA258"/>
    </sheetView>
  </sheetViews>
  <sheetFormatPr defaultRowHeight="15" x14ac:dyDescent="0.25"/>
  <cols>
    <col min="1" max="1" width="9.140625" customWidth="1"/>
    <col min="2" max="2" width="13.140625" customWidth="1"/>
  </cols>
  <sheetData>
    <row r="2" spans="2:7" x14ac:dyDescent="0.25">
      <c r="B2" s="173" t="s">
        <v>342</v>
      </c>
      <c r="C2" s="165"/>
      <c r="D2" s="165"/>
      <c r="E2" s="165"/>
      <c r="F2" s="165"/>
      <c r="G2" s="165"/>
    </row>
    <row r="3" spans="2:7" x14ac:dyDescent="0.25">
      <c r="B3" s="174" t="s">
        <v>256</v>
      </c>
      <c r="C3" s="165"/>
      <c r="D3" s="165"/>
      <c r="E3" s="165"/>
      <c r="F3" s="165"/>
      <c r="G3" s="165"/>
    </row>
    <row r="4" spans="2:7" x14ac:dyDescent="0.25">
      <c r="B4" s="481" t="s">
        <v>85</v>
      </c>
      <c r="C4" s="450" t="s">
        <v>2</v>
      </c>
      <c r="D4" s="450"/>
      <c r="E4" s="451" t="s">
        <v>3</v>
      </c>
      <c r="F4" s="451"/>
      <c r="G4" s="467" t="s">
        <v>86</v>
      </c>
    </row>
    <row r="5" spans="2:7" ht="27" x14ac:dyDescent="0.25">
      <c r="B5" s="528"/>
      <c r="C5" s="166" t="s">
        <v>28</v>
      </c>
      <c r="D5" s="166" t="s">
        <v>87</v>
      </c>
      <c r="E5" s="166" t="s">
        <v>88</v>
      </c>
      <c r="F5" s="166" t="s">
        <v>89</v>
      </c>
      <c r="G5" s="467"/>
    </row>
    <row r="6" spans="2:7" x14ac:dyDescent="0.25">
      <c r="B6" s="175"/>
      <c r="C6" s="525" t="s">
        <v>90</v>
      </c>
      <c r="D6" s="525"/>
      <c r="E6" s="525"/>
      <c r="F6" s="525"/>
      <c r="G6" s="175"/>
    </row>
    <row r="7" spans="2:7" x14ac:dyDescent="0.25">
      <c r="B7" s="307" t="s">
        <v>91</v>
      </c>
      <c r="C7" s="177">
        <v>40</v>
      </c>
      <c r="D7" s="171">
        <v>75.47</v>
      </c>
      <c r="E7" s="169">
        <v>2605</v>
      </c>
      <c r="F7" s="171">
        <v>81.84</v>
      </c>
      <c r="G7" s="170">
        <v>1.5122873345935728</v>
      </c>
    </row>
    <row r="8" spans="2:7" x14ac:dyDescent="0.25">
      <c r="B8" s="307" t="s">
        <v>92</v>
      </c>
      <c r="C8" s="177">
        <v>5</v>
      </c>
      <c r="D8" s="171">
        <v>9.43</v>
      </c>
      <c r="E8" s="169">
        <v>392</v>
      </c>
      <c r="F8" s="171">
        <v>12.32</v>
      </c>
      <c r="G8" s="170">
        <v>1.2594458438287155</v>
      </c>
    </row>
    <row r="9" spans="2:7" x14ac:dyDescent="0.25">
      <c r="B9" s="307" t="s">
        <v>93</v>
      </c>
      <c r="C9" s="177">
        <v>8</v>
      </c>
      <c r="D9" s="171">
        <v>15.09</v>
      </c>
      <c r="E9" s="169">
        <v>186</v>
      </c>
      <c r="F9" s="171">
        <v>5.84</v>
      </c>
      <c r="G9" s="170">
        <v>4.1237113402061851</v>
      </c>
    </row>
    <row r="10" spans="2:7" x14ac:dyDescent="0.25">
      <c r="B10" s="178" t="s">
        <v>94</v>
      </c>
      <c r="C10" s="179">
        <v>53</v>
      </c>
      <c r="D10" s="180">
        <v>100</v>
      </c>
      <c r="E10" s="181">
        <v>3183</v>
      </c>
      <c r="F10" s="180">
        <v>100</v>
      </c>
      <c r="G10" s="182">
        <v>1.6378244746600743</v>
      </c>
    </row>
    <row r="11" spans="2:7" x14ac:dyDescent="0.25">
      <c r="B11" s="175"/>
      <c r="C11" s="525" t="s">
        <v>95</v>
      </c>
      <c r="D11" s="525"/>
      <c r="E11" s="525"/>
      <c r="F11" s="525"/>
      <c r="G11" s="183"/>
    </row>
    <row r="12" spans="2:7" x14ac:dyDescent="0.25">
      <c r="B12" s="176" t="s">
        <v>91</v>
      </c>
      <c r="C12" s="177">
        <v>4</v>
      </c>
      <c r="D12" s="171">
        <v>25</v>
      </c>
      <c r="E12" s="169">
        <v>1006</v>
      </c>
      <c r="F12" s="171">
        <v>57.98</v>
      </c>
      <c r="G12" s="170">
        <v>0.39603960396039606</v>
      </c>
    </row>
    <row r="13" spans="2:7" x14ac:dyDescent="0.25">
      <c r="B13" s="176" t="s">
        <v>92</v>
      </c>
      <c r="C13" s="177">
        <v>2</v>
      </c>
      <c r="D13" s="171">
        <v>12.5</v>
      </c>
      <c r="E13" s="169">
        <v>507</v>
      </c>
      <c r="F13" s="171">
        <v>29.22</v>
      </c>
      <c r="G13" s="170">
        <v>0.39292730844793711</v>
      </c>
    </row>
    <row r="14" spans="2:7" x14ac:dyDescent="0.25">
      <c r="B14" s="176" t="s">
        <v>93</v>
      </c>
      <c r="C14" s="177">
        <v>10</v>
      </c>
      <c r="D14" s="171">
        <v>62.5</v>
      </c>
      <c r="E14" s="169">
        <v>222</v>
      </c>
      <c r="F14" s="171">
        <v>12.8</v>
      </c>
      <c r="G14" s="170">
        <v>4.3103448275862073</v>
      </c>
    </row>
    <row r="15" spans="2:7" x14ac:dyDescent="0.25">
      <c r="B15" s="178" t="s">
        <v>96</v>
      </c>
      <c r="C15" s="179">
        <v>16</v>
      </c>
      <c r="D15" s="180">
        <v>100</v>
      </c>
      <c r="E15" s="181">
        <v>1735</v>
      </c>
      <c r="F15" s="180">
        <v>100</v>
      </c>
      <c r="G15" s="182">
        <v>0.91376356367789835</v>
      </c>
    </row>
    <row r="16" spans="2:7" x14ac:dyDescent="0.25">
      <c r="B16" s="175"/>
      <c r="C16" s="525" t="s">
        <v>97</v>
      </c>
      <c r="D16" s="525"/>
      <c r="E16" s="525"/>
      <c r="F16" s="525"/>
      <c r="G16" s="183"/>
    </row>
    <row r="17" spans="2:7" x14ac:dyDescent="0.25">
      <c r="B17" s="176" t="s">
        <v>91</v>
      </c>
      <c r="C17" s="177">
        <v>44</v>
      </c>
      <c r="D17" s="171">
        <v>63.77</v>
      </c>
      <c r="E17" s="177">
        <v>3611</v>
      </c>
      <c r="F17" s="171">
        <v>73.42</v>
      </c>
      <c r="G17" s="170">
        <v>1.2038303693570451</v>
      </c>
    </row>
    <row r="18" spans="2:7" x14ac:dyDescent="0.25">
      <c r="B18" s="176" t="s">
        <v>92</v>
      </c>
      <c r="C18" s="177">
        <v>7</v>
      </c>
      <c r="D18" s="171">
        <v>10.14</v>
      </c>
      <c r="E18" s="177">
        <v>899</v>
      </c>
      <c r="F18" s="171">
        <v>18.28</v>
      </c>
      <c r="G18" s="170">
        <v>0.77262693156732898</v>
      </c>
    </row>
    <row r="19" spans="2:7" x14ac:dyDescent="0.25">
      <c r="B19" s="176" t="s">
        <v>93</v>
      </c>
      <c r="C19" s="177">
        <v>18</v>
      </c>
      <c r="D19" s="171">
        <v>26.09</v>
      </c>
      <c r="E19" s="177">
        <v>408</v>
      </c>
      <c r="F19" s="171">
        <v>8.3000000000000007</v>
      </c>
      <c r="G19" s="170">
        <v>4.225352112676056</v>
      </c>
    </row>
    <row r="20" spans="2:7" x14ac:dyDescent="0.25">
      <c r="B20" s="167" t="s">
        <v>9</v>
      </c>
      <c r="C20" s="184">
        <v>69</v>
      </c>
      <c r="D20" s="168">
        <v>100</v>
      </c>
      <c r="E20" s="172">
        <v>4918</v>
      </c>
      <c r="F20" s="185">
        <v>100</v>
      </c>
      <c r="G20" s="185">
        <v>1.3835973531181072</v>
      </c>
    </row>
    <row r="21" spans="2:7" ht="26.25" customHeight="1" x14ac:dyDescent="0.25">
      <c r="B21" s="526" t="s">
        <v>98</v>
      </c>
      <c r="C21" s="527"/>
      <c r="D21" s="527"/>
      <c r="E21" s="527"/>
      <c r="F21" s="527"/>
      <c r="G21" s="527"/>
    </row>
    <row r="259" spans="1:9" x14ac:dyDescent="0.25">
      <c r="A259" s="403" t="e">
        <f>#REF!</f>
        <v>#REF!</v>
      </c>
      <c r="B259" s="405" t="e">
        <f>#REF!</f>
        <v>#REF!</v>
      </c>
      <c r="C259" s="405" t="s">
        <v>9</v>
      </c>
      <c r="D259" s="406" t="s">
        <v>93</v>
      </c>
      <c r="E259" s="407">
        <v>26</v>
      </c>
      <c r="F259" s="407">
        <v>16.149999999999999</v>
      </c>
      <c r="G259" s="407">
        <v>780</v>
      </c>
      <c r="H259" s="407">
        <v>6.73</v>
      </c>
      <c r="I259" s="408">
        <f t="shared" ref="I259:I284" si="0">E259/(E259+G259)*100</f>
        <v>3.225806451612903</v>
      </c>
    </row>
    <row r="260" spans="1:9" x14ac:dyDescent="0.25">
      <c r="A260" s="403" t="e">
        <f t="shared" ref="A260:B260" si="1">A259</f>
        <v>#REF!</v>
      </c>
      <c r="B260" s="405" t="e">
        <f t="shared" si="1"/>
        <v>#REF!</v>
      </c>
      <c r="C260" s="405" t="s">
        <v>9</v>
      </c>
      <c r="D260" s="406" t="s">
        <v>9</v>
      </c>
      <c r="E260" s="407">
        <v>161</v>
      </c>
      <c r="F260" s="407">
        <v>100</v>
      </c>
      <c r="G260" s="407">
        <v>11590</v>
      </c>
      <c r="H260" s="407">
        <v>100</v>
      </c>
      <c r="I260" s="408">
        <f t="shared" si="0"/>
        <v>1.3700961620287635</v>
      </c>
    </row>
    <row r="261" spans="1:9" ht="22.5" x14ac:dyDescent="0.25">
      <c r="A261" s="404" t="s">
        <v>223</v>
      </c>
      <c r="B261" s="405" t="s">
        <v>188</v>
      </c>
      <c r="C261" s="405" t="s">
        <v>285</v>
      </c>
      <c r="D261" s="406" t="s">
        <v>91</v>
      </c>
      <c r="E261" s="407">
        <v>57</v>
      </c>
      <c r="F261" s="407">
        <v>67.06</v>
      </c>
      <c r="G261" s="407">
        <v>1604</v>
      </c>
      <c r="H261" s="407">
        <v>76.78</v>
      </c>
      <c r="I261" s="408">
        <f t="shared" si="0"/>
        <v>3.4316676700782658</v>
      </c>
    </row>
    <row r="262" spans="1:9" ht="22.5" x14ac:dyDescent="0.25">
      <c r="A262" s="403" t="str">
        <f t="shared" ref="A262:B277" si="2">A261</f>
        <v>20</v>
      </c>
      <c r="B262" s="405" t="str">
        <f t="shared" si="2"/>
        <v>Sardegna</v>
      </c>
      <c r="C262" s="405" t="s">
        <v>285</v>
      </c>
      <c r="D262" s="406" t="s">
        <v>286</v>
      </c>
      <c r="E262" s="407">
        <v>14</v>
      </c>
      <c r="F262" s="407">
        <v>16.47</v>
      </c>
      <c r="G262" s="407">
        <v>339</v>
      </c>
      <c r="H262" s="407">
        <v>16.23</v>
      </c>
      <c r="I262" s="408">
        <f t="shared" si="0"/>
        <v>3.9660056657223794</v>
      </c>
    </row>
    <row r="263" spans="1:9" x14ac:dyDescent="0.25">
      <c r="A263" s="403" t="str">
        <f t="shared" si="2"/>
        <v>20</v>
      </c>
      <c r="B263" s="405" t="str">
        <f t="shared" si="2"/>
        <v>Sardegna</v>
      </c>
      <c r="C263" s="405" t="s">
        <v>285</v>
      </c>
      <c r="D263" s="406" t="s">
        <v>93</v>
      </c>
      <c r="E263" s="407">
        <v>14</v>
      </c>
      <c r="F263" s="407">
        <v>16.47</v>
      </c>
      <c r="G263" s="407">
        <v>146</v>
      </c>
      <c r="H263" s="407">
        <v>6.99</v>
      </c>
      <c r="I263" s="408">
        <f t="shared" si="0"/>
        <v>8.75</v>
      </c>
    </row>
    <row r="264" spans="1:9" x14ac:dyDescent="0.25">
      <c r="A264" s="403" t="str">
        <f t="shared" si="2"/>
        <v>20</v>
      </c>
      <c r="B264" s="405" t="str">
        <f t="shared" si="2"/>
        <v>Sardegna</v>
      </c>
      <c r="C264" s="405" t="s">
        <v>285</v>
      </c>
      <c r="D264" s="406" t="s">
        <v>9</v>
      </c>
      <c r="E264" s="407">
        <v>85</v>
      </c>
      <c r="F264" s="407">
        <v>100</v>
      </c>
      <c r="G264" s="407">
        <v>2089</v>
      </c>
      <c r="H264" s="407">
        <v>100</v>
      </c>
      <c r="I264" s="408">
        <f t="shared" si="0"/>
        <v>3.90984360625575</v>
      </c>
    </row>
    <row r="265" spans="1:9" ht="22.5" x14ac:dyDescent="0.25">
      <c r="A265" s="403" t="str">
        <f t="shared" si="2"/>
        <v>20</v>
      </c>
      <c r="B265" s="405" t="str">
        <f t="shared" si="2"/>
        <v>Sardegna</v>
      </c>
      <c r="C265" s="405" t="s">
        <v>287</v>
      </c>
      <c r="D265" s="406" t="s">
        <v>91</v>
      </c>
      <c r="E265" s="407">
        <v>5</v>
      </c>
      <c r="F265" s="407">
        <v>50</v>
      </c>
      <c r="G265" s="407">
        <v>628</v>
      </c>
      <c r="H265" s="407">
        <v>50.2</v>
      </c>
      <c r="I265" s="408">
        <f t="shared" si="0"/>
        <v>0.78988941548183245</v>
      </c>
    </row>
    <row r="266" spans="1:9" ht="22.5" x14ac:dyDescent="0.25">
      <c r="A266" s="403" t="str">
        <f t="shared" si="2"/>
        <v>20</v>
      </c>
      <c r="B266" s="405" t="str">
        <f t="shared" si="2"/>
        <v>Sardegna</v>
      </c>
      <c r="C266" s="405" t="s">
        <v>287</v>
      </c>
      <c r="D266" s="406" t="s">
        <v>286</v>
      </c>
      <c r="E266" s="407">
        <v>2</v>
      </c>
      <c r="F266" s="407">
        <v>20</v>
      </c>
      <c r="G266" s="407">
        <v>432</v>
      </c>
      <c r="H266" s="407">
        <v>34.53</v>
      </c>
      <c r="I266" s="408">
        <f t="shared" si="0"/>
        <v>0.46082949308755761</v>
      </c>
    </row>
    <row r="267" spans="1:9" x14ac:dyDescent="0.25">
      <c r="A267" s="403" t="str">
        <f t="shared" si="2"/>
        <v>20</v>
      </c>
      <c r="B267" s="405" t="str">
        <f t="shared" si="2"/>
        <v>Sardegna</v>
      </c>
      <c r="C267" s="405" t="s">
        <v>287</v>
      </c>
      <c r="D267" s="406" t="s">
        <v>93</v>
      </c>
      <c r="E267" s="407">
        <v>3</v>
      </c>
      <c r="F267" s="407">
        <v>30</v>
      </c>
      <c r="G267" s="407">
        <v>191</v>
      </c>
      <c r="H267" s="407">
        <v>15.27</v>
      </c>
      <c r="I267" s="408">
        <f t="shared" si="0"/>
        <v>1.5463917525773196</v>
      </c>
    </row>
    <row r="268" spans="1:9" x14ac:dyDescent="0.25">
      <c r="A268" s="403" t="str">
        <f t="shared" si="2"/>
        <v>20</v>
      </c>
      <c r="B268" s="405" t="str">
        <f t="shared" si="2"/>
        <v>Sardegna</v>
      </c>
      <c r="C268" s="405" t="s">
        <v>287</v>
      </c>
      <c r="D268" s="406" t="s">
        <v>9</v>
      </c>
      <c r="E268" s="407">
        <v>10</v>
      </c>
      <c r="F268" s="407">
        <v>100</v>
      </c>
      <c r="G268" s="407">
        <v>1251</v>
      </c>
      <c r="H268" s="407">
        <v>100</v>
      </c>
      <c r="I268" s="408">
        <f t="shared" si="0"/>
        <v>0.79302141157811257</v>
      </c>
    </row>
    <row r="269" spans="1:9" ht="22.5" x14ac:dyDescent="0.25">
      <c r="A269" s="403" t="str">
        <f t="shared" si="2"/>
        <v>20</v>
      </c>
      <c r="B269" s="405" t="str">
        <f t="shared" si="2"/>
        <v>Sardegna</v>
      </c>
      <c r="C269" s="405" t="s">
        <v>9</v>
      </c>
      <c r="D269" s="406" t="s">
        <v>91</v>
      </c>
      <c r="E269" s="407">
        <v>62</v>
      </c>
      <c r="F269" s="407">
        <v>65.260000000000005</v>
      </c>
      <c r="G269" s="407">
        <v>2232</v>
      </c>
      <c r="H269" s="407">
        <v>66.83</v>
      </c>
      <c r="I269" s="408">
        <f t="shared" si="0"/>
        <v>2.7027027027027026</v>
      </c>
    </row>
    <row r="270" spans="1:9" ht="22.5" x14ac:dyDescent="0.25">
      <c r="A270" s="403" t="str">
        <f t="shared" si="2"/>
        <v>20</v>
      </c>
      <c r="B270" s="405" t="str">
        <f t="shared" si="2"/>
        <v>Sardegna</v>
      </c>
      <c r="C270" s="405" t="s">
        <v>9</v>
      </c>
      <c r="D270" s="406" t="s">
        <v>286</v>
      </c>
      <c r="E270" s="407">
        <v>16</v>
      </c>
      <c r="F270" s="407">
        <v>16.84</v>
      </c>
      <c r="G270" s="407">
        <v>771</v>
      </c>
      <c r="H270" s="407">
        <v>23.08</v>
      </c>
      <c r="I270" s="408">
        <f t="shared" si="0"/>
        <v>2.0330368487928845</v>
      </c>
    </row>
    <row r="271" spans="1:9" x14ac:dyDescent="0.25">
      <c r="A271" s="403" t="str">
        <f t="shared" si="2"/>
        <v>20</v>
      </c>
      <c r="B271" s="405" t="str">
        <f t="shared" si="2"/>
        <v>Sardegna</v>
      </c>
      <c r="C271" s="405" t="s">
        <v>9</v>
      </c>
      <c r="D271" s="406" t="s">
        <v>93</v>
      </c>
      <c r="E271" s="407">
        <v>17</v>
      </c>
      <c r="F271" s="407">
        <v>17.89</v>
      </c>
      <c r="G271" s="407">
        <v>337</v>
      </c>
      <c r="H271" s="407">
        <v>10.09</v>
      </c>
      <c r="I271" s="408">
        <f t="shared" si="0"/>
        <v>4.8022598870056497</v>
      </c>
    </row>
    <row r="272" spans="1:9" x14ac:dyDescent="0.25">
      <c r="A272" s="403" t="str">
        <f t="shared" si="2"/>
        <v>20</v>
      </c>
      <c r="B272" s="405" t="str">
        <f t="shared" si="2"/>
        <v>Sardegna</v>
      </c>
      <c r="C272" s="405" t="s">
        <v>9</v>
      </c>
      <c r="D272" s="406" t="s">
        <v>9</v>
      </c>
      <c r="E272" s="407">
        <v>95</v>
      </c>
      <c r="F272" s="407">
        <v>100</v>
      </c>
      <c r="G272" s="407">
        <v>3340</v>
      </c>
      <c r="H272" s="407">
        <v>100</v>
      </c>
      <c r="I272" s="408">
        <f t="shared" si="0"/>
        <v>2.7656477438136826</v>
      </c>
    </row>
    <row r="273" spans="1:9" ht="22.5" x14ac:dyDescent="0.25">
      <c r="A273" s="403" t="str">
        <f t="shared" si="2"/>
        <v>20</v>
      </c>
      <c r="B273" s="405" t="s">
        <v>198</v>
      </c>
      <c r="C273" s="405" t="s">
        <v>285</v>
      </c>
      <c r="D273" s="406" t="s">
        <v>91</v>
      </c>
      <c r="E273" s="407">
        <v>1516</v>
      </c>
      <c r="F273" s="407">
        <v>77.86</v>
      </c>
      <c r="G273" s="407">
        <v>84025</v>
      </c>
      <c r="H273" s="407">
        <v>80.239999999999995</v>
      </c>
      <c r="I273" s="408">
        <f t="shared" si="0"/>
        <v>1.7722495645363041</v>
      </c>
    </row>
    <row r="274" spans="1:9" ht="22.5" x14ac:dyDescent="0.25">
      <c r="A274" s="403" t="str">
        <f t="shared" si="2"/>
        <v>20</v>
      </c>
      <c r="B274" s="405" t="str">
        <f t="shared" si="2"/>
        <v>ITALIA</v>
      </c>
      <c r="C274" s="405" t="s">
        <v>285</v>
      </c>
      <c r="D274" s="406" t="s">
        <v>286</v>
      </c>
      <c r="E274" s="407">
        <v>166</v>
      </c>
      <c r="F274" s="407">
        <v>8.5299999999999994</v>
      </c>
      <c r="G274" s="407">
        <v>14170</v>
      </c>
      <c r="H274" s="407">
        <v>13.53</v>
      </c>
      <c r="I274" s="408">
        <f t="shared" si="0"/>
        <v>1.1579241071428572</v>
      </c>
    </row>
    <row r="275" spans="1:9" x14ac:dyDescent="0.25">
      <c r="A275" s="403" t="str">
        <f t="shared" si="2"/>
        <v>20</v>
      </c>
      <c r="B275" s="405" t="str">
        <f t="shared" si="2"/>
        <v>ITALIA</v>
      </c>
      <c r="C275" s="405" t="s">
        <v>285</v>
      </c>
      <c r="D275" s="406" t="s">
        <v>93</v>
      </c>
      <c r="E275" s="407">
        <v>265</v>
      </c>
      <c r="F275" s="407">
        <v>13.61</v>
      </c>
      <c r="G275" s="407">
        <v>6521</v>
      </c>
      <c r="H275" s="407">
        <v>6.23</v>
      </c>
      <c r="I275" s="408">
        <f t="shared" si="0"/>
        <v>3.9050987326849396</v>
      </c>
    </row>
    <row r="276" spans="1:9" x14ac:dyDescent="0.25">
      <c r="A276" s="403" t="str">
        <f t="shared" si="2"/>
        <v>20</v>
      </c>
      <c r="B276" s="405" t="str">
        <f t="shared" si="2"/>
        <v>ITALIA</v>
      </c>
      <c r="C276" s="405" t="s">
        <v>285</v>
      </c>
      <c r="D276" s="406" t="s">
        <v>9</v>
      </c>
      <c r="E276" s="407">
        <v>1947</v>
      </c>
      <c r="F276" s="407">
        <v>100</v>
      </c>
      <c r="G276" s="407">
        <v>104716</v>
      </c>
      <c r="H276" s="407">
        <v>100</v>
      </c>
      <c r="I276" s="408">
        <f t="shared" si="0"/>
        <v>1.8253752472741251</v>
      </c>
    </row>
    <row r="277" spans="1:9" ht="22.5" x14ac:dyDescent="0.25">
      <c r="A277" s="403" t="str">
        <f t="shared" si="2"/>
        <v>20</v>
      </c>
      <c r="B277" s="405" t="str">
        <f t="shared" si="2"/>
        <v>ITALIA</v>
      </c>
      <c r="C277" s="405" t="s">
        <v>287</v>
      </c>
      <c r="D277" s="406" t="s">
        <v>91</v>
      </c>
      <c r="E277" s="407">
        <v>181</v>
      </c>
      <c r="F277" s="407">
        <v>40.4</v>
      </c>
      <c r="G277" s="407">
        <v>28573</v>
      </c>
      <c r="H277" s="407">
        <v>52.4</v>
      </c>
      <c r="I277" s="408">
        <f t="shared" si="0"/>
        <v>0.62947763789385824</v>
      </c>
    </row>
    <row r="278" spans="1:9" ht="22.5" x14ac:dyDescent="0.25">
      <c r="A278" s="403" t="str">
        <f t="shared" ref="A278:B284" si="3">A277</f>
        <v>20</v>
      </c>
      <c r="B278" s="405" t="str">
        <f t="shared" si="3"/>
        <v>ITALIA</v>
      </c>
      <c r="C278" s="405" t="s">
        <v>287</v>
      </c>
      <c r="D278" s="406" t="s">
        <v>286</v>
      </c>
      <c r="E278" s="407">
        <v>123</v>
      </c>
      <c r="F278" s="407">
        <v>27.46</v>
      </c>
      <c r="G278" s="407">
        <v>18933</v>
      </c>
      <c r="H278" s="407">
        <v>34.72</v>
      </c>
      <c r="I278" s="408">
        <f t="shared" si="0"/>
        <v>0.64546599496221657</v>
      </c>
    </row>
    <row r="279" spans="1:9" x14ac:dyDescent="0.25">
      <c r="A279" s="403" t="str">
        <f t="shared" si="3"/>
        <v>20</v>
      </c>
      <c r="B279" s="405" t="str">
        <f t="shared" si="3"/>
        <v>ITALIA</v>
      </c>
      <c r="C279" s="405" t="s">
        <v>287</v>
      </c>
      <c r="D279" s="406" t="s">
        <v>93</v>
      </c>
      <c r="E279" s="407">
        <v>144</v>
      </c>
      <c r="F279" s="407">
        <v>32.14</v>
      </c>
      <c r="G279" s="407">
        <v>7026</v>
      </c>
      <c r="H279" s="407">
        <v>12.88</v>
      </c>
      <c r="I279" s="408">
        <f t="shared" si="0"/>
        <v>2.00836820083682</v>
      </c>
    </row>
    <row r="280" spans="1:9" x14ac:dyDescent="0.25">
      <c r="A280" s="403" t="str">
        <f t="shared" si="3"/>
        <v>20</v>
      </c>
      <c r="B280" s="405" t="str">
        <f t="shared" si="3"/>
        <v>ITALIA</v>
      </c>
      <c r="C280" s="405" t="s">
        <v>287</v>
      </c>
      <c r="D280" s="406" t="s">
        <v>9</v>
      </c>
      <c r="E280" s="407">
        <v>448</v>
      </c>
      <c r="F280" s="407">
        <v>100</v>
      </c>
      <c r="G280" s="407">
        <v>54532</v>
      </c>
      <c r="H280" s="407">
        <v>100</v>
      </c>
      <c r="I280" s="408">
        <f t="shared" si="0"/>
        <v>0.81484176064023273</v>
      </c>
    </row>
    <row r="281" spans="1:9" ht="22.5" x14ac:dyDescent="0.25">
      <c r="A281" s="403" t="str">
        <f t="shared" si="3"/>
        <v>20</v>
      </c>
      <c r="B281" s="405" t="str">
        <f t="shared" si="3"/>
        <v>ITALIA</v>
      </c>
      <c r="C281" s="405" t="s">
        <v>9</v>
      </c>
      <c r="D281" s="406" t="s">
        <v>91</v>
      </c>
      <c r="E281" s="407">
        <v>1697</v>
      </c>
      <c r="F281" s="407">
        <v>70.86</v>
      </c>
      <c r="G281" s="407">
        <v>112598</v>
      </c>
      <c r="H281" s="407">
        <v>70.709999999999994</v>
      </c>
      <c r="I281" s="408">
        <f t="shared" si="0"/>
        <v>1.4847543637079488</v>
      </c>
    </row>
    <row r="282" spans="1:9" ht="22.5" x14ac:dyDescent="0.25">
      <c r="A282" s="403" t="str">
        <f t="shared" si="3"/>
        <v>20</v>
      </c>
      <c r="B282" s="405" t="str">
        <f t="shared" si="3"/>
        <v>ITALIA</v>
      </c>
      <c r="C282" s="405" t="s">
        <v>9</v>
      </c>
      <c r="D282" s="406" t="s">
        <v>286</v>
      </c>
      <c r="E282" s="407">
        <v>289</v>
      </c>
      <c r="F282" s="407">
        <v>12.07</v>
      </c>
      <c r="G282" s="407">
        <v>33103</v>
      </c>
      <c r="H282" s="407">
        <v>20.79</v>
      </c>
      <c r="I282" s="408">
        <f t="shared" si="0"/>
        <v>0.86547676090081449</v>
      </c>
    </row>
    <row r="283" spans="1:9" x14ac:dyDescent="0.25">
      <c r="A283" s="403" t="str">
        <f t="shared" si="3"/>
        <v>20</v>
      </c>
      <c r="B283" s="405" t="str">
        <f t="shared" si="3"/>
        <v>ITALIA</v>
      </c>
      <c r="C283" s="405" t="s">
        <v>9</v>
      </c>
      <c r="D283" s="406" t="s">
        <v>93</v>
      </c>
      <c r="E283" s="407">
        <v>409</v>
      </c>
      <c r="F283" s="407">
        <v>17.079999999999998</v>
      </c>
      <c r="G283" s="407">
        <v>13547</v>
      </c>
      <c r="H283" s="407">
        <v>8.51</v>
      </c>
      <c r="I283" s="408">
        <f t="shared" si="0"/>
        <v>2.930639151619375</v>
      </c>
    </row>
    <row r="284" spans="1:9" x14ac:dyDescent="0.25">
      <c r="A284" s="403" t="str">
        <f t="shared" si="3"/>
        <v>20</v>
      </c>
      <c r="B284" s="405" t="str">
        <f t="shared" si="3"/>
        <v>ITALIA</v>
      </c>
      <c r="C284" s="405" t="s">
        <v>9</v>
      </c>
      <c r="D284" s="406" t="s">
        <v>9</v>
      </c>
      <c r="E284" s="407">
        <v>2395</v>
      </c>
      <c r="F284" s="407">
        <v>100</v>
      </c>
      <c r="G284" s="407">
        <v>159248</v>
      </c>
      <c r="H284" s="407">
        <v>100</v>
      </c>
      <c r="I284" s="408">
        <f t="shared" si="0"/>
        <v>1.4816602018027381</v>
      </c>
    </row>
  </sheetData>
  <mergeCells count="8">
    <mergeCell ref="C6:F6"/>
    <mergeCell ref="C11:F11"/>
    <mergeCell ref="C16:F16"/>
    <mergeCell ref="B21:G21"/>
    <mergeCell ref="B4:B5"/>
    <mergeCell ref="C4:D4"/>
    <mergeCell ref="E4:F4"/>
    <mergeCell ref="G4:G5"/>
  </mergeCells>
  <pageMargins left="0.7" right="0.7" top="0.75" bottom="0.75" header="0.3" footer="0.3"/>
  <pageSetup paperSize="9" orientation="portrait" horizontalDpi="4294967295" verticalDpi="4294967295"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29">
    <tabColor rgb="FF92D050"/>
  </sheetPr>
  <dimension ref="A1:R34"/>
  <sheetViews>
    <sheetView topLeftCell="D10" workbookViewId="0">
      <selection activeCell="J2" sqref="J2"/>
    </sheetView>
  </sheetViews>
  <sheetFormatPr defaultRowHeight="15" x14ac:dyDescent="0.25"/>
  <cols>
    <col min="1" max="6" width="9.140625" style="376"/>
    <col min="7" max="7" width="9.140625" style="384"/>
    <col min="8" max="8" width="9.140625" style="376"/>
    <col min="9" max="9" width="14.140625" style="329" bestFit="1" customWidth="1"/>
    <col min="10" max="10" width="22.5703125" style="329" customWidth="1"/>
    <col min="11" max="16384" width="9.140625" style="329"/>
  </cols>
  <sheetData>
    <row r="1" spans="7:18" x14ac:dyDescent="0.25">
      <c r="G1" s="376"/>
    </row>
    <row r="2" spans="7:18" x14ac:dyDescent="0.25">
      <c r="G2" s="376"/>
      <c r="J2" s="325" t="s">
        <v>344</v>
      </c>
    </row>
    <row r="3" spans="7:18" x14ac:dyDescent="0.25">
      <c r="G3" s="376"/>
      <c r="J3" s="318" t="s">
        <v>248</v>
      </c>
    </row>
    <row r="4" spans="7:18" x14ac:dyDescent="0.25">
      <c r="G4" s="376"/>
      <c r="J4" s="314" t="s">
        <v>171</v>
      </c>
      <c r="K4" s="531" t="s">
        <v>1</v>
      </c>
      <c r="L4" s="531" t="s">
        <v>2</v>
      </c>
      <c r="M4" s="531" t="s">
        <v>3</v>
      </c>
      <c r="N4" s="467" t="s">
        <v>172</v>
      </c>
      <c r="O4" s="467" t="s">
        <v>173</v>
      </c>
      <c r="P4" s="467" t="s">
        <v>174</v>
      </c>
      <c r="Q4" s="467" t="s">
        <v>45</v>
      </c>
      <c r="R4" s="467" t="s">
        <v>46</v>
      </c>
    </row>
    <row r="5" spans="7:18" x14ac:dyDescent="0.25">
      <c r="G5" s="376"/>
      <c r="J5" s="330" t="s">
        <v>175</v>
      </c>
      <c r="K5" s="467"/>
      <c r="L5" s="467"/>
      <c r="M5" s="467"/>
      <c r="N5" s="467"/>
      <c r="O5" s="467"/>
      <c r="P5" s="467"/>
      <c r="Q5" s="467"/>
      <c r="R5" s="467"/>
    </row>
    <row r="6" spans="7:18" x14ac:dyDescent="0.25">
      <c r="G6" s="376"/>
      <c r="I6" s="329">
        <v>1</v>
      </c>
      <c r="J6" s="310" t="s">
        <v>289</v>
      </c>
      <c r="K6" s="321">
        <v>391</v>
      </c>
      <c r="L6" s="322">
        <v>7</v>
      </c>
      <c r="M6" s="321">
        <v>469</v>
      </c>
      <c r="N6" s="319">
        <v>4.0513096816976102</v>
      </c>
      <c r="O6" s="320">
        <v>7.2529840848806399</v>
      </c>
      <c r="P6" s="319">
        <v>485.94993368700301</v>
      </c>
      <c r="Q6" s="320">
        <v>1.79028132992327</v>
      </c>
      <c r="R6" s="319">
        <v>119.94884910485899</v>
      </c>
    </row>
    <row r="7" spans="7:18" x14ac:dyDescent="0.25">
      <c r="G7" s="376"/>
      <c r="I7" s="376">
        <v>0</v>
      </c>
      <c r="J7" s="310" t="s">
        <v>288</v>
      </c>
      <c r="K7" s="321">
        <v>184</v>
      </c>
      <c r="L7" s="322">
        <v>2</v>
      </c>
      <c r="M7" s="321">
        <v>228</v>
      </c>
      <c r="N7" s="319">
        <v>3.0535364598891399</v>
      </c>
      <c r="O7" s="320">
        <v>3.3190613694447202</v>
      </c>
      <c r="P7" s="319">
        <v>378.372996116698</v>
      </c>
      <c r="Q7" s="320">
        <v>1.0869565217391299</v>
      </c>
      <c r="R7" s="319">
        <v>123.913043478261</v>
      </c>
    </row>
    <row r="8" spans="7:18" x14ac:dyDescent="0.25">
      <c r="G8" s="376"/>
      <c r="I8" s="376">
        <v>0</v>
      </c>
      <c r="J8" s="310" t="s">
        <v>290</v>
      </c>
      <c r="K8" s="321">
        <v>35</v>
      </c>
      <c r="L8" s="322">
        <v>1</v>
      </c>
      <c r="M8" s="321">
        <v>44</v>
      </c>
      <c r="N8" s="319">
        <v>2.5241598153757399</v>
      </c>
      <c r="O8" s="320">
        <v>7.2118851867878302</v>
      </c>
      <c r="P8" s="319">
        <v>317.32294821866401</v>
      </c>
      <c r="Q8" s="320">
        <v>2.8571428571428599</v>
      </c>
      <c r="R8" s="319">
        <v>125.71428571428601</v>
      </c>
    </row>
    <row r="9" spans="7:18" x14ac:dyDescent="0.25">
      <c r="G9" s="376"/>
      <c r="I9" s="376">
        <v>1</v>
      </c>
      <c r="J9" s="310" t="s">
        <v>211</v>
      </c>
      <c r="K9" s="321">
        <v>320</v>
      </c>
      <c r="L9" s="322">
        <v>5</v>
      </c>
      <c r="M9" s="321">
        <v>434</v>
      </c>
      <c r="N9" s="319">
        <v>3.22930595150995</v>
      </c>
      <c r="O9" s="320">
        <v>5.0457905492343</v>
      </c>
      <c r="P9" s="319">
        <v>437.97461967353701</v>
      </c>
      <c r="Q9" s="320">
        <v>1.5625</v>
      </c>
      <c r="R9" s="319">
        <v>135.625</v>
      </c>
    </row>
    <row r="10" spans="7:18" x14ac:dyDescent="0.25">
      <c r="G10" s="376"/>
      <c r="I10" s="376">
        <v>0</v>
      </c>
      <c r="J10" s="310" t="s">
        <v>291</v>
      </c>
      <c r="K10" s="321">
        <v>48</v>
      </c>
      <c r="L10" s="322">
        <v>0</v>
      </c>
      <c r="M10" s="321">
        <v>72</v>
      </c>
      <c r="N10" s="319">
        <v>2.62130355241242</v>
      </c>
      <c r="O10" s="320">
        <v>0</v>
      </c>
      <c r="P10" s="319">
        <v>393.195532861863</v>
      </c>
      <c r="Q10" s="320">
        <v>0</v>
      </c>
      <c r="R10" s="319">
        <v>150</v>
      </c>
    </row>
    <row r="11" spans="7:18" x14ac:dyDescent="0.25">
      <c r="G11" s="376"/>
      <c r="I11" s="376">
        <v>0</v>
      </c>
      <c r="J11" s="310" t="s">
        <v>292</v>
      </c>
      <c r="K11" s="321">
        <v>44</v>
      </c>
      <c r="L11" s="322">
        <v>1</v>
      </c>
      <c r="M11" s="321">
        <v>56</v>
      </c>
      <c r="N11" s="319">
        <v>1.46155123733599</v>
      </c>
      <c r="O11" s="320">
        <v>3.3217073575818001</v>
      </c>
      <c r="P11" s="319">
        <v>186.015612024581</v>
      </c>
      <c r="Q11" s="320">
        <v>2.2727272727272698</v>
      </c>
      <c r="R11" s="319">
        <v>127.272727272727</v>
      </c>
    </row>
    <row r="12" spans="7:18" x14ac:dyDescent="0.25">
      <c r="G12" s="376"/>
      <c r="I12" s="376">
        <v>0</v>
      </c>
      <c r="J12" s="310" t="s">
        <v>293</v>
      </c>
      <c r="K12" s="321">
        <v>56</v>
      </c>
      <c r="L12" s="322">
        <v>1</v>
      </c>
      <c r="M12" s="321">
        <v>84</v>
      </c>
      <c r="N12" s="319">
        <v>2.1741240415413001</v>
      </c>
      <c r="O12" s="320">
        <v>3.8823643598951798</v>
      </c>
      <c r="P12" s="319">
        <v>326.11860623119497</v>
      </c>
      <c r="Q12" s="320">
        <v>1.78571428571429</v>
      </c>
      <c r="R12" s="319">
        <v>150</v>
      </c>
    </row>
    <row r="13" spans="7:18" x14ac:dyDescent="0.25">
      <c r="G13" s="376"/>
      <c r="I13" s="376">
        <v>0</v>
      </c>
      <c r="J13" s="310" t="s">
        <v>294</v>
      </c>
      <c r="K13" s="321">
        <v>126</v>
      </c>
      <c r="L13" s="322">
        <v>2</v>
      </c>
      <c r="M13" s="321">
        <v>163</v>
      </c>
      <c r="N13" s="319">
        <v>3.1946856657496698</v>
      </c>
      <c r="O13" s="320">
        <v>5.0709296281740901</v>
      </c>
      <c r="P13" s="319">
        <v>413.28076469618799</v>
      </c>
      <c r="Q13" s="320">
        <v>1.5873015873015901</v>
      </c>
      <c r="R13" s="319">
        <v>129.365079365079</v>
      </c>
    </row>
    <row r="14" spans="7:18" x14ac:dyDescent="0.25">
      <c r="G14" s="376"/>
      <c r="I14" s="376">
        <v>0</v>
      </c>
      <c r="J14" s="310" t="s">
        <v>295</v>
      </c>
      <c r="K14" s="321">
        <v>65</v>
      </c>
      <c r="L14" s="322">
        <v>0</v>
      </c>
      <c r="M14" s="321">
        <v>85</v>
      </c>
      <c r="N14" s="319">
        <v>1.86867525298988</v>
      </c>
      <c r="O14" s="320">
        <v>0</v>
      </c>
      <c r="P14" s="319">
        <v>244.36522539098399</v>
      </c>
      <c r="Q14" s="320">
        <v>0</v>
      </c>
      <c r="R14" s="319">
        <v>130.769230769231</v>
      </c>
    </row>
    <row r="15" spans="7:18" x14ac:dyDescent="0.25">
      <c r="G15" s="376"/>
      <c r="I15" s="376">
        <v>0</v>
      </c>
      <c r="J15" s="310" t="s">
        <v>296</v>
      </c>
      <c r="K15" s="321">
        <v>169</v>
      </c>
      <c r="L15" s="322">
        <v>4</v>
      </c>
      <c r="M15" s="321">
        <v>215</v>
      </c>
      <c r="N15" s="319">
        <v>3.8186481081874999</v>
      </c>
      <c r="O15" s="320">
        <v>9.0382203744082794</v>
      </c>
      <c r="P15" s="319">
        <v>485.80434512444498</v>
      </c>
      <c r="Q15" s="320">
        <v>2.3668639053254399</v>
      </c>
      <c r="R15" s="319">
        <v>127.218934911243</v>
      </c>
    </row>
    <row r="16" spans="7:18" x14ac:dyDescent="0.25">
      <c r="G16" s="376"/>
      <c r="I16" s="376">
        <v>1</v>
      </c>
      <c r="J16" s="310" t="s">
        <v>212</v>
      </c>
      <c r="K16" s="321">
        <v>113</v>
      </c>
      <c r="L16" s="322">
        <v>2</v>
      </c>
      <c r="M16" s="321">
        <v>144</v>
      </c>
      <c r="N16" s="319">
        <v>2.7625322397291301</v>
      </c>
      <c r="O16" s="320">
        <v>4.8894375924409301</v>
      </c>
      <c r="P16" s="319">
        <v>352.039506655747</v>
      </c>
      <c r="Q16" s="320">
        <v>1.76991150442478</v>
      </c>
      <c r="R16" s="319">
        <v>127.433628318584</v>
      </c>
    </row>
    <row r="17" spans="7:18" x14ac:dyDescent="0.25">
      <c r="G17" s="376"/>
      <c r="I17" s="376">
        <v>0</v>
      </c>
      <c r="J17" s="310" t="s">
        <v>297</v>
      </c>
      <c r="K17" s="321">
        <v>165</v>
      </c>
      <c r="L17" s="322">
        <v>2</v>
      </c>
      <c r="M17" s="321">
        <v>212</v>
      </c>
      <c r="N17" s="319">
        <v>3.9212890346499401</v>
      </c>
      <c r="O17" s="320">
        <v>4.7530776177574996</v>
      </c>
      <c r="P17" s="319">
        <v>503.826227482295</v>
      </c>
      <c r="Q17" s="320">
        <v>1.2121212121212099</v>
      </c>
      <c r="R17" s="319">
        <v>128.48484848484799</v>
      </c>
    </row>
    <row r="18" spans="7:18" x14ac:dyDescent="0.25">
      <c r="G18" s="376"/>
      <c r="I18" s="376">
        <v>0</v>
      </c>
      <c r="J18" s="310" t="s">
        <v>298</v>
      </c>
      <c r="K18" s="321">
        <v>30</v>
      </c>
      <c r="L18" s="322">
        <v>1</v>
      </c>
      <c r="M18" s="321">
        <v>42</v>
      </c>
      <c r="N18" s="319">
        <v>1.98570293884035</v>
      </c>
      <c r="O18" s="320">
        <v>6.6190097961344998</v>
      </c>
      <c r="P18" s="319">
        <v>277.998411437649</v>
      </c>
      <c r="Q18" s="320">
        <v>3.3333333333333299</v>
      </c>
      <c r="R18" s="319">
        <v>140</v>
      </c>
    </row>
    <row r="19" spans="7:18" s="376" customFormat="1" x14ac:dyDescent="0.25">
      <c r="I19" s="376">
        <v>0</v>
      </c>
      <c r="J19" s="310" t="s">
        <v>299</v>
      </c>
      <c r="K19" s="321">
        <v>33</v>
      </c>
      <c r="L19" s="322">
        <v>1</v>
      </c>
      <c r="M19" s="321">
        <v>47</v>
      </c>
      <c r="N19" s="319">
        <v>2.0839911588253899</v>
      </c>
      <c r="O19" s="320">
        <v>6.3151247237132901</v>
      </c>
      <c r="P19" s="319">
        <v>296.81086201452501</v>
      </c>
      <c r="Q19" s="320">
        <v>3.0303030303030298</v>
      </c>
      <c r="R19" s="319">
        <v>142.42424242424201</v>
      </c>
    </row>
    <row r="20" spans="7:18" s="376" customFormat="1" x14ac:dyDescent="0.25">
      <c r="I20" s="376">
        <v>0</v>
      </c>
      <c r="J20" s="310" t="s">
        <v>300</v>
      </c>
      <c r="K20" s="321">
        <v>59</v>
      </c>
      <c r="L20" s="322">
        <v>0</v>
      </c>
      <c r="M20" s="321">
        <v>87</v>
      </c>
      <c r="N20" s="319">
        <v>2.8036494962934801</v>
      </c>
      <c r="O20" s="320">
        <v>0</v>
      </c>
      <c r="P20" s="319">
        <v>413.419501995818</v>
      </c>
      <c r="Q20" s="320">
        <v>0</v>
      </c>
      <c r="R20" s="319">
        <v>147.45762711864401</v>
      </c>
    </row>
    <row r="21" spans="7:18" s="376" customFormat="1" x14ac:dyDescent="0.25">
      <c r="I21" s="376">
        <v>0</v>
      </c>
      <c r="J21" s="310" t="s">
        <v>301</v>
      </c>
      <c r="K21" s="321">
        <v>58</v>
      </c>
      <c r="L21" s="322">
        <v>1</v>
      </c>
      <c r="M21" s="321">
        <v>74</v>
      </c>
      <c r="N21" s="319">
        <v>3.10925270719417</v>
      </c>
      <c r="O21" s="320">
        <v>5.3607805296451199</v>
      </c>
      <c r="P21" s="319">
        <v>396.69775919373899</v>
      </c>
      <c r="Q21" s="320">
        <v>1.72413793103448</v>
      </c>
      <c r="R21" s="319">
        <v>127.586206896552</v>
      </c>
    </row>
    <row r="22" spans="7:18" s="376" customFormat="1" x14ac:dyDescent="0.25">
      <c r="I22" s="376">
        <v>1</v>
      </c>
      <c r="J22" s="310" t="s">
        <v>213</v>
      </c>
      <c r="K22" s="321">
        <v>148</v>
      </c>
      <c r="L22" s="322">
        <v>2</v>
      </c>
      <c r="M22" s="321">
        <v>203</v>
      </c>
      <c r="N22" s="319">
        <v>3.1434518499638902</v>
      </c>
      <c r="O22" s="320">
        <v>4.2479079053566098</v>
      </c>
      <c r="P22" s="319">
        <v>431.16265239369602</v>
      </c>
      <c r="Q22" s="320">
        <v>1.35135135135135</v>
      </c>
      <c r="R22" s="319">
        <v>137.16216216216199</v>
      </c>
    </row>
    <row r="23" spans="7:18" s="376" customFormat="1" x14ac:dyDescent="0.25">
      <c r="I23" s="376">
        <v>0</v>
      </c>
      <c r="J23" s="310" t="s">
        <v>302</v>
      </c>
      <c r="K23" s="321">
        <v>46</v>
      </c>
      <c r="L23" s="322">
        <v>0</v>
      </c>
      <c r="M23" s="321">
        <v>60</v>
      </c>
      <c r="N23" s="319">
        <v>2.8707835366804999</v>
      </c>
      <c r="O23" s="320">
        <v>0</v>
      </c>
      <c r="P23" s="319">
        <v>374.45002652354401</v>
      </c>
      <c r="Q23" s="320">
        <v>0</v>
      </c>
      <c r="R23" s="319">
        <v>130.434782608696</v>
      </c>
    </row>
    <row r="24" spans="7:18" s="376" customFormat="1" x14ac:dyDescent="0.25">
      <c r="I24" s="376">
        <v>0</v>
      </c>
      <c r="J24" s="310" t="s">
        <v>303</v>
      </c>
      <c r="K24" s="321">
        <v>196</v>
      </c>
      <c r="L24" s="322">
        <v>2</v>
      </c>
      <c r="M24" s="321">
        <v>228</v>
      </c>
      <c r="N24" s="319">
        <v>4.1250565616811699</v>
      </c>
      <c r="O24" s="320">
        <v>4.2092413894705798</v>
      </c>
      <c r="P24" s="319">
        <v>479.85351839964699</v>
      </c>
      <c r="Q24" s="320">
        <v>1.0204081632653099</v>
      </c>
      <c r="R24" s="319">
        <v>116.32653061224499</v>
      </c>
    </row>
    <row r="25" spans="7:18" s="376" customFormat="1" x14ac:dyDescent="0.25">
      <c r="I25" s="376">
        <v>1</v>
      </c>
      <c r="J25" s="310" t="s">
        <v>214</v>
      </c>
      <c r="K25" s="321">
        <v>89</v>
      </c>
      <c r="L25" s="322">
        <v>1</v>
      </c>
      <c r="M25" s="321">
        <v>116</v>
      </c>
      <c r="N25" s="319">
        <v>2.4317604306128602</v>
      </c>
      <c r="O25" s="320">
        <v>2.7323150905762499</v>
      </c>
      <c r="P25" s="319">
        <v>316.94855050684498</v>
      </c>
      <c r="Q25" s="320">
        <v>1.1235955056179801</v>
      </c>
      <c r="R25" s="319">
        <v>130.337078651685</v>
      </c>
    </row>
    <row r="26" spans="7:18" s="376" customFormat="1" x14ac:dyDescent="0.25">
      <c r="I26" s="376">
        <v>0</v>
      </c>
      <c r="J26" s="310" t="s">
        <v>304</v>
      </c>
      <c r="K26" s="321">
        <v>49</v>
      </c>
      <c r="L26" s="322">
        <v>1</v>
      </c>
      <c r="M26" s="321">
        <v>75</v>
      </c>
      <c r="N26" s="319">
        <v>3.06326581645411</v>
      </c>
      <c r="O26" s="320">
        <v>6.2515628907226803</v>
      </c>
      <c r="P26" s="319">
        <v>468.86721680420101</v>
      </c>
      <c r="Q26" s="320">
        <v>2.0408163265306101</v>
      </c>
      <c r="R26" s="319">
        <v>153.06122448979599</v>
      </c>
    </row>
    <row r="27" spans="7:18" s="376" customFormat="1" x14ac:dyDescent="0.25">
      <c r="I27" s="376">
        <v>0</v>
      </c>
      <c r="J27" s="310" t="s">
        <v>305</v>
      </c>
      <c r="K27" s="321">
        <v>76</v>
      </c>
      <c r="L27" s="322">
        <v>0</v>
      </c>
      <c r="M27" s="321">
        <v>106</v>
      </c>
      <c r="N27" s="319">
        <v>2.9631940112289499</v>
      </c>
      <c r="O27" s="320">
        <v>0</v>
      </c>
      <c r="P27" s="319">
        <v>413.287585776669</v>
      </c>
      <c r="Q27" s="320">
        <v>0</v>
      </c>
      <c r="R27" s="319">
        <v>139.47368421052599</v>
      </c>
    </row>
    <row r="28" spans="7:18" s="376" customFormat="1" x14ac:dyDescent="0.25">
      <c r="I28" s="376">
        <v>0</v>
      </c>
      <c r="J28" s="310" t="s">
        <v>306</v>
      </c>
      <c r="K28" s="321">
        <v>46</v>
      </c>
      <c r="L28" s="322">
        <v>4</v>
      </c>
      <c r="M28" s="321">
        <v>69</v>
      </c>
      <c r="N28" s="319">
        <v>2.7068377074261498</v>
      </c>
      <c r="O28" s="320">
        <v>23.537719195009998</v>
      </c>
      <c r="P28" s="319">
        <v>406.02565611392299</v>
      </c>
      <c r="Q28" s="320">
        <v>8.6956521739130395</v>
      </c>
      <c r="R28" s="319">
        <v>150</v>
      </c>
    </row>
    <row r="29" spans="7:18" s="376" customFormat="1" x14ac:dyDescent="0.25">
      <c r="I29" s="376">
        <v>1</v>
      </c>
      <c r="J29" s="310" t="s">
        <v>176</v>
      </c>
      <c r="K29" s="321">
        <v>2546</v>
      </c>
      <c r="L29" s="322">
        <v>40</v>
      </c>
      <c r="M29" s="321">
        <v>3313</v>
      </c>
      <c r="N29" s="319">
        <v>3.0978361383391899</v>
      </c>
      <c r="O29" s="320">
        <v>4.8669852919704502</v>
      </c>
      <c r="P29" s="319">
        <v>403.10805680745199</v>
      </c>
      <c r="Q29" s="320">
        <v>1.5710919088766699</v>
      </c>
      <c r="R29" s="319">
        <v>130.12568735271</v>
      </c>
    </row>
    <row r="30" spans="7:18" s="376" customFormat="1" x14ac:dyDescent="0.25">
      <c r="I30" s="376">
        <v>1</v>
      </c>
      <c r="J30" s="310" t="s">
        <v>177</v>
      </c>
      <c r="K30" s="321">
        <v>1149</v>
      </c>
      <c r="L30" s="322">
        <v>29</v>
      </c>
      <c r="M30" s="321">
        <v>1605</v>
      </c>
      <c r="N30" s="319">
        <v>1.6769438464625801</v>
      </c>
      <c r="O30" s="320">
        <v>4.2324953479038196</v>
      </c>
      <c r="P30" s="319">
        <v>234.24672528916</v>
      </c>
      <c r="Q30" s="320">
        <v>2.5239338555265398</v>
      </c>
      <c r="R30" s="319">
        <v>139.68668407310699</v>
      </c>
    </row>
    <row r="31" spans="7:18" x14ac:dyDescent="0.25">
      <c r="G31" s="376"/>
      <c r="I31" s="329">
        <v>1</v>
      </c>
      <c r="J31" s="311" t="s">
        <v>195</v>
      </c>
      <c r="K31" s="315">
        <v>3695</v>
      </c>
      <c r="L31" s="312">
        <v>69</v>
      </c>
      <c r="M31" s="315">
        <v>4918</v>
      </c>
      <c r="N31" s="316">
        <v>2.4518277231047101</v>
      </c>
      <c r="O31" s="316">
        <v>4.5785145573538601</v>
      </c>
      <c r="P31" s="323">
        <v>326.33528395748198</v>
      </c>
      <c r="Q31" s="313">
        <v>1.8673883626522301</v>
      </c>
      <c r="R31" s="316">
        <v>133.09878213802401</v>
      </c>
    </row>
    <row r="32" spans="7:18" x14ac:dyDescent="0.25">
      <c r="G32" s="376"/>
      <c r="J32" s="529" t="s">
        <v>49</v>
      </c>
      <c r="K32" s="431"/>
      <c r="L32" s="431"/>
      <c r="M32" s="431"/>
      <c r="N32" s="431"/>
      <c r="O32" s="431"/>
      <c r="P32" s="431"/>
      <c r="Q32" s="431"/>
      <c r="R32" s="431"/>
    </row>
    <row r="33" spans="7:18" x14ac:dyDescent="0.25">
      <c r="G33" s="376"/>
      <c r="J33" s="530" t="s">
        <v>50</v>
      </c>
      <c r="K33" s="429"/>
      <c r="L33" s="429"/>
      <c r="M33" s="429"/>
      <c r="N33" s="429"/>
      <c r="O33" s="429"/>
      <c r="P33" s="429"/>
      <c r="Q33" s="429"/>
      <c r="R33" s="429"/>
    </row>
    <row r="34" spans="7:18" x14ac:dyDescent="0.25">
      <c r="G34" s="376"/>
    </row>
  </sheetData>
  <mergeCells count="10">
    <mergeCell ref="Q4:Q5"/>
    <mergeCell ref="R4:R5"/>
    <mergeCell ref="J32:R32"/>
    <mergeCell ref="J33:R33"/>
    <mergeCell ref="K4:K5"/>
    <mergeCell ref="L4:L5"/>
    <mergeCell ref="M4:M5"/>
    <mergeCell ref="N4:N5"/>
    <mergeCell ref="O4:O5"/>
    <mergeCell ref="P4:P5"/>
  </mergeCells>
  <conditionalFormatting sqref="I6:R30">
    <cfRule type="expression" dxfId="3" priority="5">
      <formula>$I6&gt;0</formula>
    </cfRule>
  </conditionalFormatting>
  <conditionalFormatting sqref="I31:R31">
    <cfRule type="expression" dxfId="2" priority="2">
      <formula>$I31&gt;0</formula>
    </cfRule>
  </conditionalFormatting>
  <pageMargins left="0.7" right="0.7" top="0.75" bottom="0.75" header="0.3" footer="0.3"/>
  <pageSetup paperSize="9" orientation="landscape" horizontalDpi="4294967295" verticalDpi="4294967295"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30">
    <tabColor rgb="FF92D050"/>
  </sheetPr>
  <dimension ref="A2:S31"/>
  <sheetViews>
    <sheetView topLeftCell="A23" workbookViewId="0">
      <selection activeCell="A33" sqref="A33:XFD504"/>
    </sheetView>
  </sheetViews>
  <sheetFormatPr defaultRowHeight="15" x14ac:dyDescent="0.25"/>
  <cols>
    <col min="1" max="7" width="9.140625" style="376"/>
    <col min="9" max="9" width="23.140625" customWidth="1"/>
  </cols>
  <sheetData>
    <row r="2" spans="8:19" x14ac:dyDescent="0.25">
      <c r="I2" s="325" t="s">
        <v>343</v>
      </c>
      <c r="J2" s="324"/>
      <c r="K2" s="327"/>
      <c r="L2" s="324"/>
      <c r="M2" s="324"/>
      <c r="N2" s="327"/>
      <c r="O2" s="324"/>
    </row>
    <row r="3" spans="8:19" x14ac:dyDescent="0.25">
      <c r="I3" s="347" t="s">
        <v>245</v>
      </c>
      <c r="J3" s="347"/>
      <c r="K3" s="347"/>
      <c r="L3" s="347"/>
      <c r="M3" s="347"/>
      <c r="N3" s="347"/>
      <c r="O3" s="347"/>
    </row>
    <row r="4" spans="8:19" x14ac:dyDescent="0.25">
      <c r="I4" s="485" t="s">
        <v>178</v>
      </c>
      <c r="J4" s="532" t="s">
        <v>23</v>
      </c>
      <c r="K4" s="532"/>
      <c r="L4" s="532"/>
      <c r="M4" s="519" t="s">
        <v>179</v>
      </c>
      <c r="N4" s="519"/>
      <c r="O4" s="519"/>
    </row>
    <row r="5" spans="8:19" ht="24" customHeight="1" x14ac:dyDescent="0.25">
      <c r="I5" s="486"/>
      <c r="J5" s="326" t="s">
        <v>1</v>
      </c>
      <c r="K5" s="326" t="s">
        <v>2</v>
      </c>
      <c r="L5" s="326" t="s">
        <v>3</v>
      </c>
      <c r="M5" s="326" t="s">
        <v>1</v>
      </c>
      <c r="N5" s="326" t="s">
        <v>2</v>
      </c>
      <c r="O5" s="326" t="s">
        <v>3</v>
      </c>
    </row>
    <row r="6" spans="8:19" x14ac:dyDescent="0.25">
      <c r="H6" s="403">
        <v>1</v>
      </c>
      <c r="I6" s="310" t="s">
        <v>289</v>
      </c>
      <c r="J6" s="321">
        <v>339</v>
      </c>
      <c r="K6" s="322">
        <v>4</v>
      </c>
      <c r="L6" s="321">
        <v>399</v>
      </c>
      <c r="M6" s="319">
        <v>52</v>
      </c>
      <c r="N6" s="320">
        <v>3</v>
      </c>
      <c r="O6" s="319">
        <v>70</v>
      </c>
    </row>
    <row r="7" spans="8:19" x14ac:dyDescent="0.25">
      <c r="H7" s="403">
        <v>0</v>
      </c>
      <c r="I7" s="310" t="s">
        <v>288</v>
      </c>
      <c r="J7" s="321">
        <v>144</v>
      </c>
      <c r="K7" s="322">
        <v>2</v>
      </c>
      <c r="L7" s="321">
        <v>171</v>
      </c>
      <c r="M7" s="319">
        <v>40</v>
      </c>
      <c r="N7" s="320">
        <v>0</v>
      </c>
      <c r="O7" s="319">
        <v>57</v>
      </c>
    </row>
    <row r="8" spans="8:19" x14ac:dyDescent="0.25">
      <c r="H8" s="403">
        <v>0</v>
      </c>
      <c r="I8" s="310" t="s">
        <v>290</v>
      </c>
      <c r="J8" s="321">
        <v>15</v>
      </c>
      <c r="K8" s="322">
        <v>1</v>
      </c>
      <c r="L8" s="321">
        <v>15</v>
      </c>
      <c r="M8" s="319">
        <v>20</v>
      </c>
      <c r="N8" s="320">
        <v>0</v>
      </c>
      <c r="O8" s="319">
        <v>29</v>
      </c>
    </row>
    <row r="9" spans="8:19" x14ac:dyDescent="0.25">
      <c r="H9" s="403">
        <v>1</v>
      </c>
      <c r="I9" s="310" t="s">
        <v>211</v>
      </c>
      <c r="J9" s="321">
        <v>276</v>
      </c>
      <c r="K9" s="322">
        <v>4</v>
      </c>
      <c r="L9" s="321">
        <v>366</v>
      </c>
      <c r="M9" s="319">
        <v>44</v>
      </c>
      <c r="N9" s="320">
        <v>1</v>
      </c>
      <c r="O9" s="319">
        <v>68</v>
      </c>
    </row>
    <row r="10" spans="8:19" x14ac:dyDescent="0.25">
      <c r="H10" s="403">
        <v>0</v>
      </c>
      <c r="I10" s="310" t="s">
        <v>291</v>
      </c>
      <c r="J10" s="321">
        <v>33</v>
      </c>
      <c r="K10" s="322">
        <v>0</v>
      </c>
      <c r="L10" s="321">
        <v>48</v>
      </c>
      <c r="M10" s="319">
        <v>15</v>
      </c>
      <c r="N10" s="320">
        <v>0</v>
      </c>
      <c r="O10" s="319">
        <v>24</v>
      </c>
    </row>
    <row r="11" spans="8:19" x14ac:dyDescent="0.25">
      <c r="H11" s="403">
        <v>0</v>
      </c>
      <c r="I11" s="310" t="s">
        <v>292</v>
      </c>
      <c r="J11" s="321">
        <v>35</v>
      </c>
      <c r="K11" s="322">
        <v>0</v>
      </c>
      <c r="L11" s="321">
        <v>42</v>
      </c>
      <c r="M11" s="319">
        <v>9</v>
      </c>
      <c r="N11" s="320">
        <v>1</v>
      </c>
      <c r="O11" s="319">
        <v>14</v>
      </c>
      <c r="S11" s="329"/>
    </row>
    <row r="12" spans="8:19" x14ac:dyDescent="0.25">
      <c r="H12" s="403">
        <v>0</v>
      </c>
      <c r="I12" s="310" t="s">
        <v>293</v>
      </c>
      <c r="J12" s="321">
        <v>38</v>
      </c>
      <c r="K12" s="322">
        <v>0</v>
      </c>
      <c r="L12" s="321">
        <v>56</v>
      </c>
      <c r="M12" s="319">
        <v>18</v>
      </c>
      <c r="N12" s="320">
        <v>1</v>
      </c>
      <c r="O12" s="319">
        <v>28</v>
      </c>
      <c r="S12" s="329"/>
    </row>
    <row r="13" spans="8:19" x14ac:dyDescent="0.25">
      <c r="H13" s="403">
        <v>0</v>
      </c>
      <c r="I13" s="310" t="s">
        <v>294</v>
      </c>
      <c r="J13" s="321">
        <v>106</v>
      </c>
      <c r="K13" s="322">
        <v>2</v>
      </c>
      <c r="L13" s="321">
        <v>135</v>
      </c>
      <c r="M13" s="319">
        <v>20</v>
      </c>
      <c r="N13" s="320">
        <v>0</v>
      </c>
      <c r="O13" s="319">
        <v>28</v>
      </c>
      <c r="S13" s="329"/>
    </row>
    <row r="14" spans="8:19" s="376" customFormat="1" x14ac:dyDescent="0.25">
      <c r="H14" s="403">
        <v>0</v>
      </c>
      <c r="I14" s="310" t="s">
        <v>295</v>
      </c>
      <c r="J14" s="321">
        <v>43</v>
      </c>
      <c r="K14" s="322">
        <v>0</v>
      </c>
      <c r="L14" s="321">
        <v>55</v>
      </c>
      <c r="M14" s="319">
        <v>22</v>
      </c>
      <c r="N14" s="320">
        <v>0</v>
      </c>
      <c r="O14" s="319">
        <v>30</v>
      </c>
    </row>
    <row r="15" spans="8:19" s="376" customFormat="1" x14ac:dyDescent="0.25">
      <c r="H15" s="403">
        <v>0</v>
      </c>
      <c r="I15" s="310" t="s">
        <v>296</v>
      </c>
      <c r="J15" s="321">
        <v>128</v>
      </c>
      <c r="K15" s="322">
        <v>0</v>
      </c>
      <c r="L15" s="321">
        <v>151</v>
      </c>
      <c r="M15" s="319">
        <v>41</v>
      </c>
      <c r="N15" s="320">
        <v>4</v>
      </c>
      <c r="O15" s="319">
        <v>64</v>
      </c>
    </row>
    <row r="16" spans="8:19" s="376" customFormat="1" x14ac:dyDescent="0.25">
      <c r="H16" s="403">
        <v>1</v>
      </c>
      <c r="I16" s="310" t="s">
        <v>212</v>
      </c>
      <c r="J16" s="321">
        <v>87</v>
      </c>
      <c r="K16" s="322">
        <v>0</v>
      </c>
      <c r="L16" s="321">
        <v>104</v>
      </c>
      <c r="M16" s="319">
        <v>26</v>
      </c>
      <c r="N16" s="320">
        <v>2</v>
      </c>
      <c r="O16" s="319">
        <v>40</v>
      </c>
    </row>
    <row r="17" spans="8:15" s="376" customFormat="1" x14ac:dyDescent="0.25">
      <c r="H17" s="403">
        <v>0</v>
      </c>
      <c r="I17" s="310" t="s">
        <v>297</v>
      </c>
      <c r="J17" s="321">
        <v>142</v>
      </c>
      <c r="K17" s="322">
        <v>0</v>
      </c>
      <c r="L17" s="321">
        <v>178</v>
      </c>
      <c r="M17" s="319">
        <v>23</v>
      </c>
      <c r="N17" s="320">
        <v>2</v>
      </c>
      <c r="O17" s="319">
        <v>34</v>
      </c>
    </row>
    <row r="18" spans="8:15" s="376" customFormat="1" x14ac:dyDescent="0.25">
      <c r="H18" s="403">
        <v>0</v>
      </c>
      <c r="I18" s="310" t="s">
        <v>298</v>
      </c>
      <c r="J18" s="321">
        <v>22</v>
      </c>
      <c r="K18" s="322">
        <v>1</v>
      </c>
      <c r="L18" s="321">
        <v>28</v>
      </c>
      <c r="M18" s="319">
        <v>8</v>
      </c>
      <c r="N18" s="320">
        <v>0</v>
      </c>
      <c r="O18" s="319">
        <v>14</v>
      </c>
    </row>
    <row r="19" spans="8:15" s="376" customFormat="1" x14ac:dyDescent="0.25">
      <c r="H19" s="403">
        <v>0</v>
      </c>
      <c r="I19" s="310" t="s">
        <v>299</v>
      </c>
      <c r="J19" s="321">
        <v>12</v>
      </c>
      <c r="K19" s="322">
        <v>0</v>
      </c>
      <c r="L19" s="321">
        <v>13</v>
      </c>
      <c r="M19" s="319">
        <v>21</v>
      </c>
      <c r="N19" s="320">
        <v>1</v>
      </c>
      <c r="O19" s="319">
        <v>34</v>
      </c>
    </row>
    <row r="20" spans="8:15" s="376" customFormat="1" x14ac:dyDescent="0.25">
      <c r="H20" s="403">
        <v>0</v>
      </c>
      <c r="I20" s="310" t="s">
        <v>300</v>
      </c>
      <c r="J20" s="321">
        <v>28</v>
      </c>
      <c r="K20" s="322">
        <v>0</v>
      </c>
      <c r="L20" s="321">
        <v>46</v>
      </c>
      <c r="M20" s="319">
        <v>31</v>
      </c>
      <c r="N20" s="320">
        <v>0</v>
      </c>
      <c r="O20" s="319">
        <v>41</v>
      </c>
    </row>
    <row r="21" spans="8:15" s="376" customFormat="1" x14ac:dyDescent="0.25">
      <c r="H21" s="403">
        <v>0</v>
      </c>
      <c r="I21" s="310" t="s">
        <v>301</v>
      </c>
      <c r="J21" s="321">
        <v>35</v>
      </c>
      <c r="K21" s="322">
        <v>0</v>
      </c>
      <c r="L21" s="321">
        <v>45</v>
      </c>
      <c r="M21" s="319">
        <v>23</v>
      </c>
      <c r="N21" s="320">
        <v>1</v>
      </c>
      <c r="O21" s="319">
        <v>29</v>
      </c>
    </row>
    <row r="22" spans="8:15" s="376" customFormat="1" x14ac:dyDescent="0.25">
      <c r="H22" s="403">
        <v>1</v>
      </c>
      <c r="I22" s="310" t="s">
        <v>213</v>
      </c>
      <c r="J22" s="321">
        <v>123</v>
      </c>
      <c r="K22" s="322">
        <v>2</v>
      </c>
      <c r="L22" s="321">
        <v>168</v>
      </c>
      <c r="M22" s="319">
        <v>25</v>
      </c>
      <c r="N22" s="320">
        <v>0</v>
      </c>
      <c r="O22" s="319">
        <v>35</v>
      </c>
    </row>
    <row r="23" spans="8:15" s="376" customFormat="1" x14ac:dyDescent="0.25">
      <c r="H23" s="403">
        <v>0</v>
      </c>
      <c r="I23" s="310" t="s">
        <v>302</v>
      </c>
      <c r="J23" s="321">
        <v>33</v>
      </c>
      <c r="K23" s="322">
        <v>0</v>
      </c>
      <c r="L23" s="321">
        <v>41</v>
      </c>
      <c r="M23" s="319">
        <v>13</v>
      </c>
      <c r="N23" s="320">
        <v>0</v>
      </c>
      <c r="O23" s="319">
        <v>19</v>
      </c>
    </row>
    <row r="24" spans="8:15" s="376" customFormat="1" x14ac:dyDescent="0.25">
      <c r="H24" s="403">
        <v>0</v>
      </c>
      <c r="I24" s="310" t="s">
        <v>303</v>
      </c>
      <c r="J24" s="321">
        <v>191</v>
      </c>
      <c r="K24" s="322">
        <v>2</v>
      </c>
      <c r="L24" s="321">
        <v>223</v>
      </c>
      <c r="M24" s="319">
        <v>5</v>
      </c>
      <c r="N24" s="320">
        <v>0</v>
      </c>
      <c r="O24" s="319">
        <v>5</v>
      </c>
    </row>
    <row r="25" spans="8:15" s="376" customFormat="1" x14ac:dyDescent="0.25">
      <c r="H25" s="403">
        <v>1</v>
      </c>
      <c r="I25" s="310" t="s">
        <v>214</v>
      </c>
      <c r="J25" s="321">
        <v>52</v>
      </c>
      <c r="K25" s="322">
        <v>1</v>
      </c>
      <c r="L25" s="321">
        <v>62</v>
      </c>
      <c r="M25" s="319">
        <v>37</v>
      </c>
      <c r="N25" s="320">
        <v>0</v>
      </c>
      <c r="O25" s="319">
        <v>54</v>
      </c>
    </row>
    <row r="26" spans="8:15" s="376" customFormat="1" x14ac:dyDescent="0.25">
      <c r="H26" s="403">
        <v>0</v>
      </c>
      <c r="I26" s="310" t="s">
        <v>304</v>
      </c>
      <c r="J26" s="321">
        <v>39</v>
      </c>
      <c r="K26" s="322">
        <v>1</v>
      </c>
      <c r="L26" s="321">
        <v>49</v>
      </c>
      <c r="M26" s="319">
        <v>10</v>
      </c>
      <c r="N26" s="320">
        <v>0</v>
      </c>
      <c r="O26" s="319">
        <v>26</v>
      </c>
    </row>
    <row r="27" spans="8:15" s="376" customFormat="1" x14ac:dyDescent="0.25">
      <c r="H27" s="403">
        <v>0</v>
      </c>
      <c r="I27" s="310" t="s">
        <v>305</v>
      </c>
      <c r="J27" s="321">
        <v>66</v>
      </c>
      <c r="K27" s="322">
        <v>0</v>
      </c>
      <c r="L27" s="321">
        <v>86</v>
      </c>
      <c r="M27" s="319">
        <v>10</v>
      </c>
      <c r="N27" s="320">
        <v>0</v>
      </c>
      <c r="O27" s="319">
        <v>20</v>
      </c>
    </row>
    <row r="28" spans="8:15" s="376" customFormat="1" x14ac:dyDescent="0.25">
      <c r="H28" s="403">
        <v>0</v>
      </c>
      <c r="I28" s="310" t="s">
        <v>306</v>
      </c>
      <c r="J28" s="321">
        <v>21</v>
      </c>
      <c r="K28" s="322">
        <v>0</v>
      </c>
      <c r="L28" s="321">
        <v>33</v>
      </c>
      <c r="M28" s="319">
        <v>25</v>
      </c>
      <c r="N28" s="320">
        <v>4</v>
      </c>
      <c r="O28" s="319">
        <v>36</v>
      </c>
    </row>
    <row r="29" spans="8:15" s="376" customFormat="1" x14ac:dyDescent="0.25">
      <c r="H29" s="403">
        <v>1</v>
      </c>
      <c r="I29" s="310" t="s">
        <v>176</v>
      </c>
      <c r="J29" s="321">
        <v>2008</v>
      </c>
      <c r="K29" s="322">
        <v>20</v>
      </c>
      <c r="L29" s="321">
        <v>2514</v>
      </c>
      <c r="M29" s="319">
        <v>538</v>
      </c>
      <c r="N29" s="320">
        <v>20</v>
      </c>
      <c r="O29" s="319">
        <v>799</v>
      </c>
    </row>
    <row r="30" spans="8:15" s="376" customFormat="1" x14ac:dyDescent="0.25">
      <c r="H30" s="403">
        <v>1</v>
      </c>
      <c r="I30" s="310" t="s">
        <v>175</v>
      </c>
      <c r="J30" s="321">
        <v>607</v>
      </c>
      <c r="K30" s="322">
        <v>11</v>
      </c>
      <c r="L30" s="321">
        <v>805</v>
      </c>
      <c r="M30" s="319">
        <v>542</v>
      </c>
      <c r="N30" s="320">
        <v>18</v>
      </c>
      <c r="O30" s="319">
        <v>800</v>
      </c>
    </row>
    <row r="31" spans="8:15" x14ac:dyDescent="0.25">
      <c r="H31" s="403">
        <v>1</v>
      </c>
      <c r="I31" s="311" t="s">
        <v>195</v>
      </c>
      <c r="J31" s="315">
        <v>2615</v>
      </c>
      <c r="K31" s="312">
        <v>31</v>
      </c>
      <c r="L31" s="315">
        <v>3319</v>
      </c>
      <c r="M31" s="316">
        <v>1080</v>
      </c>
      <c r="N31" s="316">
        <v>38</v>
      </c>
      <c r="O31" s="323">
        <v>1599</v>
      </c>
    </row>
  </sheetData>
  <mergeCells count="3">
    <mergeCell ref="I4:I5"/>
    <mergeCell ref="J4:L4"/>
    <mergeCell ref="M4:O4"/>
  </mergeCells>
  <conditionalFormatting sqref="H6:O30">
    <cfRule type="expression" dxfId="1" priority="2">
      <formula>$H6&gt;0</formula>
    </cfRule>
  </conditionalFormatting>
  <conditionalFormatting sqref="H31:O31">
    <cfRule type="expression" dxfId="0" priority="1">
      <formula>$I31&gt;0</formula>
    </cfRule>
  </conditionalFormatting>
  <pageMargins left="0.25" right="0.25" top="0.75" bottom="0.75" header="0.3" footer="0.3"/>
  <pageSetup paperSize="9" orientation="landscape"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4">
    <tabColor rgb="FF92D050"/>
  </sheetPr>
  <dimension ref="B2:K13"/>
  <sheetViews>
    <sheetView topLeftCell="A6" zoomScaleNormal="100" workbookViewId="0">
      <selection activeCell="A19" sqref="A19:XFD149"/>
    </sheetView>
  </sheetViews>
  <sheetFormatPr defaultRowHeight="15" x14ac:dyDescent="0.25"/>
  <cols>
    <col min="2" max="2" width="12.140625" bestFit="1" customWidth="1"/>
  </cols>
  <sheetData>
    <row r="2" spans="2:11" x14ac:dyDescent="0.25">
      <c r="B2" s="8" t="s">
        <v>317</v>
      </c>
      <c r="C2" s="8"/>
      <c r="D2" s="8"/>
      <c r="E2" s="8"/>
      <c r="F2" s="8"/>
      <c r="G2" s="8"/>
      <c r="H2" s="8"/>
      <c r="I2" s="8"/>
      <c r="J2" s="8"/>
      <c r="K2" s="8"/>
    </row>
    <row r="3" spans="2:11" x14ac:dyDescent="0.25">
      <c r="B3" s="9" t="s">
        <v>226</v>
      </c>
      <c r="C3" s="9"/>
      <c r="D3" s="9"/>
      <c r="E3" s="9"/>
      <c r="F3" s="9"/>
      <c r="G3" s="9"/>
      <c r="H3" s="9"/>
      <c r="I3" s="9"/>
      <c r="J3" s="9"/>
      <c r="K3" s="9"/>
    </row>
    <row r="4" spans="2:11" x14ac:dyDescent="0.25">
      <c r="B4" s="437" t="s">
        <v>0</v>
      </c>
      <c r="C4" s="445">
        <v>2020</v>
      </c>
      <c r="D4" s="445"/>
      <c r="E4" s="445"/>
      <c r="F4" s="447">
        <v>2010</v>
      </c>
      <c r="G4" s="447"/>
      <c r="H4" s="447"/>
      <c r="I4" s="445" t="s">
        <v>227</v>
      </c>
      <c r="J4" s="445"/>
      <c r="K4" s="445"/>
    </row>
    <row r="5" spans="2:11" x14ac:dyDescent="0.25">
      <c r="B5" s="449"/>
      <c r="C5" s="446"/>
      <c r="D5" s="446"/>
      <c r="E5" s="446"/>
      <c r="F5" s="448"/>
      <c r="G5" s="448"/>
      <c r="H5" s="448"/>
      <c r="I5" s="446"/>
      <c r="J5" s="446"/>
      <c r="K5" s="446"/>
    </row>
    <row r="6" spans="2:11" x14ac:dyDescent="0.25">
      <c r="B6" s="438"/>
      <c r="C6" s="122" t="s">
        <v>1</v>
      </c>
      <c r="D6" s="328" t="s">
        <v>2</v>
      </c>
      <c r="E6" s="122" t="s">
        <v>3</v>
      </c>
      <c r="F6" s="328" t="s">
        <v>1</v>
      </c>
      <c r="G6" s="122" t="s">
        <v>2</v>
      </c>
      <c r="H6" s="328" t="s">
        <v>3</v>
      </c>
      <c r="I6" s="122" t="s">
        <v>1</v>
      </c>
      <c r="J6" s="328" t="s">
        <v>2</v>
      </c>
      <c r="K6" s="122" t="s">
        <v>3</v>
      </c>
    </row>
    <row r="7" spans="2:11" x14ac:dyDescent="0.25">
      <c r="B7" s="333" t="s">
        <v>211</v>
      </c>
      <c r="C7" s="11">
        <v>1123</v>
      </c>
      <c r="D7" s="14">
        <v>21</v>
      </c>
      <c r="E7" s="11">
        <v>1539</v>
      </c>
      <c r="F7" s="14">
        <v>2048</v>
      </c>
      <c r="G7" s="11">
        <v>33</v>
      </c>
      <c r="H7" s="14">
        <v>3088</v>
      </c>
      <c r="I7" s="13">
        <v>-45.2</v>
      </c>
      <c r="J7" s="15">
        <v>-36.4</v>
      </c>
      <c r="K7" s="13">
        <v>-50.2</v>
      </c>
    </row>
    <row r="8" spans="2:11" x14ac:dyDescent="0.25">
      <c r="B8" s="332" t="s">
        <v>213</v>
      </c>
      <c r="C8" s="11">
        <v>538</v>
      </c>
      <c r="D8" s="14">
        <v>10</v>
      </c>
      <c r="E8" s="11">
        <v>679</v>
      </c>
      <c r="F8" s="14">
        <v>1056</v>
      </c>
      <c r="G8" s="11">
        <v>12</v>
      </c>
      <c r="H8" s="14">
        <v>1461</v>
      </c>
      <c r="I8" s="13">
        <v>-49.1</v>
      </c>
      <c r="J8" s="15">
        <v>-16.7</v>
      </c>
      <c r="K8" s="13">
        <v>-53.5</v>
      </c>
    </row>
    <row r="9" spans="2:11" s="350" customFormat="1" x14ac:dyDescent="0.25">
      <c r="B9" s="332" t="s">
        <v>214</v>
      </c>
      <c r="C9" s="11">
        <v>391</v>
      </c>
      <c r="D9" s="14">
        <v>9</v>
      </c>
      <c r="E9" s="11">
        <v>554</v>
      </c>
      <c r="F9" s="14">
        <v>844</v>
      </c>
      <c r="G9" s="11">
        <v>14</v>
      </c>
      <c r="H9" s="14">
        <v>1296</v>
      </c>
      <c r="I9" s="13">
        <v>-53.7</v>
      </c>
      <c r="J9" s="15">
        <v>-35.700000000000003</v>
      </c>
      <c r="K9" s="13">
        <v>-57.3</v>
      </c>
    </row>
    <row r="10" spans="2:11" s="350" customFormat="1" x14ac:dyDescent="0.25">
      <c r="B10" s="332" t="s">
        <v>212</v>
      </c>
      <c r="C10" s="11">
        <v>751</v>
      </c>
      <c r="D10" s="14">
        <v>13</v>
      </c>
      <c r="E10" s="11">
        <v>1017</v>
      </c>
      <c r="F10" s="14">
        <v>1290</v>
      </c>
      <c r="G10" s="11">
        <v>23</v>
      </c>
      <c r="H10" s="14">
        <v>1959</v>
      </c>
      <c r="I10" s="13">
        <v>-41.8</v>
      </c>
      <c r="J10" s="15">
        <v>-43.5</v>
      </c>
      <c r="K10" s="13">
        <v>-48.1</v>
      </c>
    </row>
    <row r="11" spans="2:11" s="350" customFormat="1" x14ac:dyDescent="0.25">
      <c r="B11" s="332" t="s">
        <v>209</v>
      </c>
      <c r="C11" s="11">
        <v>892</v>
      </c>
      <c r="D11" s="14">
        <v>16</v>
      </c>
      <c r="E11" s="11">
        <v>1129</v>
      </c>
      <c r="F11" s="14">
        <v>1490</v>
      </c>
      <c r="G11" s="11">
        <v>27</v>
      </c>
      <c r="H11" s="14">
        <v>2070</v>
      </c>
      <c r="I11" s="13">
        <v>-40.1</v>
      </c>
      <c r="J11" s="15">
        <v>-40.700000000000003</v>
      </c>
      <c r="K11" s="13">
        <v>-45.5</v>
      </c>
    </row>
    <row r="12" spans="2:11" x14ac:dyDescent="0.25">
      <c r="B12" s="248" t="s">
        <v>195</v>
      </c>
      <c r="C12" s="249">
        <v>3695</v>
      </c>
      <c r="D12" s="249">
        <v>69</v>
      </c>
      <c r="E12" s="249">
        <v>4918</v>
      </c>
      <c r="F12" s="315">
        <v>6728</v>
      </c>
      <c r="G12" s="315">
        <v>109</v>
      </c>
      <c r="H12" s="315">
        <v>9874</v>
      </c>
      <c r="I12" s="316">
        <v>-45.1</v>
      </c>
      <c r="J12" s="316">
        <v>-36.700000000000003</v>
      </c>
      <c r="K12" s="316">
        <v>-50.2</v>
      </c>
    </row>
    <row r="13" spans="2:11" x14ac:dyDescent="0.25">
      <c r="B13" s="12" t="s">
        <v>5</v>
      </c>
      <c r="C13" s="10">
        <v>118298</v>
      </c>
      <c r="D13" s="10">
        <v>2395</v>
      </c>
      <c r="E13" s="10">
        <v>159248</v>
      </c>
      <c r="F13" s="315">
        <v>212997</v>
      </c>
      <c r="G13" s="315">
        <v>4114</v>
      </c>
      <c r="H13" s="315">
        <v>304720</v>
      </c>
      <c r="I13" s="316">
        <v>-44.5</v>
      </c>
      <c r="J13" s="316">
        <v>-41.8</v>
      </c>
      <c r="K13" s="316">
        <v>-47.7</v>
      </c>
    </row>
  </sheetData>
  <mergeCells count="4">
    <mergeCell ref="B4:B6"/>
    <mergeCell ref="C4:E5"/>
    <mergeCell ref="F4:H5"/>
    <mergeCell ref="I4:K5"/>
  </mergeCells>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31">
    <tabColor rgb="FF92D050"/>
  </sheetPr>
  <dimension ref="A1:C25"/>
  <sheetViews>
    <sheetView topLeftCell="A7" workbookViewId="0">
      <selection activeCell="F17" sqref="F17"/>
    </sheetView>
  </sheetViews>
  <sheetFormatPr defaultRowHeight="15" x14ac:dyDescent="0.25"/>
  <cols>
    <col min="1" max="1" width="22.140625" style="385" customWidth="1"/>
    <col min="2" max="3" width="21.42578125" style="385" customWidth="1"/>
    <col min="4" max="16384" width="9.140625" style="385"/>
  </cols>
  <sheetData>
    <row r="1" spans="1:3" x14ac:dyDescent="0.25">
      <c r="A1" s="135" t="s">
        <v>307</v>
      </c>
    </row>
    <row r="3" spans="1:3" x14ac:dyDescent="0.25">
      <c r="A3" s="533" t="s">
        <v>180</v>
      </c>
      <c r="B3" s="450" t="s">
        <v>181</v>
      </c>
      <c r="C3" s="450"/>
    </row>
    <row r="4" spans="1:3" x14ac:dyDescent="0.25">
      <c r="A4" s="533"/>
      <c r="B4" s="371" t="s">
        <v>182</v>
      </c>
      <c r="C4" s="371" t="s">
        <v>183</v>
      </c>
    </row>
    <row r="5" spans="1:3" x14ac:dyDescent="0.25">
      <c r="A5" s="386" t="s">
        <v>204</v>
      </c>
      <c r="B5" s="382">
        <v>111.4226626869509</v>
      </c>
      <c r="C5" s="383">
        <v>13868166</v>
      </c>
    </row>
    <row r="6" spans="1:3" x14ac:dyDescent="0.25">
      <c r="A6" s="386" t="s">
        <v>185</v>
      </c>
      <c r="B6" s="382">
        <v>133.82658534115197</v>
      </c>
      <c r="C6" s="383">
        <v>252386100</v>
      </c>
    </row>
    <row r="7" spans="1:3" x14ac:dyDescent="0.25">
      <c r="A7" s="386" t="s">
        <v>184</v>
      </c>
      <c r="B7" s="382">
        <v>133.94525181133054</v>
      </c>
      <c r="C7" s="383">
        <v>762945591</v>
      </c>
    </row>
    <row r="8" spans="1:3" x14ac:dyDescent="0.25">
      <c r="A8" s="386" t="s">
        <v>186</v>
      </c>
      <c r="B8" s="382">
        <v>143.69592117968847</v>
      </c>
      <c r="C8" s="383">
        <v>79092606</v>
      </c>
    </row>
    <row r="9" spans="1:3" x14ac:dyDescent="0.25">
      <c r="A9" s="386" t="s">
        <v>187</v>
      </c>
      <c r="B9" s="382">
        <v>168.7766260889326</v>
      </c>
      <c r="C9" s="383">
        <v>819930858</v>
      </c>
    </row>
    <row r="10" spans="1:3" x14ac:dyDescent="0.25">
      <c r="A10" s="386" t="s">
        <v>189</v>
      </c>
      <c r="B10" s="382">
        <v>178.82414865896115</v>
      </c>
      <c r="C10" s="383">
        <v>767551425</v>
      </c>
    </row>
    <row r="11" spans="1:3" x14ac:dyDescent="0.25">
      <c r="A11" s="386" t="s">
        <v>192</v>
      </c>
      <c r="B11" s="382">
        <v>179.17344998353056</v>
      </c>
      <c r="C11" s="383">
        <v>1791250194</v>
      </c>
    </row>
    <row r="12" spans="1:3" x14ac:dyDescent="0.25">
      <c r="A12" s="386" t="s">
        <v>206</v>
      </c>
      <c r="B12" s="382">
        <v>186.54715715670346</v>
      </c>
      <c r="C12" s="383">
        <v>224320065</v>
      </c>
    </row>
    <row r="13" spans="1:3" x14ac:dyDescent="0.25">
      <c r="A13" s="386" t="s">
        <v>190</v>
      </c>
      <c r="B13" s="382">
        <v>188.75351514444225</v>
      </c>
      <c r="C13" s="383">
        <v>243416250</v>
      </c>
    </row>
    <row r="14" spans="1:3" x14ac:dyDescent="0.25">
      <c r="A14" s="386" t="s">
        <v>188</v>
      </c>
      <c r="B14" s="382">
        <v>193.85653018867572</v>
      </c>
      <c r="C14" s="383">
        <v>311124804</v>
      </c>
    </row>
    <row r="15" spans="1:3" x14ac:dyDescent="0.25">
      <c r="A15" s="386" t="s">
        <v>27</v>
      </c>
      <c r="B15" s="382">
        <v>203.55832566435828</v>
      </c>
      <c r="C15" s="383">
        <v>802043823</v>
      </c>
    </row>
    <row r="16" spans="1:3" x14ac:dyDescent="0.25">
      <c r="A16" s="386" t="s">
        <v>193</v>
      </c>
      <c r="B16" s="382">
        <v>205.09138489861775</v>
      </c>
      <c r="C16" s="383">
        <v>997932225</v>
      </c>
    </row>
    <row r="17" spans="1:3" x14ac:dyDescent="0.25">
      <c r="A17" s="386" t="s">
        <v>205</v>
      </c>
      <c r="B17" s="382">
        <v>209.88082237706982</v>
      </c>
      <c r="C17" s="383">
        <v>226307040</v>
      </c>
    </row>
    <row r="18" spans="1:3" x14ac:dyDescent="0.25">
      <c r="A18" s="386" t="s">
        <v>4</v>
      </c>
      <c r="B18" s="382">
        <v>209.88907881496883</v>
      </c>
      <c r="C18" s="383">
        <v>182097456</v>
      </c>
    </row>
    <row r="19" spans="1:3" x14ac:dyDescent="0.25">
      <c r="A19" s="386" t="s">
        <v>191</v>
      </c>
      <c r="B19" s="382">
        <v>216.93460489094116</v>
      </c>
      <c r="C19" s="383">
        <v>64761813</v>
      </c>
    </row>
    <row r="20" spans="1:3" x14ac:dyDescent="0.25">
      <c r="A20" s="386" t="s">
        <v>194</v>
      </c>
      <c r="B20" s="382">
        <v>225.07682083451255</v>
      </c>
      <c r="C20" s="383">
        <v>1291546617</v>
      </c>
    </row>
    <row r="21" spans="1:3" x14ac:dyDescent="0.25">
      <c r="A21" s="386" t="s">
        <v>195</v>
      </c>
      <c r="B21" s="382">
        <v>233.57167399118404</v>
      </c>
      <c r="C21" s="383">
        <v>352001622</v>
      </c>
    </row>
    <row r="22" spans="1:3" x14ac:dyDescent="0.25">
      <c r="A22" s="386" t="s">
        <v>196</v>
      </c>
      <c r="B22" s="382">
        <v>244.27855253333564</v>
      </c>
      <c r="C22" s="383">
        <v>899053533</v>
      </c>
    </row>
    <row r="23" spans="1:3" x14ac:dyDescent="0.25">
      <c r="A23" s="386" t="s">
        <v>207</v>
      </c>
      <c r="B23" s="382">
        <v>247.18678765583633</v>
      </c>
      <c r="C23" s="383">
        <v>1101176106</v>
      </c>
    </row>
    <row r="24" spans="1:3" x14ac:dyDescent="0.25">
      <c r="A24" s="386" t="s">
        <v>197</v>
      </c>
      <c r="B24" s="382">
        <v>291.41130898616666</v>
      </c>
      <c r="C24" s="383">
        <v>442162896</v>
      </c>
    </row>
    <row r="25" spans="1:3" x14ac:dyDescent="0.25">
      <c r="A25" s="290" t="s">
        <v>198</v>
      </c>
      <c r="B25" s="291">
        <v>195.54351021161193</v>
      </c>
      <c r="C25" s="289">
        <v>11624969190</v>
      </c>
    </row>
  </sheetData>
  <mergeCells count="2">
    <mergeCell ref="A3:A4"/>
    <mergeCell ref="B3:C3"/>
  </mergeCells>
  <conditionalFormatting sqref="B5:B24">
    <cfRule type="dataBar" priority="2">
      <dataBar>
        <cfvo type="min"/>
        <cfvo type="max"/>
        <color rgb="FF638EC6"/>
      </dataBar>
      <extLst>
        <ext xmlns:x14="http://schemas.microsoft.com/office/spreadsheetml/2009/9/main" uri="{B025F937-C7B1-47D3-B67F-A62EFF666E3E}">
          <x14:id>{33A06821-0555-419D-8211-7612963856B0}</x14:id>
        </ext>
      </extLst>
    </cfRule>
  </conditionalFormatting>
  <conditionalFormatting sqref="C5:C24">
    <cfRule type="dataBar" priority="1">
      <dataBar>
        <cfvo type="min"/>
        <cfvo type="max"/>
        <color rgb="FFFF555A"/>
      </dataBar>
      <extLst>
        <ext xmlns:x14="http://schemas.microsoft.com/office/spreadsheetml/2009/9/main" uri="{B025F937-C7B1-47D3-B67F-A62EFF666E3E}">
          <x14:id>{7D299DE4-BE57-4D44-AE90-EFBB5317F26D}</x14:id>
        </ext>
      </extLst>
    </cfRule>
  </conditionalFormatting>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dataBar" id="{33A06821-0555-419D-8211-7612963856B0}">
            <x14:dataBar minLength="0" maxLength="100" gradient="0">
              <x14:cfvo type="autoMin"/>
              <x14:cfvo type="autoMax"/>
              <x14:negativeFillColor rgb="FFFF0000"/>
              <x14:axisColor rgb="FF000000"/>
            </x14:dataBar>
          </x14:cfRule>
          <xm:sqref>B5:B24</xm:sqref>
        </x14:conditionalFormatting>
        <x14:conditionalFormatting xmlns:xm="http://schemas.microsoft.com/office/excel/2006/main">
          <x14:cfRule type="dataBar" id="{7D299DE4-BE57-4D44-AE90-EFBB5317F26D}">
            <x14:dataBar minLength="0" maxLength="100" gradient="0">
              <x14:cfvo type="autoMin"/>
              <x14:cfvo type="autoMax"/>
              <x14:negativeFillColor rgb="FFFF0000"/>
              <x14:axisColor rgb="FF000000"/>
            </x14:dataBar>
          </x14:cfRule>
          <xm:sqref>C5:C24</xm:sqref>
        </x14:conditionalFormatting>
      </x14:conditionalFormattings>
    </ext>
  </extLst>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32">
    <tabColor rgb="FF92D050"/>
  </sheetPr>
  <dimension ref="B2:V13"/>
  <sheetViews>
    <sheetView topLeftCell="A7" workbookViewId="0">
      <selection activeCell="A16" sqref="A16:XFD151"/>
    </sheetView>
  </sheetViews>
  <sheetFormatPr defaultRowHeight="15" x14ac:dyDescent="0.25"/>
  <cols>
    <col min="2" max="2" width="9.5703125" customWidth="1"/>
    <col min="20" max="22" width="9.140625" style="385"/>
  </cols>
  <sheetData>
    <row r="2" spans="2:22" x14ac:dyDescent="0.25">
      <c r="B2" s="273" t="s">
        <v>345</v>
      </c>
      <c r="C2" s="272"/>
      <c r="D2" s="272"/>
      <c r="E2" s="272"/>
      <c r="F2" s="272"/>
      <c r="G2" s="272"/>
      <c r="H2" s="272"/>
      <c r="I2" s="272"/>
      <c r="J2" s="272"/>
      <c r="K2" s="272"/>
      <c r="L2" s="272"/>
      <c r="M2" s="272"/>
      <c r="N2" s="272"/>
    </row>
    <row r="3" spans="2:22" x14ac:dyDescent="0.25">
      <c r="B3" s="387" t="s">
        <v>280</v>
      </c>
      <c r="C3" s="272"/>
      <c r="D3" s="272"/>
      <c r="E3" s="272"/>
      <c r="F3" s="272"/>
      <c r="G3" s="272"/>
      <c r="H3" s="272"/>
      <c r="I3" s="272"/>
      <c r="J3" s="272"/>
      <c r="K3" s="272"/>
      <c r="L3" s="272"/>
      <c r="M3" s="272"/>
      <c r="N3" s="272"/>
    </row>
    <row r="4" spans="2:22" ht="15" customHeight="1" x14ac:dyDescent="0.25">
      <c r="B4" s="534" t="s">
        <v>100</v>
      </c>
      <c r="C4" s="539" t="s">
        <v>132</v>
      </c>
      <c r="D4" s="539"/>
      <c r="E4" s="539"/>
      <c r="F4" s="539"/>
      <c r="G4" s="539"/>
      <c r="H4" s="539"/>
      <c r="I4" s="539"/>
      <c r="J4" s="539"/>
      <c r="K4" s="539"/>
      <c r="L4" s="539"/>
      <c r="M4" s="539"/>
      <c r="N4" s="539"/>
      <c r="O4" s="539"/>
      <c r="P4" s="539"/>
    </row>
    <row r="5" spans="2:22" ht="15" customHeight="1" x14ac:dyDescent="0.25">
      <c r="B5" s="535"/>
      <c r="C5" s="446" t="s">
        <v>23</v>
      </c>
      <c r="D5" s="446"/>
      <c r="E5" s="446"/>
      <c r="F5" s="446"/>
      <c r="G5" s="446"/>
      <c r="H5" s="537" t="s">
        <v>24</v>
      </c>
      <c r="I5" s="537"/>
      <c r="J5" s="537"/>
      <c r="K5" s="537"/>
      <c r="L5" s="538" t="s">
        <v>133</v>
      </c>
      <c r="M5" s="538"/>
      <c r="N5" s="538"/>
      <c r="O5" s="538"/>
      <c r="P5" s="538"/>
    </row>
    <row r="6" spans="2:22" ht="40.5" x14ac:dyDescent="0.25">
      <c r="B6" s="536"/>
      <c r="C6" s="371" t="s">
        <v>134</v>
      </c>
      <c r="D6" s="371" t="s">
        <v>135</v>
      </c>
      <c r="E6" s="371" t="s">
        <v>136</v>
      </c>
      <c r="F6" s="388" t="s">
        <v>279</v>
      </c>
      <c r="G6" s="371" t="s">
        <v>9</v>
      </c>
      <c r="H6" s="371" t="s">
        <v>134</v>
      </c>
      <c r="I6" s="371" t="s">
        <v>135</v>
      </c>
      <c r="J6" s="371" t="s">
        <v>136</v>
      </c>
      <c r="K6" s="371" t="s">
        <v>9</v>
      </c>
      <c r="L6" s="371" t="s">
        <v>134</v>
      </c>
      <c r="M6" s="371" t="s">
        <v>135</v>
      </c>
      <c r="N6" s="371" t="s">
        <v>136</v>
      </c>
      <c r="O6" s="371" t="s">
        <v>279</v>
      </c>
      <c r="P6" s="371" t="s">
        <v>9</v>
      </c>
    </row>
    <row r="7" spans="2:22" s="370" customFormat="1" x14ac:dyDescent="0.25">
      <c r="B7" s="259" t="s">
        <v>211</v>
      </c>
      <c r="C7" s="389">
        <v>80</v>
      </c>
      <c r="D7" s="390">
        <v>178</v>
      </c>
      <c r="E7" s="389">
        <v>563</v>
      </c>
      <c r="F7" s="390">
        <v>0</v>
      </c>
      <c r="G7" s="389">
        <v>821</v>
      </c>
      <c r="H7" s="390">
        <v>32</v>
      </c>
      <c r="I7" s="391">
        <v>0</v>
      </c>
      <c r="J7" s="392">
        <v>0</v>
      </c>
      <c r="K7" s="356">
        <v>32</v>
      </c>
      <c r="L7" s="392">
        <v>62</v>
      </c>
      <c r="M7" s="356">
        <v>106</v>
      </c>
      <c r="N7" s="392">
        <v>102</v>
      </c>
      <c r="O7" s="356">
        <v>0</v>
      </c>
      <c r="P7" s="392">
        <v>270</v>
      </c>
      <c r="T7" s="385"/>
      <c r="U7" s="385"/>
      <c r="V7" s="385"/>
    </row>
    <row r="8" spans="2:22" s="370" customFormat="1" x14ac:dyDescent="0.25">
      <c r="B8" s="259" t="s">
        <v>213</v>
      </c>
      <c r="C8" s="389">
        <v>70</v>
      </c>
      <c r="D8" s="390">
        <v>128</v>
      </c>
      <c r="E8" s="389">
        <v>221</v>
      </c>
      <c r="F8" s="390">
        <v>0</v>
      </c>
      <c r="G8" s="389">
        <v>419</v>
      </c>
      <c r="H8" s="390">
        <v>26</v>
      </c>
      <c r="I8" s="391">
        <v>0</v>
      </c>
      <c r="J8" s="392">
        <v>0</v>
      </c>
      <c r="K8" s="356">
        <v>26</v>
      </c>
      <c r="L8" s="392">
        <v>18</v>
      </c>
      <c r="M8" s="356">
        <v>72</v>
      </c>
      <c r="N8" s="392">
        <v>3</v>
      </c>
      <c r="O8" s="356">
        <v>0</v>
      </c>
      <c r="P8" s="392">
        <v>93</v>
      </c>
      <c r="T8" s="385"/>
      <c r="U8" s="385"/>
      <c r="V8" s="385"/>
    </row>
    <row r="9" spans="2:22" s="370" customFormat="1" x14ac:dyDescent="0.25">
      <c r="B9" s="259" t="s">
        <v>214</v>
      </c>
      <c r="C9" s="389">
        <v>52</v>
      </c>
      <c r="D9" s="390">
        <v>107</v>
      </c>
      <c r="E9" s="389">
        <v>86</v>
      </c>
      <c r="F9" s="390">
        <v>0</v>
      </c>
      <c r="G9" s="389">
        <v>245</v>
      </c>
      <c r="H9" s="390">
        <v>24</v>
      </c>
      <c r="I9" s="391">
        <v>0</v>
      </c>
      <c r="J9" s="392">
        <v>0</v>
      </c>
      <c r="K9" s="356">
        <v>24</v>
      </c>
      <c r="L9" s="392">
        <v>23</v>
      </c>
      <c r="M9" s="356">
        <v>73</v>
      </c>
      <c r="N9" s="392">
        <v>26</v>
      </c>
      <c r="O9" s="356">
        <v>0</v>
      </c>
      <c r="P9" s="392">
        <v>122</v>
      </c>
      <c r="T9" s="385"/>
      <c r="U9" s="385"/>
      <c r="V9" s="385"/>
    </row>
    <row r="10" spans="2:22" s="370" customFormat="1" x14ac:dyDescent="0.25">
      <c r="B10" s="259" t="s">
        <v>212</v>
      </c>
      <c r="C10" s="389">
        <v>116</v>
      </c>
      <c r="D10" s="390">
        <v>126</v>
      </c>
      <c r="E10" s="389">
        <v>207</v>
      </c>
      <c r="F10" s="390">
        <v>0</v>
      </c>
      <c r="G10" s="389">
        <v>449</v>
      </c>
      <c r="H10" s="390">
        <v>14</v>
      </c>
      <c r="I10" s="391">
        <v>0</v>
      </c>
      <c r="J10" s="392">
        <v>0</v>
      </c>
      <c r="K10" s="356">
        <v>14</v>
      </c>
      <c r="L10" s="392">
        <v>84</v>
      </c>
      <c r="M10" s="356">
        <v>146</v>
      </c>
      <c r="N10" s="392">
        <v>58</v>
      </c>
      <c r="O10" s="356">
        <v>0</v>
      </c>
      <c r="P10" s="392">
        <v>288</v>
      </c>
      <c r="T10" s="385"/>
      <c r="U10" s="385"/>
      <c r="V10" s="385"/>
    </row>
    <row r="11" spans="2:22" s="370" customFormat="1" ht="27" x14ac:dyDescent="0.25">
      <c r="B11" s="259" t="s">
        <v>209</v>
      </c>
      <c r="C11" s="389">
        <v>60</v>
      </c>
      <c r="D11" s="390">
        <v>79</v>
      </c>
      <c r="E11" s="389">
        <v>542</v>
      </c>
      <c r="F11" s="390">
        <v>0</v>
      </c>
      <c r="G11" s="389">
        <v>681</v>
      </c>
      <c r="H11" s="390">
        <v>23</v>
      </c>
      <c r="I11" s="391">
        <v>0</v>
      </c>
      <c r="J11" s="392">
        <v>0</v>
      </c>
      <c r="K11" s="356">
        <v>23</v>
      </c>
      <c r="L11" s="392">
        <v>34</v>
      </c>
      <c r="M11" s="356">
        <v>59</v>
      </c>
      <c r="N11" s="392">
        <v>95</v>
      </c>
      <c r="O11" s="356">
        <v>0</v>
      </c>
      <c r="P11" s="392">
        <v>188</v>
      </c>
      <c r="T11" s="385"/>
      <c r="U11" s="385"/>
      <c r="V11" s="385"/>
    </row>
    <row r="12" spans="2:22" s="370" customFormat="1" x14ac:dyDescent="0.25">
      <c r="B12" s="129" t="s">
        <v>9</v>
      </c>
      <c r="C12" s="393">
        <v>378</v>
      </c>
      <c r="D12" s="393">
        <v>618</v>
      </c>
      <c r="E12" s="393">
        <v>1619</v>
      </c>
      <c r="F12" s="393">
        <v>0</v>
      </c>
      <c r="G12" s="393">
        <v>2615</v>
      </c>
      <c r="H12" s="393">
        <v>119</v>
      </c>
      <c r="I12" s="393">
        <v>0</v>
      </c>
      <c r="J12" s="394">
        <v>0</v>
      </c>
      <c r="K12" s="394">
        <v>119</v>
      </c>
      <c r="L12" s="394">
        <v>221</v>
      </c>
      <c r="M12" s="394">
        <v>456</v>
      </c>
      <c r="N12" s="394">
        <v>284</v>
      </c>
      <c r="O12" s="394">
        <v>0</v>
      </c>
      <c r="P12" s="394">
        <v>961</v>
      </c>
      <c r="T12" s="385"/>
      <c r="U12" s="385"/>
      <c r="V12" s="385"/>
    </row>
    <row r="13" spans="2:22" s="339" customFormat="1" x14ac:dyDescent="0.25">
      <c r="B13" s="348" t="s">
        <v>203</v>
      </c>
      <c r="C13" s="337"/>
      <c r="D13" s="337"/>
      <c r="E13" s="337"/>
      <c r="F13" s="341"/>
      <c r="G13" s="341"/>
      <c r="H13" s="337"/>
    </row>
  </sheetData>
  <mergeCells count="5">
    <mergeCell ref="B4:B6"/>
    <mergeCell ref="C5:G5"/>
    <mergeCell ref="H5:K5"/>
    <mergeCell ref="L5:P5"/>
    <mergeCell ref="C4:P4"/>
  </mergeCells>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33">
    <tabColor rgb="FF92D050"/>
  </sheetPr>
  <dimension ref="B2:G17"/>
  <sheetViews>
    <sheetView topLeftCell="A10" workbookViewId="0">
      <selection activeCell="A20" sqref="A20:XFD287"/>
    </sheetView>
  </sheetViews>
  <sheetFormatPr defaultRowHeight="15" x14ac:dyDescent="0.25"/>
  <cols>
    <col min="2" max="2" width="8.7109375" customWidth="1"/>
    <col min="3" max="3" width="10.42578125" customWidth="1"/>
    <col min="19" max="19" width="9.7109375" bestFit="1" customWidth="1"/>
  </cols>
  <sheetData>
    <row r="2" spans="2:7" x14ac:dyDescent="0.25">
      <c r="B2" s="276" t="s">
        <v>346</v>
      </c>
      <c r="C2" s="274"/>
      <c r="D2" s="274"/>
      <c r="E2" s="274"/>
      <c r="F2" s="274"/>
    </row>
    <row r="3" spans="2:7" x14ac:dyDescent="0.25">
      <c r="B3" s="275" t="s">
        <v>245</v>
      </c>
      <c r="C3" s="274"/>
      <c r="D3" s="274"/>
      <c r="E3" s="274"/>
      <c r="F3" s="274"/>
    </row>
    <row r="4" spans="2:7" ht="40.5" x14ac:dyDescent="0.25">
      <c r="B4" s="277" t="s">
        <v>64</v>
      </c>
      <c r="C4" s="278" t="s">
        <v>134</v>
      </c>
      <c r="D4" s="278" t="s">
        <v>135</v>
      </c>
      <c r="E4" s="278" t="s">
        <v>136</v>
      </c>
      <c r="F4" s="278" t="s">
        <v>279</v>
      </c>
      <c r="G4" s="278" t="s">
        <v>9</v>
      </c>
    </row>
    <row r="5" spans="2:7" x14ac:dyDescent="0.25">
      <c r="B5" s="333" t="s">
        <v>65</v>
      </c>
      <c r="C5" s="398">
        <v>70</v>
      </c>
      <c r="D5" s="399">
        <v>88</v>
      </c>
      <c r="E5" s="398">
        <v>166</v>
      </c>
      <c r="F5" s="400">
        <v>0</v>
      </c>
      <c r="G5" s="401">
        <v>324</v>
      </c>
    </row>
    <row r="6" spans="2:7" x14ac:dyDescent="0.25">
      <c r="B6" s="333" t="s">
        <v>66</v>
      </c>
      <c r="C6" s="398">
        <v>68</v>
      </c>
      <c r="D6" s="399">
        <v>101</v>
      </c>
      <c r="E6" s="398">
        <v>151</v>
      </c>
      <c r="F6" s="400">
        <v>0</v>
      </c>
      <c r="G6" s="401">
        <v>320</v>
      </c>
    </row>
    <row r="7" spans="2:7" x14ac:dyDescent="0.25">
      <c r="B7" s="333" t="s">
        <v>67</v>
      </c>
      <c r="C7" s="398">
        <v>20</v>
      </c>
      <c r="D7" s="399">
        <v>39</v>
      </c>
      <c r="E7" s="398">
        <v>61</v>
      </c>
      <c r="F7" s="400">
        <v>0</v>
      </c>
      <c r="G7" s="401">
        <v>120</v>
      </c>
    </row>
    <row r="8" spans="2:7" x14ac:dyDescent="0.25">
      <c r="B8" s="333" t="s">
        <v>68</v>
      </c>
      <c r="C8" s="398">
        <v>11</v>
      </c>
      <c r="D8" s="399">
        <v>10</v>
      </c>
      <c r="E8" s="398">
        <v>29</v>
      </c>
      <c r="F8" s="400">
        <v>0</v>
      </c>
      <c r="G8" s="401">
        <v>50</v>
      </c>
    </row>
    <row r="9" spans="2:7" x14ac:dyDescent="0.25">
      <c r="B9" s="333" t="s">
        <v>69</v>
      </c>
      <c r="C9" s="398">
        <v>41</v>
      </c>
      <c r="D9" s="399">
        <v>56</v>
      </c>
      <c r="E9" s="398">
        <v>147</v>
      </c>
      <c r="F9" s="400">
        <v>0</v>
      </c>
      <c r="G9" s="401">
        <v>244</v>
      </c>
    </row>
    <row r="10" spans="2:7" x14ac:dyDescent="0.25">
      <c r="B10" s="333" t="s">
        <v>70</v>
      </c>
      <c r="C10" s="398">
        <v>74</v>
      </c>
      <c r="D10" s="399">
        <v>114</v>
      </c>
      <c r="E10" s="398">
        <v>184</v>
      </c>
      <c r="F10" s="400">
        <v>0</v>
      </c>
      <c r="G10" s="401">
        <v>372</v>
      </c>
    </row>
    <row r="11" spans="2:7" x14ac:dyDescent="0.25">
      <c r="B11" s="333" t="s">
        <v>71</v>
      </c>
      <c r="C11" s="398">
        <v>105</v>
      </c>
      <c r="D11" s="399">
        <v>153</v>
      </c>
      <c r="E11" s="398">
        <v>265</v>
      </c>
      <c r="F11" s="400">
        <v>0</v>
      </c>
      <c r="G11" s="401">
        <v>523</v>
      </c>
    </row>
    <row r="12" spans="2:7" x14ac:dyDescent="0.25">
      <c r="B12" s="333" t="s">
        <v>72</v>
      </c>
      <c r="C12" s="398">
        <v>113</v>
      </c>
      <c r="D12" s="399">
        <v>150</v>
      </c>
      <c r="E12" s="398">
        <v>221</v>
      </c>
      <c r="F12" s="400">
        <v>0</v>
      </c>
      <c r="G12" s="401">
        <v>484</v>
      </c>
    </row>
    <row r="13" spans="2:7" x14ac:dyDescent="0.25">
      <c r="B13" s="333" t="s">
        <v>73</v>
      </c>
      <c r="C13" s="398">
        <v>71</v>
      </c>
      <c r="D13" s="399">
        <v>104</v>
      </c>
      <c r="E13" s="398">
        <v>246</v>
      </c>
      <c r="F13" s="400">
        <v>0</v>
      </c>
      <c r="G13" s="401">
        <v>421</v>
      </c>
    </row>
    <row r="14" spans="2:7" x14ac:dyDescent="0.25">
      <c r="B14" s="333" t="s">
        <v>74</v>
      </c>
      <c r="C14" s="398">
        <v>59</v>
      </c>
      <c r="D14" s="399">
        <v>108</v>
      </c>
      <c r="E14" s="398">
        <v>185</v>
      </c>
      <c r="F14" s="400">
        <v>0</v>
      </c>
      <c r="G14" s="401">
        <v>352</v>
      </c>
    </row>
    <row r="15" spans="2:7" x14ac:dyDescent="0.25">
      <c r="B15" s="333" t="s">
        <v>75</v>
      </c>
      <c r="C15" s="398">
        <v>39</v>
      </c>
      <c r="D15" s="399">
        <v>73</v>
      </c>
      <c r="E15" s="398">
        <v>125</v>
      </c>
      <c r="F15" s="400">
        <v>0</v>
      </c>
      <c r="G15" s="401">
        <v>237</v>
      </c>
    </row>
    <row r="16" spans="2:7" x14ac:dyDescent="0.25">
      <c r="B16" s="333" t="s">
        <v>76</v>
      </c>
      <c r="C16" s="398">
        <v>47</v>
      </c>
      <c r="D16" s="399">
        <v>78</v>
      </c>
      <c r="E16" s="398">
        <v>123</v>
      </c>
      <c r="F16" s="400">
        <v>0</v>
      </c>
      <c r="G16" s="401">
        <v>248</v>
      </c>
    </row>
    <row r="17" spans="2:7" x14ac:dyDescent="0.25">
      <c r="B17" s="311" t="s">
        <v>13</v>
      </c>
      <c r="C17" s="362">
        <v>718</v>
      </c>
      <c r="D17" s="362">
        <v>1074</v>
      </c>
      <c r="E17" s="362">
        <v>1903</v>
      </c>
      <c r="F17" s="402">
        <v>0</v>
      </c>
      <c r="G17" s="362">
        <v>3695</v>
      </c>
    </row>
  </sheetData>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34">
    <tabColor rgb="FF92D050"/>
  </sheetPr>
  <dimension ref="B2:M13"/>
  <sheetViews>
    <sheetView topLeftCell="A5" workbookViewId="0">
      <selection activeCell="A15" sqref="A15:XFD180"/>
    </sheetView>
  </sheetViews>
  <sheetFormatPr defaultRowHeight="15" x14ac:dyDescent="0.25"/>
  <cols>
    <col min="1" max="10" width="9.140625" style="329"/>
    <col min="11" max="13" width="9.140625" style="385"/>
    <col min="14" max="16384" width="9.140625" style="329"/>
  </cols>
  <sheetData>
    <row r="2" spans="2:7" x14ac:dyDescent="0.25">
      <c r="B2" s="292" t="s">
        <v>347</v>
      </c>
      <c r="C2" s="279"/>
      <c r="D2" s="279"/>
      <c r="E2" s="279"/>
      <c r="F2" s="279"/>
      <c r="G2" s="279"/>
    </row>
    <row r="3" spans="2:7" x14ac:dyDescent="0.25">
      <c r="B3" s="309" t="s">
        <v>245</v>
      </c>
      <c r="C3" s="279"/>
      <c r="D3" s="279"/>
      <c r="E3" s="279"/>
      <c r="F3" s="279"/>
      <c r="G3" s="279"/>
    </row>
    <row r="4" spans="2:7" ht="54" x14ac:dyDescent="0.25">
      <c r="B4" s="280" t="s">
        <v>77</v>
      </c>
      <c r="C4" s="331" t="s">
        <v>134</v>
      </c>
      <c r="D4" s="331" t="s">
        <v>135</v>
      </c>
      <c r="E4" s="331" t="s">
        <v>136</v>
      </c>
      <c r="F4" s="371" t="s">
        <v>279</v>
      </c>
      <c r="G4" s="331" t="s">
        <v>9</v>
      </c>
    </row>
    <row r="5" spans="2:7" x14ac:dyDescent="0.25">
      <c r="B5" s="330" t="s">
        <v>78</v>
      </c>
      <c r="C5" s="306">
        <v>104</v>
      </c>
      <c r="D5" s="281">
        <v>162</v>
      </c>
      <c r="E5" s="306">
        <v>274</v>
      </c>
      <c r="F5" s="281">
        <v>0</v>
      </c>
      <c r="G5" s="181">
        <v>540</v>
      </c>
    </row>
    <row r="6" spans="2:7" x14ac:dyDescent="0.25">
      <c r="B6" s="330" t="s">
        <v>79</v>
      </c>
      <c r="C6" s="306">
        <v>99</v>
      </c>
      <c r="D6" s="281">
        <v>144</v>
      </c>
      <c r="E6" s="306">
        <v>296</v>
      </c>
      <c r="F6" s="281">
        <v>0</v>
      </c>
      <c r="G6" s="181">
        <v>539</v>
      </c>
    </row>
    <row r="7" spans="2:7" x14ac:dyDescent="0.25">
      <c r="B7" s="330" t="s">
        <v>80</v>
      </c>
      <c r="C7" s="306">
        <v>103</v>
      </c>
      <c r="D7" s="281">
        <v>155</v>
      </c>
      <c r="E7" s="306">
        <v>315</v>
      </c>
      <c r="F7" s="281">
        <v>0</v>
      </c>
      <c r="G7" s="181">
        <v>573</v>
      </c>
    </row>
    <row r="8" spans="2:7" x14ac:dyDescent="0.25">
      <c r="B8" s="330" t="s">
        <v>81</v>
      </c>
      <c r="C8" s="306">
        <v>100</v>
      </c>
      <c r="D8" s="281">
        <v>128</v>
      </c>
      <c r="E8" s="306">
        <v>305</v>
      </c>
      <c r="F8" s="281">
        <v>0</v>
      </c>
      <c r="G8" s="181">
        <v>533</v>
      </c>
    </row>
    <row r="9" spans="2:7" x14ac:dyDescent="0.25">
      <c r="B9" s="330" t="s">
        <v>82</v>
      </c>
      <c r="C9" s="306">
        <v>106</v>
      </c>
      <c r="D9" s="281">
        <v>153</v>
      </c>
      <c r="E9" s="306">
        <v>334</v>
      </c>
      <c r="F9" s="281">
        <v>0</v>
      </c>
      <c r="G9" s="181">
        <v>593</v>
      </c>
    </row>
    <row r="10" spans="2:7" x14ac:dyDescent="0.25">
      <c r="B10" s="330" t="s">
        <v>83</v>
      </c>
      <c r="C10" s="306">
        <v>99</v>
      </c>
      <c r="D10" s="281">
        <v>179</v>
      </c>
      <c r="E10" s="306">
        <v>273</v>
      </c>
      <c r="F10" s="281">
        <v>0</v>
      </c>
      <c r="G10" s="181">
        <v>551</v>
      </c>
    </row>
    <row r="11" spans="2:7" x14ac:dyDescent="0.25">
      <c r="B11" s="330" t="s">
        <v>84</v>
      </c>
      <c r="C11" s="306">
        <v>107</v>
      </c>
      <c r="D11" s="281">
        <v>153</v>
      </c>
      <c r="E11" s="306">
        <v>106</v>
      </c>
      <c r="F11" s="281">
        <v>0</v>
      </c>
      <c r="G11" s="181">
        <v>366</v>
      </c>
    </row>
    <row r="12" spans="2:7" x14ac:dyDescent="0.25">
      <c r="B12" s="311" t="s">
        <v>9</v>
      </c>
      <c r="C12" s="315">
        <v>718</v>
      </c>
      <c r="D12" s="315">
        <v>1074</v>
      </c>
      <c r="E12" s="315">
        <v>1903</v>
      </c>
      <c r="F12" s="315">
        <v>0</v>
      </c>
      <c r="G12" s="315">
        <v>3695</v>
      </c>
    </row>
    <row r="13" spans="2:7" x14ac:dyDescent="0.25">
      <c r="G13" s="279"/>
    </row>
  </sheetData>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35">
    <tabColor rgb="FF92D050"/>
  </sheetPr>
  <dimension ref="B2:G31"/>
  <sheetViews>
    <sheetView tabSelected="1" topLeftCell="A6" workbookViewId="0">
      <selection activeCell="L31" sqref="L31"/>
    </sheetView>
  </sheetViews>
  <sheetFormatPr defaultRowHeight="15" x14ac:dyDescent="0.25"/>
  <sheetData>
    <row r="2" spans="2:7" x14ac:dyDescent="0.25">
      <c r="B2" s="282" t="s">
        <v>348</v>
      </c>
      <c r="C2" s="283"/>
      <c r="D2" s="283"/>
      <c r="E2" s="283"/>
      <c r="F2" s="284"/>
    </row>
    <row r="3" spans="2:7" x14ac:dyDescent="0.25">
      <c r="B3" s="285" t="s">
        <v>281</v>
      </c>
      <c r="C3" s="286"/>
      <c r="D3" s="286"/>
      <c r="E3" s="286"/>
      <c r="F3" s="286"/>
    </row>
    <row r="4" spans="2:7" x14ac:dyDescent="0.25">
      <c r="B4" s="540" t="s">
        <v>99</v>
      </c>
      <c r="C4" s="541" t="s">
        <v>137</v>
      </c>
      <c r="D4" s="541" t="s">
        <v>138</v>
      </c>
      <c r="E4" s="541" t="s">
        <v>139</v>
      </c>
      <c r="F4" s="541" t="s">
        <v>279</v>
      </c>
      <c r="G4" s="541" t="s">
        <v>9</v>
      </c>
    </row>
    <row r="5" spans="2:7" x14ac:dyDescent="0.25">
      <c r="B5" s="540"/>
      <c r="C5" s="541"/>
      <c r="D5" s="541"/>
      <c r="E5" s="541"/>
      <c r="F5" s="541"/>
      <c r="G5" s="541"/>
    </row>
    <row r="6" spans="2:7" x14ac:dyDescent="0.25">
      <c r="B6" s="287" t="s">
        <v>259</v>
      </c>
      <c r="C6" s="395">
        <v>13</v>
      </c>
      <c r="D6" s="396">
        <v>29</v>
      </c>
      <c r="E6" s="395">
        <v>8</v>
      </c>
      <c r="F6" s="396">
        <v>0</v>
      </c>
      <c r="G6" s="397">
        <v>50</v>
      </c>
    </row>
    <row r="7" spans="2:7" x14ac:dyDescent="0.25">
      <c r="B7" s="287" t="s">
        <v>260</v>
      </c>
      <c r="C7" s="395">
        <v>19</v>
      </c>
      <c r="D7" s="396">
        <v>24</v>
      </c>
      <c r="E7" s="395">
        <v>0</v>
      </c>
      <c r="F7" s="396">
        <v>0</v>
      </c>
      <c r="G7" s="397">
        <v>43</v>
      </c>
    </row>
    <row r="8" spans="2:7" x14ac:dyDescent="0.25">
      <c r="B8" s="287" t="s">
        <v>261</v>
      </c>
      <c r="C8" s="395">
        <v>12</v>
      </c>
      <c r="D8" s="396">
        <v>16</v>
      </c>
      <c r="E8" s="395">
        <v>0</v>
      </c>
      <c r="F8" s="396">
        <v>0</v>
      </c>
      <c r="G8" s="397">
        <v>28</v>
      </c>
    </row>
    <row r="9" spans="2:7" x14ac:dyDescent="0.25">
      <c r="B9" s="287" t="s">
        <v>262</v>
      </c>
      <c r="C9" s="395">
        <v>14</v>
      </c>
      <c r="D9" s="396">
        <v>13</v>
      </c>
      <c r="E9" s="395">
        <v>0</v>
      </c>
      <c r="F9" s="396">
        <v>0</v>
      </c>
      <c r="G9" s="397">
        <v>27</v>
      </c>
    </row>
    <row r="10" spans="2:7" x14ac:dyDescent="0.25">
      <c r="B10" s="287" t="s">
        <v>263</v>
      </c>
      <c r="C10" s="395">
        <v>7</v>
      </c>
      <c r="D10" s="396">
        <v>14</v>
      </c>
      <c r="E10" s="395">
        <v>0</v>
      </c>
      <c r="F10" s="396">
        <v>0</v>
      </c>
      <c r="G10" s="397">
        <v>21</v>
      </c>
    </row>
    <row r="11" spans="2:7" x14ac:dyDescent="0.25">
      <c r="B11" s="287" t="s">
        <v>265</v>
      </c>
      <c r="C11" s="395">
        <v>8</v>
      </c>
      <c r="D11" s="396">
        <v>11</v>
      </c>
      <c r="E11" s="395">
        <v>2</v>
      </c>
      <c r="F11" s="396">
        <v>0</v>
      </c>
      <c r="G11" s="397">
        <v>21</v>
      </c>
    </row>
    <row r="12" spans="2:7" x14ac:dyDescent="0.25">
      <c r="B12" s="287" t="s">
        <v>266</v>
      </c>
      <c r="C12" s="395">
        <v>25</v>
      </c>
      <c r="D12" s="396">
        <v>18</v>
      </c>
      <c r="E12" s="395">
        <v>10</v>
      </c>
      <c r="F12" s="396">
        <v>0</v>
      </c>
      <c r="G12" s="397">
        <v>53</v>
      </c>
    </row>
    <row r="13" spans="2:7" x14ac:dyDescent="0.25">
      <c r="B13" s="287" t="s">
        <v>267</v>
      </c>
      <c r="C13" s="395">
        <v>29</v>
      </c>
      <c r="D13" s="396">
        <v>32</v>
      </c>
      <c r="E13" s="395">
        <v>94</v>
      </c>
      <c r="F13" s="396">
        <v>0</v>
      </c>
      <c r="G13" s="397">
        <v>155</v>
      </c>
    </row>
    <row r="14" spans="2:7" x14ac:dyDescent="0.25">
      <c r="B14" s="287" t="s">
        <v>268</v>
      </c>
      <c r="C14" s="395">
        <v>31</v>
      </c>
      <c r="D14" s="396">
        <v>41</v>
      </c>
      <c r="E14" s="395">
        <v>147</v>
      </c>
      <c r="F14" s="396">
        <v>0</v>
      </c>
      <c r="G14" s="397">
        <v>219</v>
      </c>
    </row>
    <row r="15" spans="2:7" x14ac:dyDescent="0.25">
      <c r="B15" s="287" t="s">
        <v>208</v>
      </c>
      <c r="C15" s="395">
        <v>40</v>
      </c>
      <c r="D15" s="396">
        <v>51</v>
      </c>
      <c r="E15" s="395">
        <v>133</v>
      </c>
      <c r="F15" s="396">
        <v>0</v>
      </c>
      <c r="G15" s="397">
        <v>224</v>
      </c>
    </row>
    <row r="16" spans="2:7" x14ac:dyDescent="0.25">
      <c r="B16" s="287" t="s">
        <v>210</v>
      </c>
      <c r="C16" s="395">
        <v>29</v>
      </c>
      <c r="D16" s="396">
        <v>61</v>
      </c>
      <c r="E16" s="395">
        <v>172</v>
      </c>
      <c r="F16" s="396">
        <v>0</v>
      </c>
      <c r="G16" s="397">
        <v>262</v>
      </c>
    </row>
    <row r="17" spans="2:7" x14ac:dyDescent="0.25">
      <c r="B17" s="287" t="s">
        <v>215</v>
      </c>
      <c r="C17" s="395">
        <v>33</v>
      </c>
      <c r="D17" s="396">
        <v>50</v>
      </c>
      <c r="E17" s="395">
        <v>168</v>
      </c>
      <c r="F17" s="396">
        <v>0</v>
      </c>
      <c r="G17" s="397">
        <v>251</v>
      </c>
    </row>
    <row r="18" spans="2:7" x14ac:dyDescent="0.25">
      <c r="B18" s="287" t="s">
        <v>216</v>
      </c>
      <c r="C18" s="395">
        <v>40</v>
      </c>
      <c r="D18" s="396">
        <v>69</v>
      </c>
      <c r="E18" s="395">
        <v>146</v>
      </c>
      <c r="F18" s="396">
        <v>0</v>
      </c>
      <c r="G18" s="397">
        <v>255</v>
      </c>
    </row>
    <row r="19" spans="2:7" x14ac:dyDescent="0.25">
      <c r="B19" s="287" t="s">
        <v>217</v>
      </c>
      <c r="C19" s="395">
        <v>50</v>
      </c>
      <c r="D19" s="396">
        <v>60</v>
      </c>
      <c r="E19" s="395">
        <v>146</v>
      </c>
      <c r="F19" s="396">
        <v>0</v>
      </c>
      <c r="G19" s="397">
        <v>256</v>
      </c>
    </row>
    <row r="20" spans="2:7" x14ac:dyDescent="0.25">
      <c r="B20" s="287" t="s">
        <v>218</v>
      </c>
      <c r="C20" s="395">
        <v>43</v>
      </c>
      <c r="D20" s="396">
        <v>62</v>
      </c>
      <c r="E20" s="395">
        <v>136</v>
      </c>
      <c r="F20" s="396">
        <v>0</v>
      </c>
      <c r="G20" s="397">
        <v>241</v>
      </c>
    </row>
    <row r="21" spans="2:7" x14ac:dyDescent="0.25">
      <c r="B21" s="287" t="s">
        <v>219</v>
      </c>
      <c r="C21" s="395">
        <v>41</v>
      </c>
      <c r="D21" s="396">
        <v>54</v>
      </c>
      <c r="E21" s="395">
        <v>118</v>
      </c>
      <c r="F21" s="396">
        <v>0</v>
      </c>
      <c r="G21" s="397">
        <v>213</v>
      </c>
    </row>
    <row r="22" spans="2:7" x14ac:dyDescent="0.25">
      <c r="B22" s="287" t="s">
        <v>220</v>
      </c>
      <c r="C22" s="395">
        <v>37</v>
      </c>
      <c r="D22" s="396">
        <v>70</v>
      </c>
      <c r="E22" s="395">
        <v>149</v>
      </c>
      <c r="F22" s="396">
        <v>0</v>
      </c>
      <c r="G22" s="397">
        <v>256</v>
      </c>
    </row>
    <row r="23" spans="2:7" x14ac:dyDescent="0.25">
      <c r="B23" s="287" t="s">
        <v>221</v>
      </c>
      <c r="C23" s="395">
        <v>45</v>
      </c>
      <c r="D23" s="396">
        <v>77</v>
      </c>
      <c r="E23" s="395">
        <v>174</v>
      </c>
      <c r="F23" s="396">
        <v>0</v>
      </c>
      <c r="G23" s="397">
        <v>296</v>
      </c>
    </row>
    <row r="24" spans="2:7" x14ac:dyDescent="0.25">
      <c r="B24" s="287" t="s">
        <v>222</v>
      </c>
      <c r="C24" s="395">
        <v>50</v>
      </c>
      <c r="D24" s="396">
        <v>81</v>
      </c>
      <c r="E24" s="395">
        <v>147</v>
      </c>
      <c r="F24" s="396">
        <v>0</v>
      </c>
      <c r="G24" s="397">
        <v>278</v>
      </c>
    </row>
    <row r="25" spans="2:7" x14ac:dyDescent="0.25">
      <c r="B25" s="287" t="s">
        <v>223</v>
      </c>
      <c r="C25" s="395">
        <v>54</v>
      </c>
      <c r="D25" s="396">
        <v>96</v>
      </c>
      <c r="E25" s="395">
        <v>83</v>
      </c>
      <c r="F25" s="396">
        <v>0</v>
      </c>
      <c r="G25" s="397">
        <v>233</v>
      </c>
    </row>
    <row r="26" spans="2:7" x14ac:dyDescent="0.25">
      <c r="B26" s="287" t="s">
        <v>269</v>
      </c>
      <c r="C26" s="395">
        <v>34</v>
      </c>
      <c r="D26" s="396">
        <v>58</v>
      </c>
      <c r="E26" s="395">
        <v>28</v>
      </c>
      <c r="F26" s="396">
        <v>0</v>
      </c>
      <c r="G26" s="397">
        <v>120</v>
      </c>
    </row>
    <row r="27" spans="2:7" x14ac:dyDescent="0.25">
      <c r="B27" s="287" t="s">
        <v>270</v>
      </c>
      <c r="C27" s="395">
        <v>31</v>
      </c>
      <c r="D27" s="396">
        <v>35</v>
      </c>
      <c r="E27" s="395">
        <v>19</v>
      </c>
      <c r="F27" s="396">
        <v>0</v>
      </c>
      <c r="G27" s="397">
        <v>85</v>
      </c>
    </row>
    <row r="28" spans="2:7" x14ac:dyDescent="0.25">
      <c r="B28" s="287" t="s">
        <v>271</v>
      </c>
      <c r="C28" s="395">
        <v>18</v>
      </c>
      <c r="D28" s="396">
        <v>30</v>
      </c>
      <c r="E28" s="395">
        <v>10</v>
      </c>
      <c r="F28" s="396">
        <v>0</v>
      </c>
      <c r="G28" s="397">
        <v>58</v>
      </c>
    </row>
    <row r="29" spans="2:7" x14ac:dyDescent="0.25">
      <c r="B29" s="287" t="s">
        <v>272</v>
      </c>
      <c r="C29" s="395">
        <v>15</v>
      </c>
      <c r="D29" s="396">
        <v>22</v>
      </c>
      <c r="E29" s="395">
        <v>11</v>
      </c>
      <c r="F29" s="396">
        <v>0</v>
      </c>
      <c r="G29" s="397">
        <v>48</v>
      </c>
    </row>
    <row r="30" spans="2:7" s="385" customFormat="1" x14ac:dyDescent="0.25">
      <c r="B30" s="307" t="s">
        <v>273</v>
      </c>
      <c r="C30" s="395">
        <v>0</v>
      </c>
      <c r="D30" s="396">
        <v>0</v>
      </c>
      <c r="E30" s="395">
        <v>2</v>
      </c>
      <c r="F30" s="396">
        <v>0</v>
      </c>
      <c r="G30" s="397">
        <v>2</v>
      </c>
    </row>
    <row r="31" spans="2:7" x14ac:dyDescent="0.25">
      <c r="B31" s="288" t="s">
        <v>9</v>
      </c>
      <c r="C31" s="362">
        <v>718</v>
      </c>
      <c r="D31" s="362">
        <v>1074</v>
      </c>
      <c r="E31" s="362">
        <v>1903</v>
      </c>
      <c r="F31" s="362">
        <v>0</v>
      </c>
      <c r="G31" s="362">
        <v>3695</v>
      </c>
    </row>
  </sheetData>
  <mergeCells count="6">
    <mergeCell ref="B4:B5"/>
    <mergeCell ref="C4:C5"/>
    <mergeCell ref="D4:D5"/>
    <mergeCell ref="E4:E5"/>
    <mergeCell ref="G4:G5"/>
    <mergeCell ref="F4:F5"/>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5">
    <tabColor rgb="FF92D050"/>
  </sheetPr>
  <dimension ref="B2:I15"/>
  <sheetViews>
    <sheetView topLeftCell="A4" zoomScaleNormal="100" workbookViewId="0">
      <selection activeCell="A19" sqref="A19:XFD150"/>
    </sheetView>
  </sheetViews>
  <sheetFormatPr defaultRowHeight="15" x14ac:dyDescent="0.25"/>
  <cols>
    <col min="2" max="2" width="12.140625" bestFit="1" customWidth="1"/>
  </cols>
  <sheetData>
    <row r="2" spans="2:9" x14ac:dyDescent="0.25">
      <c r="B2" s="26" t="s">
        <v>318</v>
      </c>
      <c r="C2" s="26"/>
      <c r="D2" s="26"/>
      <c r="E2" s="26"/>
      <c r="F2" s="26"/>
      <c r="G2" s="26"/>
      <c r="H2" s="26"/>
      <c r="I2" s="26"/>
    </row>
    <row r="3" spans="2:9" x14ac:dyDescent="0.25">
      <c r="B3" s="452" t="s">
        <v>228</v>
      </c>
      <c r="C3" s="452"/>
      <c r="D3" s="452"/>
      <c r="E3" s="452"/>
      <c r="F3" s="452"/>
      <c r="G3" s="17"/>
      <c r="H3" s="17"/>
      <c r="I3" s="17"/>
    </row>
    <row r="4" spans="2:9" x14ac:dyDescent="0.25">
      <c r="B4" s="442" t="s">
        <v>0</v>
      </c>
      <c r="C4" s="450">
        <v>2020</v>
      </c>
      <c r="D4" s="450">
        <v>2017</v>
      </c>
      <c r="E4" s="451">
        <v>2019</v>
      </c>
      <c r="F4" s="451">
        <v>2016</v>
      </c>
      <c r="G4" s="17"/>
      <c r="H4" s="17"/>
      <c r="I4" s="17"/>
    </row>
    <row r="5" spans="2:9" x14ac:dyDescent="0.25">
      <c r="B5" s="443"/>
      <c r="C5" s="450" t="s">
        <v>6</v>
      </c>
      <c r="D5" s="450" t="s">
        <v>7</v>
      </c>
      <c r="E5" s="451" t="s">
        <v>6</v>
      </c>
      <c r="F5" s="451" t="s">
        <v>7</v>
      </c>
      <c r="G5" s="17"/>
      <c r="H5" s="17"/>
      <c r="I5" s="17"/>
    </row>
    <row r="6" spans="2:9" ht="27" x14ac:dyDescent="0.25">
      <c r="B6" s="444"/>
      <c r="C6" s="18" t="s">
        <v>12</v>
      </c>
      <c r="D6" s="18" t="s">
        <v>8</v>
      </c>
      <c r="E6" s="18" t="s">
        <v>12</v>
      </c>
      <c r="F6" s="18" t="s">
        <v>8</v>
      </c>
      <c r="G6" s="17"/>
      <c r="H6" s="17"/>
      <c r="I6" s="17"/>
    </row>
    <row r="7" spans="2:9" x14ac:dyDescent="0.25">
      <c r="B7" s="19" t="s">
        <v>211</v>
      </c>
      <c r="C7" s="20">
        <v>1.9</v>
      </c>
      <c r="D7" s="21">
        <v>1.3</v>
      </c>
      <c r="E7" s="22">
        <v>1.3</v>
      </c>
      <c r="F7" s="23">
        <v>0.9</v>
      </c>
      <c r="G7" s="17"/>
      <c r="H7" s="17"/>
      <c r="I7" s="17"/>
    </row>
    <row r="8" spans="2:9" x14ac:dyDescent="0.25">
      <c r="B8" s="19" t="s">
        <v>213</v>
      </c>
      <c r="C8" s="20">
        <v>1.9</v>
      </c>
      <c r="D8" s="21">
        <v>1.5</v>
      </c>
      <c r="E8" s="22">
        <v>1.9</v>
      </c>
      <c r="F8" s="23">
        <v>1.3</v>
      </c>
      <c r="G8" s="17"/>
      <c r="H8" s="17"/>
      <c r="I8" s="17"/>
    </row>
    <row r="9" spans="2:9" s="350" customFormat="1" x14ac:dyDescent="0.25">
      <c r="B9" s="19" t="s">
        <v>214</v>
      </c>
      <c r="C9" s="20">
        <v>2.2999999999999998</v>
      </c>
      <c r="D9" s="198">
        <v>1.6</v>
      </c>
      <c r="E9" s="238">
        <v>1.9</v>
      </c>
      <c r="F9" s="240">
        <v>1.3</v>
      </c>
    </row>
    <row r="10" spans="2:9" s="350" customFormat="1" x14ac:dyDescent="0.25">
      <c r="B10" s="19" t="s">
        <v>212</v>
      </c>
      <c r="C10" s="20">
        <v>1.7</v>
      </c>
      <c r="D10" s="198">
        <v>1.3</v>
      </c>
      <c r="E10" s="238">
        <v>2.5</v>
      </c>
      <c r="F10" s="240">
        <v>1.8</v>
      </c>
    </row>
    <row r="11" spans="2:9" s="350" customFormat="1" x14ac:dyDescent="0.25">
      <c r="B11" s="19" t="s">
        <v>209</v>
      </c>
      <c r="C11" s="20">
        <v>1.8</v>
      </c>
      <c r="D11" s="198">
        <v>1.4</v>
      </c>
      <c r="E11" s="238">
        <v>1.9</v>
      </c>
      <c r="F11" s="240">
        <v>1.3</v>
      </c>
    </row>
    <row r="12" spans="2:9" x14ac:dyDescent="0.25">
      <c r="B12" s="248" t="s">
        <v>195</v>
      </c>
      <c r="C12" s="25">
        <v>1.9</v>
      </c>
      <c r="D12" s="25">
        <v>1.4</v>
      </c>
      <c r="E12" s="25">
        <v>1.8</v>
      </c>
      <c r="F12" s="25">
        <v>1.3</v>
      </c>
      <c r="G12" s="17"/>
      <c r="H12" s="17"/>
      <c r="I12" s="17"/>
    </row>
    <row r="13" spans="2:9" x14ac:dyDescent="0.25">
      <c r="B13" s="16" t="s">
        <v>5</v>
      </c>
      <c r="C13" s="27">
        <v>2</v>
      </c>
      <c r="D13" s="27">
        <v>1.5</v>
      </c>
      <c r="E13" s="27">
        <v>1.8</v>
      </c>
      <c r="F13" s="27">
        <v>1.3</v>
      </c>
      <c r="G13" s="17"/>
      <c r="H13" s="17"/>
      <c r="I13" s="17"/>
    </row>
    <row r="14" spans="2:9" x14ac:dyDescent="0.25">
      <c r="B14" s="24" t="s">
        <v>49</v>
      </c>
      <c r="C14" s="17"/>
      <c r="D14" s="17"/>
      <c r="E14" s="17"/>
      <c r="F14" s="17"/>
      <c r="G14" s="17"/>
      <c r="H14" s="17"/>
      <c r="I14" s="17"/>
    </row>
    <row r="15" spans="2:9" x14ac:dyDescent="0.25">
      <c r="B15" s="24" t="s">
        <v>10</v>
      </c>
      <c r="C15" s="17"/>
      <c r="D15" s="17"/>
      <c r="E15" s="17"/>
      <c r="F15" s="17"/>
    </row>
  </sheetData>
  <mergeCells count="4">
    <mergeCell ref="B4:B6"/>
    <mergeCell ref="C4:D5"/>
    <mergeCell ref="E4:F5"/>
    <mergeCell ref="B3:F3"/>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6">
    <tabColor rgb="FF92D050"/>
  </sheetPr>
  <dimension ref="B2:F15"/>
  <sheetViews>
    <sheetView topLeftCell="A4" zoomScaleNormal="100" workbookViewId="0">
      <selection activeCell="O19" sqref="O19"/>
    </sheetView>
  </sheetViews>
  <sheetFormatPr defaultRowHeight="15" x14ac:dyDescent="0.25"/>
  <cols>
    <col min="2" max="2" width="10" customWidth="1"/>
  </cols>
  <sheetData>
    <row r="2" spans="2:6" x14ac:dyDescent="0.25">
      <c r="B2" s="29" t="s">
        <v>319</v>
      </c>
      <c r="C2" s="28"/>
      <c r="D2" s="28"/>
      <c r="E2" s="28"/>
      <c r="F2" s="28"/>
    </row>
    <row r="3" spans="2:6" x14ac:dyDescent="0.25">
      <c r="B3" s="430" t="s">
        <v>229</v>
      </c>
      <c r="C3" s="431"/>
      <c r="D3" s="431"/>
      <c r="E3" s="431"/>
      <c r="F3" s="431"/>
    </row>
    <row r="4" spans="2:6" x14ac:dyDescent="0.25">
      <c r="B4" s="453" t="s">
        <v>0</v>
      </c>
      <c r="C4" s="450">
        <v>2020</v>
      </c>
      <c r="D4" s="450">
        <v>2019</v>
      </c>
      <c r="E4" s="451">
        <v>2010</v>
      </c>
      <c r="F4" s="451">
        <v>2010</v>
      </c>
    </row>
    <row r="5" spans="2:6" x14ac:dyDescent="0.25">
      <c r="B5" s="454"/>
      <c r="C5" s="450" t="s">
        <v>11</v>
      </c>
      <c r="D5" s="450" t="s">
        <v>7</v>
      </c>
      <c r="E5" s="451" t="s">
        <v>11</v>
      </c>
      <c r="F5" s="451" t="s">
        <v>7</v>
      </c>
    </row>
    <row r="6" spans="2:6" ht="27" x14ac:dyDescent="0.25">
      <c r="B6" s="455"/>
      <c r="C6" s="30" t="s">
        <v>12</v>
      </c>
      <c r="D6" s="30" t="s">
        <v>8</v>
      </c>
      <c r="E6" s="30" t="s">
        <v>12</v>
      </c>
      <c r="F6" s="30" t="s">
        <v>8</v>
      </c>
    </row>
    <row r="7" spans="2:6" s="350" customFormat="1" x14ac:dyDescent="0.25">
      <c r="B7" s="19" t="s">
        <v>211</v>
      </c>
      <c r="C7" s="20">
        <v>1.9</v>
      </c>
      <c r="D7" s="198">
        <v>1.3</v>
      </c>
      <c r="E7" s="238">
        <v>1.6</v>
      </c>
      <c r="F7" s="240">
        <v>1.1000000000000001</v>
      </c>
    </row>
    <row r="8" spans="2:6" s="350" customFormat="1" x14ac:dyDescent="0.25">
      <c r="B8" s="19" t="s">
        <v>213</v>
      </c>
      <c r="C8" s="20">
        <v>1.9</v>
      </c>
      <c r="D8" s="198">
        <v>1.5</v>
      </c>
      <c r="E8" s="238">
        <v>1.1000000000000001</v>
      </c>
      <c r="F8" s="240">
        <v>0.8</v>
      </c>
    </row>
    <row r="9" spans="2:6" s="350" customFormat="1" x14ac:dyDescent="0.25">
      <c r="B9" s="19" t="s">
        <v>214</v>
      </c>
      <c r="C9" s="20">
        <v>2.2999999999999998</v>
      </c>
      <c r="D9" s="198">
        <v>1.6</v>
      </c>
      <c r="E9" s="238">
        <v>1.7</v>
      </c>
      <c r="F9" s="240">
        <v>1.1000000000000001</v>
      </c>
    </row>
    <row r="10" spans="2:6" s="350" customFormat="1" x14ac:dyDescent="0.25">
      <c r="B10" s="19" t="s">
        <v>212</v>
      </c>
      <c r="C10" s="20">
        <v>1.7</v>
      </c>
      <c r="D10" s="198">
        <v>1.3</v>
      </c>
      <c r="E10" s="238">
        <v>1.8</v>
      </c>
      <c r="F10" s="240">
        <v>1.2</v>
      </c>
    </row>
    <row r="11" spans="2:6" s="350" customFormat="1" x14ac:dyDescent="0.25">
      <c r="B11" s="19" t="s">
        <v>209</v>
      </c>
      <c r="C11" s="20">
        <v>1.8</v>
      </c>
      <c r="D11" s="198">
        <v>1.4</v>
      </c>
      <c r="E11" s="238">
        <v>1.8</v>
      </c>
      <c r="F11" s="240">
        <v>1.3</v>
      </c>
    </row>
    <row r="12" spans="2:6" s="350" customFormat="1" x14ac:dyDescent="0.25">
      <c r="B12" s="248" t="s">
        <v>195</v>
      </c>
      <c r="C12" s="27">
        <v>1.9</v>
      </c>
      <c r="D12" s="27">
        <v>1.4</v>
      </c>
      <c r="E12" s="27">
        <v>1.6</v>
      </c>
      <c r="F12" s="27">
        <v>1.1000000000000001</v>
      </c>
    </row>
    <row r="13" spans="2:6" s="350" customFormat="1" x14ac:dyDescent="0.25">
      <c r="B13" s="16" t="s">
        <v>5</v>
      </c>
      <c r="C13" s="27">
        <v>2</v>
      </c>
      <c r="D13" s="27">
        <v>1.5</v>
      </c>
      <c r="E13" s="27">
        <v>1.9</v>
      </c>
      <c r="F13" s="27">
        <v>1.3</v>
      </c>
    </row>
    <row r="14" spans="2:6" x14ac:dyDescent="0.25">
      <c r="B14" s="31" t="s">
        <v>49</v>
      </c>
      <c r="C14" s="28"/>
      <c r="D14" s="28"/>
      <c r="E14" s="28"/>
      <c r="F14" s="28"/>
    </row>
    <row r="15" spans="2:6" x14ac:dyDescent="0.25">
      <c r="B15" s="31" t="s">
        <v>10</v>
      </c>
      <c r="C15" s="28"/>
      <c r="D15" s="28"/>
      <c r="E15" s="28"/>
      <c r="F15" s="28"/>
    </row>
  </sheetData>
  <mergeCells count="4">
    <mergeCell ref="B4:B6"/>
    <mergeCell ref="C4:D5"/>
    <mergeCell ref="E4:F5"/>
    <mergeCell ref="B3:F3"/>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7">
    <tabColor rgb="FF92D050"/>
  </sheetPr>
  <dimension ref="B2:R27"/>
  <sheetViews>
    <sheetView topLeftCell="A20" zoomScaleNormal="100" workbookViewId="0">
      <selection activeCell="A30" sqref="A30:XFD457"/>
    </sheetView>
  </sheetViews>
  <sheetFormatPr defaultRowHeight="15" x14ac:dyDescent="0.25"/>
  <cols>
    <col min="1" max="1" width="8.7109375" customWidth="1"/>
    <col min="8" max="8" width="10.140625" customWidth="1"/>
  </cols>
  <sheetData>
    <row r="2" spans="2:18" x14ac:dyDescent="0.25">
      <c r="B2" s="39" t="s">
        <v>320</v>
      </c>
      <c r="C2" s="40"/>
      <c r="D2" s="40"/>
      <c r="E2" s="40"/>
      <c r="F2" s="40"/>
      <c r="G2" s="32"/>
      <c r="H2" s="32"/>
      <c r="I2" s="34"/>
    </row>
    <row r="3" spans="2:18" x14ac:dyDescent="0.25">
      <c r="B3" s="456" t="s">
        <v>241</v>
      </c>
      <c r="C3" s="456"/>
      <c r="D3" s="456"/>
      <c r="E3" s="456"/>
      <c r="F3" s="456"/>
      <c r="G3" s="456"/>
      <c r="H3" s="456"/>
      <c r="I3" s="456"/>
    </row>
    <row r="4" spans="2:18" ht="72" customHeight="1" x14ac:dyDescent="0.25">
      <c r="B4" s="380" t="s">
        <v>13</v>
      </c>
      <c r="C4" s="363" t="s">
        <v>1</v>
      </c>
      <c r="D4" s="363" t="s">
        <v>2</v>
      </c>
      <c r="E4" s="363" t="s">
        <v>3</v>
      </c>
      <c r="F4" s="363" t="s">
        <v>14</v>
      </c>
      <c r="G4" s="363" t="s">
        <v>15</v>
      </c>
      <c r="H4" s="363" t="s">
        <v>16</v>
      </c>
      <c r="I4" s="363" t="s">
        <v>17</v>
      </c>
    </row>
    <row r="5" spans="2:18" x14ac:dyDescent="0.25">
      <c r="B5" s="307">
        <v>2001</v>
      </c>
      <c r="C5" s="35">
        <v>8249</v>
      </c>
      <c r="D5" s="36">
        <v>222</v>
      </c>
      <c r="E5" s="35">
        <v>11969</v>
      </c>
      <c r="F5" s="38">
        <v>15.3093</v>
      </c>
      <c r="G5" s="37">
        <v>2.6912400000000001</v>
      </c>
      <c r="H5" s="38" t="s">
        <v>31</v>
      </c>
      <c r="I5" s="37" t="s">
        <v>31</v>
      </c>
      <c r="K5" s="377"/>
      <c r="L5" s="377"/>
      <c r="M5" s="377"/>
      <c r="N5" s="377"/>
      <c r="O5" s="378"/>
      <c r="P5" s="378"/>
      <c r="Q5" s="378"/>
      <c r="R5" s="378"/>
    </row>
    <row r="6" spans="2:18" x14ac:dyDescent="0.25">
      <c r="B6" s="307">
        <v>2002</v>
      </c>
      <c r="C6" s="35">
        <v>8551</v>
      </c>
      <c r="D6" s="36">
        <v>205</v>
      </c>
      <c r="E6" s="35">
        <v>12533</v>
      </c>
      <c r="F6" s="38">
        <v>14.0532</v>
      </c>
      <c r="G6" s="37">
        <v>2.3973800000000001</v>
      </c>
      <c r="H6" s="38">
        <v>-7.6577000000000002</v>
      </c>
      <c r="I6" s="37">
        <v>-7.6577000000000002</v>
      </c>
      <c r="K6" s="377"/>
      <c r="L6" s="377"/>
      <c r="M6" s="377"/>
      <c r="N6" s="377"/>
      <c r="O6" s="378"/>
      <c r="P6" s="378"/>
      <c r="Q6" s="379"/>
      <c r="R6" s="379"/>
    </row>
    <row r="7" spans="2:18" x14ac:dyDescent="0.25">
      <c r="B7" s="307">
        <v>2003</v>
      </c>
      <c r="C7" s="35">
        <v>8351</v>
      </c>
      <c r="D7" s="36">
        <v>192</v>
      </c>
      <c r="E7" s="35">
        <v>11840</v>
      </c>
      <c r="F7" s="38">
        <v>13.0382</v>
      </c>
      <c r="G7" s="37">
        <v>2.2991299999999999</v>
      </c>
      <c r="H7" s="38">
        <v>-6.3414999999999999</v>
      </c>
      <c r="I7" s="37">
        <v>-13.513500000000001</v>
      </c>
      <c r="K7" s="377"/>
      <c r="L7" s="377"/>
      <c r="M7" s="377"/>
      <c r="N7" s="377"/>
      <c r="O7" s="378"/>
      <c r="P7" s="378"/>
      <c r="Q7" s="379"/>
      <c r="R7" s="379"/>
    </row>
    <row r="8" spans="2:18" x14ac:dyDescent="0.25">
      <c r="B8" s="307">
        <v>2004</v>
      </c>
      <c r="C8" s="35">
        <v>7556</v>
      </c>
      <c r="D8" s="36">
        <v>185</v>
      </c>
      <c r="E8" s="35">
        <v>11002</v>
      </c>
      <c r="F8" s="38">
        <v>12.440200000000001</v>
      </c>
      <c r="G8" s="37">
        <v>2.4483899999999998</v>
      </c>
      <c r="H8" s="38">
        <v>-3.6457999999999999</v>
      </c>
      <c r="I8" s="37">
        <v>-16.666699999999999</v>
      </c>
      <c r="K8" s="377"/>
      <c r="L8" s="377"/>
      <c r="M8" s="377"/>
      <c r="N8" s="377"/>
      <c r="O8" s="378"/>
      <c r="P8" s="378"/>
      <c r="Q8" s="379"/>
      <c r="R8" s="379"/>
    </row>
    <row r="9" spans="2:18" x14ac:dyDescent="0.25">
      <c r="B9" s="307">
        <v>2005</v>
      </c>
      <c r="C9" s="35">
        <v>7173</v>
      </c>
      <c r="D9" s="36">
        <v>150</v>
      </c>
      <c r="E9" s="35">
        <v>10408</v>
      </c>
      <c r="F9" s="38">
        <v>10.0167</v>
      </c>
      <c r="G9" s="37">
        <v>2.09118</v>
      </c>
      <c r="H9" s="38">
        <v>-18.918900000000001</v>
      </c>
      <c r="I9" s="37">
        <v>-32.432400000000001</v>
      </c>
      <c r="K9" s="377"/>
      <c r="L9" s="377"/>
      <c r="M9" s="377"/>
      <c r="N9" s="377"/>
      <c r="O9" s="378"/>
      <c r="P9" s="378"/>
      <c r="Q9" s="379"/>
      <c r="R9" s="379"/>
    </row>
    <row r="10" spans="2:18" x14ac:dyDescent="0.25">
      <c r="B10" s="307">
        <v>2006</v>
      </c>
      <c r="C10" s="35">
        <v>7503</v>
      </c>
      <c r="D10" s="36">
        <v>169</v>
      </c>
      <c r="E10" s="35">
        <v>11089</v>
      </c>
      <c r="F10" s="38">
        <v>11.229699999999999</v>
      </c>
      <c r="G10" s="37">
        <v>2.2524299999999999</v>
      </c>
      <c r="H10" s="38">
        <v>12.666700000000001</v>
      </c>
      <c r="I10" s="37">
        <v>-23.873899999999999</v>
      </c>
    </row>
    <row r="11" spans="2:18" x14ac:dyDescent="0.25">
      <c r="B11" s="307">
        <v>2007</v>
      </c>
      <c r="C11" s="35">
        <v>7113</v>
      </c>
      <c r="D11" s="36">
        <v>145</v>
      </c>
      <c r="E11" s="35">
        <v>10183</v>
      </c>
      <c r="F11" s="38">
        <v>9.5607000000000006</v>
      </c>
      <c r="G11" s="37">
        <v>2.0385200000000001</v>
      </c>
      <c r="H11" s="38">
        <v>-14.2012</v>
      </c>
      <c r="I11" s="37">
        <v>-34.684699999999999</v>
      </c>
    </row>
    <row r="12" spans="2:18" x14ac:dyDescent="0.25">
      <c r="B12" s="307">
        <v>2008</v>
      </c>
      <c r="C12" s="35">
        <v>6869</v>
      </c>
      <c r="D12" s="36">
        <v>129</v>
      </c>
      <c r="E12" s="35">
        <v>9927</v>
      </c>
      <c r="F12" s="38">
        <v>8.4133999999999993</v>
      </c>
      <c r="G12" s="37">
        <v>1.8779999999999999</v>
      </c>
      <c r="H12" s="38">
        <v>-11.0345</v>
      </c>
      <c r="I12" s="37">
        <v>-41.8919</v>
      </c>
    </row>
    <row r="13" spans="2:18" x14ac:dyDescent="0.25">
      <c r="B13" s="307">
        <v>2009</v>
      </c>
      <c r="C13" s="35">
        <v>6583</v>
      </c>
      <c r="D13" s="36">
        <v>117</v>
      </c>
      <c r="E13" s="35">
        <v>9575</v>
      </c>
      <c r="F13" s="38">
        <v>7.5776000000000003</v>
      </c>
      <c r="G13" s="37">
        <v>1.7773099999999999</v>
      </c>
      <c r="H13" s="38">
        <v>-9.3023000000000007</v>
      </c>
      <c r="I13" s="37">
        <v>-47.2973</v>
      </c>
    </row>
    <row r="14" spans="2:18" x14ac:dyDescent="0.25">
      <c r="B14" s="307">
        <v>2010</v>
      </c>
      <c r="C14" s="35">
        <v>6728</v>
      </c>
      <c r="D14" s="36">
        <v>109</v>
      </c>
      <c r="E14" s="35">
        <v>9874</v>
      </c>
      <c r="F14" s="38">
        <v>7.0404</v>
      </c>
      <c r="G14" s="37">
        <v>1.6201000000000001</v>
      </c>
      <c r="H14" s="38">
        <v>-6.8376000000000001</v>
      </c>
      <c r="I14" s="37">
        <v>-50.9009</v>
      </c>
    </row>
    <row r="15" spans="2:18" x14ac:dyDescent="0.25">
      <c r="B15" s="307">
        <v>2011</v>
      </c>
      <c r="C15" s="35">
        <v>6535</v>
      </c>
      <c r="D15" s="36">
        <v>129</v>
      </c>
      <c r="E15" s="35">
        <v>9465</v>
      </c>
      <c r="F15" s="38">
        <v>8.3236000000000008</v>
      </c>
      <c r="G15" s="37">
        <v>1.9739899999999999</v>
      </c>
      <c r="H15" s="38">
        <v>18.348600000000001</v>
      </c>
      <c r="I15" s="37">
        <v>-41.8919</v>
      </c>
    </row>
    <row r="16" spans="2:18" x14ac:dyDescent="0.25">
      <c r="B16" s="307">
        <v>2012</v>
      </c>
      <c r="C16" s="35">
        <v>5482</v>
      </c>
      <c r="D16" s="36">
        <v>99</v>
      </c>
      <c r="E16" s="35">
        <v>8002</v>
      </c>
      <c r="F16" s="38">
        <v>6.3836000000000004</v>
      </c>
      <c r="G16" s="37">
        <v>1.8059099999999999</v>
      </c>
      <c r="H16" s="38">
        <v>-23.255800000000001</v>
      </c>
      <c r="I16" s="37">
        <v>-55.4054</v>
      </c>
    </row>
    <row r="17" spans="2:9" x14ac:dyDescent="0.25">
      <c r="B17" s="307">
        <v>2013</v>
      </c>
      <c r="C17" s="35">
        <v>5549</v>
      </c>
      <c r="D17" s="36">
        <v>86</v>
      </c>
      <c r="E17" s="35">
        <v>7961</v>
      </c>
      <c r="F17" s="38">
        <v>5.5462999999999996</v>
      </c>
      <c r="G17" s="37">
        <v>1.54983</v>
      </c>
      <c r="H17" s="38">
        <v>-13.1313</v>
      </c>
      <c r="I17" s="37">
        <v>-61.261299999999999</v>
      </c>
    </row>
    <row r="18" spans="2:9" x14ac:dyDescent="0.25">
      <c r="B18" s="307">
        <v>2014</v>
      </c>
      <c r="C18" s="35">
        <v>5422</v>
      </c>
      <c r="D18" s="36">
        <v>100</v>
      </c>
      <c r="E18" s="35">
        <v>7866</v>
      </c>
      <c r="F18" s="38">
        <v>6.4612999999999996</v>
      </c>
      <c r="G18" s="37">
        <v>1.8443400000000001</v>
      </c>
      <c r="H18" s="38">
        <v>16.2791</v>
      </c>
      <c r="I18" s="37">
        <v>-54.954999999999998</v>
      </c>
    </row>
    <row r="19" spans="2:9" x14ac:dyDescent="0.25">
      <c r="B19" s="307">
        <v>2015</v>
      </c>
      <c r="C19" s="35">
        <v>5333</v>
      </c>
      <c r="D19" s="36">
        <v>93</v>
      </c>
      <c r="E19" s="35">
        <v>7606</v>
      </c>
      <c r="F19" s="38">
        <v>6.0305</v>
      </c>
      <c r="G19" s="37">
        <v>1.74386</v>
      </c>
      <c r="H19" s="38">
        <v>-7</v>
      </c>
      <c r="I19" s="37">
        <v>-58.1081</v>
      </c>
    </row>
    <row r="20" spans="2:9" x14ac:dyDescent="0.25">
      <c r="B20" s="307">
        <v>2016</v>
      </c>
      <c r="C20" s="35">
        <v>5185</v>
      </c>
      <c r="D20" s="36">
        <v>100</v>
      </c>
      <c r="E20" s="35">
        <v>7406</v>
      </c>
      <c r="F20" s="38">
        <v>6.5126999999999997</v>
      </c>
      <c r="G20" s="37">
        <v>1.9286399999999999</v>
      </c>
      <c r="H20" s="38">
        <v>7.5269000000000004</v>
      </c>
      <c r="I20" s="37">
        <v>-54.954999999999998</v>
      </c>
    </row>
    <row r="21" spans="2:9" x14ac:dyDescent="0.25">
      <c r="B21" s="334">
        <v>2017</v>
      </c>
      <c r="C21" s="35">
        <v>5484</v>
      </c>
      <c r="D21" s="36">
        <v>96</v>
      </c>
      <c r="E21" s="35">
        <v>7756</v>
      </c>
      <c r="F21" s="38">
        <v>6.2770000000000001</v>
      </c>
      <c r="G21" s="37">
        <v>1.7505500000000001</v>
      </c>
      <c r="H21" s="38">
        <v>-4</v>
      </c>
      <c r="I21" s="37">
        <v>-56.756799999999998</v>
      </c>
    </row>
    <row r="22" spans="2:9" x14ac:dyDescent="0.25">
      <c r="B22" s="334">
        <v>2018</v>
      </c>
      <c r="C22" s="35">
        <v>5216</v>
      </c>
      <c r="D22" s="36">
        <v>87</v>
      </c>
      <c r="E22" s="35">
        <v>7298</v>
      </c>
      <c r="F22" s="38">
        <v>5.7111999999999998</v>
      </c>
      <c r="G22" s="37">
        <v>1.66794</v>
      </c>
      <c r="H22" s="38">
        <v>-9.375</v>
      </c>
      <c r="I22" s="37">
        <v>-60.8108</v>
      </c>
    </row>
    <row r="23" spans="2:9" s="376" customFormat="1" x14ac:dyDescent="0.25">
      <c r="B23" s="334">
        <v>2019</v>
      </c>
      <c r="C23" s="306">
        <v>5399</v>
      </c>
      <c r="D23" s="302">
        <v>99</v>
      </c>
      <c r="E23" s="306">
        <v>7560</v>
      </c>
      <c r="F23" s="305">
        <v>6.5282</v>
      </c>
      <c r="G23" s="304">
        <v>1.8336699999999999</v>
      </c>
      <c r="H23" s="305">
        <v>13.793100000000001</v>
      </c>
      <c r="I23" s="304">
        <v>-55.4054</v>
      </c>
    </row>
    <row r="24" spans="2:9" x14ac:dyDescent="0.25">
      <c r="B24" s="334">
        <v>2020</v>
      </c>
      <c r="C24" s="35">
        <v>3695</v>
      </c>
      <c r="D24" s="36">
        <v>69</v>
      </c>
      <c r="E24" s="35">
        <v>4918</v>
      </c>
      <c r="F24" s="38">
        <v>4.5785</v>
      </c>
      <c r="G24" s="37">
        <v>1.8673900000000001</v>
      </c>
      <c r="H24" s="38">
        <v>-30.303000000000001</v>
      </c>
      <c r="I24" s="37">
        <v>-68.918899999999994</v>
      </c>
    </row>
    <row r="25" spans="2:9" x14ac:dyDescent="0.25">
      <c r="B25" s="33" t="s">
        <v>18</v>
      </c>
      <c r="C25" s="33"/>
      <c r="D25" s="33"/>
      <c r="E25" s="33"/>
      <c r="F25" s="33"/>
      <c r="G25" s="33"/>
      <c r="H25" s="33"/>
      <c r="I25" s="33"/>
    </row>
    <row r="26" spans="2:9" s="339" customFormat="1" x14ac:dyDescent="0.25">
      <c r="B26" s="337" t="s">
        <v>105</v>
      </c>
      <c r="C26" s="338"/>
      <c r="D26" s="337"/>
      <c r="E26" s="337"/>
      <c r="F26" s="337"/>
      <c r="G26" s="337"/>
      <c r="H26" s="337"/>
      <c r="I26" s="337"/>
    </row>
    <row r="27" spans="2:9" s="339" customFormat="1" x14ac:dyDescent="0.25">
      <c r="B27" s="337" t="s">
        <v>19</v>
      </c>
    </row>
  </sheetData>
  <mergeCells count="1">
    <mergeCell ref="B3:I3"/>
  </mergeCells>
  <pageMargins left="0.7" right="0.7" top="0.75" bottom="0.75" header="0.3" footer="0.3"/>
  <pageSetup paperSize="9" orientation="portrait" horizontalDpi="4294967295" verticalDpi="4294967295"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8">
    <tabColor rgb="FF92D050"/>
  </sheetPr>
  <dimension ref="B2:J11"/>
  <sheetViews>
    <sheetView topLeftCell="A6" zoomScale="106" zoomScaleNormal="106" workbookViewId="0">
      <selection activeCell="H7" sqref="H7:H9"/>
    </sheetView>
  </sheetViews>
  <sheetFormatPr defaultRowHeight="15" x14ac:dyDescent="0.25"/>
  <cols>
    <col min="2" max="2" width="12.28515625" customWidth="1"/>
  </cols>
  <sheetData>
    <row r="2" spans="2:10" x14ac:dyDescent="0.25">
      <c r="B2" s="83" t="s">
        <v>321</v>
      </c>
      <c r="C2" s="82"/>
      <c r="D2" s="82"/>
      <c r="E2" s="82"/>
      <c r="F2" s="82"/>
      <c r="G2" s="82"/>
      <c r="H2" s="82"/>
      <c r="I2" s="82"/>
      <c r="J2" s="82"/>
    </row>
    <row r="3" spans="2:10" s="82" customFormat="1" x14ac:dyDescent="0.25">
      <c r="B3" s="55" t="s">
        <v>242</v>
      </c>
    </row>
    <row r="4" spans="2:10" x14ac:dyDescent="0.25">
      <c r="B4" s="457"/>
      <c r="C4" s="450" t="s">
        <v>195</v>
      </c>
      <c r="D4" s="450"/>
      <c r="E4" s="451" t="s">
        <v>5</v>
      </c>
      <c r="F4" s="451"/>
      <c r="G4" s="450" t="s">
        <v>195</v>
      </c>
      <c r="H4" s="450"/>
      <c r="I4" s="451" t="s">
        <v>5</v>
      </c>
      <c r="J4" s="451" t="s">
        <v>5</v>
      </c>
    </row>
    <row r="5" spans="2:10" x14ac:dyDescent="0.25">
      <c r="B5" s="458"/>
      <c r="C5" s="460" t="s">
        <v>28</v>
      </c>
      <c r="D5" s="460"/>
      <c r="E5" s="460"/>
      <c r="F5" s="460"/>
      <c r="G5" s="460" t="s">
        <v>29</v>
      </c>
      <c r="H5" s="460"/>
      <c r="I5" s="460"/>
      <c r="J5" s="460"/>
    </row>
    <row r="6" spans="2:10" x14ac:dyDescent="0.25">
      <c r="B6" s="459"/>
      <c r="C6" s="84">
        <v>2010</v>
      </c>
      <c r="D6" s="84">
        <v>2020</v>
      </c>
      <c r="E6" s="84">
        <v>2010</v>
      </c>
      <c r="F6" s="84">
        <v>2020</v>
      </c>
      <c r="G6" s="85">
        <v>2010</v>
      </c>
      <c r="H6" s="85">
        <v>2020</v>
      </c>
      <c r="I6" s="85">
        <v>2010</v>
      </c>
      <c r="J6" s="85">
        <v>2020</v>
      </c>
    </row>
    <row r="7" spans="2:10" x14ac:dyDescent="0.25">
      <c r="B7" s="86" t="s">
        <v>30</v>
      </c>
      <c r="C7" s="87" t="s">
        <v>264</v>
      </c>
      <c r="D7" s="92">
        <v>2</v>
      </c>
      <c r="E7" s="89">
        <v>70</v>
      </c>
      <c r="F7" s="88">
        <v>37</v>
      </c>
      <c r="G7" s="105" t="s">
        <v>276</v>
      </c>
      <c r="H7" s="381">
        <v>2.8985507246376812</v>
      </c>
      <c r="I7" s="105">
        <v>1.7015070491006319</v>
      </c>
      <c r="J7" s="104">
        <v>1.544885177453027</v>
      </c>
    </row>
    <row r="8" spans="2:10" x14ac:dyDescent="0.25">
      <c r="B8" s="349" t="s">
        <v>32</v>
      </c>
      <c r="C8" s="87">
        <v>14</v>
      </c>
      <c r="D8" s="88">
        <v>4</v>
      </c>
      <c r="E8" s="89">
        <v>668</v>
      </c>
      <c r="F8" s="88">
        <v>283</v>
      </c>
      <c r="G8" s="105">
        <v>12.844036697247708</v>
      </c>
      <c r="H8" s="104">
        <v>5.7971014492753623</v>
      </c>
      <c r="I8" s="105">
        <v>16.237238697131744</v>
      </c>
      <c r="J8" s="104">
        <v>11.816283924843423</v>
      </c>
    </row>
    <row r="9" spans="2:10" x14ac:dyDescent="0.25">
      <c r="B9" s="86" t="s">
        <v>33</v>
      </c>
      <c r="C9" s="87">
        <v>39</v>
      </c>
      <c r="D9" s="88">
        <v>25</v>
      </c>
      <c r="E9" s="89">
        <v>1064</v>
      </c>
      <c r="F9" s="88">
        <v>756</v>
      </c>
      <c r="G9" s="105">
        <v>35.779816513761467</v>
      </c>
      <c r="H9" s="104">
        <v>36.231884057971016</v>
      </c>
      <c r="I9" s="105">
        <v>25.862907146329604</v>
      </c>
      <c r="J9" s="104">
        <v>31.565762004175362</v>
      </c>
    </row>
    <row r="10" spans="2:10" x14ac:dyDescent="0.25">
      <c r="B10" s="86" t="s">
        <v>34</v>
      </c>
      <c r="C10" s="87">
        <v>56</v>
      </c>
      <c r="D10" s="88">
        <v>38</v>
      </c>
      <c r="E10" s="89">
        <v>2312</v>
      </c>
      <c r="F10" s="88">
        <v>1319</v>
      </c>
      <c r="G10" s="105">
        <v>51.37614678899083</v>
      </c>
      <c r="H10" s="104">
        <v>55.072463768115945</v>
      </c>
      <c r="I10" s="105">
        <v>56.198347107438018</v>
      </c>
      <c r="J10" s="104">
        <v>55.073068893528188</v>
      </c>
    </row>
    <row r="11" spans="2:10" x14ac:dyDescent="0.25">
      <c r="B11" s="90" t="s">
        <v>35</v>
      </c>
      <c r="C11" s="91">
        <v>109</v>
      </c>
      <c r="D11" s="91">
        <v>69</v>
      </c>
      <c r="E11" s="91">
        <v>4114</v>
      </c>
      <c r="F11" s="91">
        <v>2395</v>
      </c>
      <c r="G11" s="323">
        <v>100</v>
      </c>
      <c r="H11" s="323">
        <v>100</v>
      </c>
      <c r="I11" s="323">
        <v>100</v>
      </c>
      <c r="J11" s="323">
        <v>100</v>
      </c>
    </row>
  </sheetData>
  <mergeCells count="7">
    <mergeCell ref="B4:B6"/>
    <mergeCell ref="C4:D4"/>
    <mergeCell ref="E4:F4"/>
    <mergeCell ref="G4:H4"/>
    <mergeCell ref="I4:J4"/>
    <mergeCell ref="C5:F5"/>
    <mergeCell ref="G5:J5"/>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9">
    <tabColor rgb="FF92D050"/>
  </sheetPr>
  <dimension ref="A1:K17"/>
  <sheetViews>
    <sheetView topLeftCell="A2" zoomScaleNormal="100" workbookViewId="0">
      <selection activeCell="J13" sqref="J13"/>
    </sheetView>
  </sheetViews>
  <sheetFormatPr defaultRowHeight="15" x14ac:dyDescent="0.25"/>
  <cols>
    <col min="1" max="1" width="9.140625" style="403"/>
    <col min="2" max="2" width="10.28515625" style="403" customWidth="1"/>
    <col min="3" max="11" width="9.140625" style="403"/>
  </cols>
  <sheetData>
    <row r="1" spans="2:10" customFormat="1" x14ac:dyDescent="0.25"/>
    <row r="2" spans="2:10" customFormat="1" x14ac:dyDescent="0.25">
      <c r="B2" s="94" t="s">
        <v>322</v>
      </c>
      <c r="C2" s="95"/>
      <c r="D2" s="95"/>
      <c r="E2" s="95"/>
      <c r="F2" s="95"/>
      <c r="G2" s="95"/>
      <c r="H2" s="95"/>
      <c r="I2" s="95"/>
      <c r="J2" s="93"/>
    </row>
    <row r="3" spans="2:10" s="93" customFormat="1" x14ac:dyDescent="0.25">
      <c r="B3" s="55" t="s">
        <v>242</v>
      </c>
      <c r="C3" s="95"/>
      <c r="D3" s="95"/>
      <c r="E3" s="95"/>
      <c r="F3" s="95"/>
      <c r="G3" s="95"/>
      <c r="H3" s="95"/>
      <c r="I3" s="95"/>
    </row>
    <row r="4" spans="2:10" customFormat="1" x14ac:dyDescent="0.25">
      <c r="B4" s="457"/>
      <c r="C4" s="450" t="s">
        <v>195</v>
      </c>
      <c r="D4" s="450" t="s">
        <v>27</v>
      </c>
      <c r="E4" s="451" t="s">
        <v>5</v>
      </c>
      <c r="F4" s="451" t="s">
        <v>5</v>
      </c>
      <c r="G4" s="450" t="s">
        <v>195</v>
      </c>
      <c r="H4" s="450" t="s">
        <v>27</v>
      </c>
      <c r="I4" s="451" t="s">
        <v>5</v>
      </c>
      <c r="J4" s="451" t="s">
        <v>5</v>
      </c>
    </row>
    <row r="5" spans="2:10" customFormat="1" x14ac:dyDescent="0.25">
      <c r="B5" s="458"/>
      <c r="C5" s="460" t="s">
        <v>28</v>
      </c>
      <c r="D5" s="460"/>
      <c r="E5" s="460"/>
      <c r="F5" s="460"/>
      <c r="G5" s="460" t="s">
        <v>29</v>
      </c>
      <c r="H5" s="460"/>
      <c r="I5" s="460"/>
      <c r="J5" s="460"/>
    </row>
    <row r="6" spans="2:10" customFormat="1" x14ac:dyDescent="0.25">
      <c r="B6" s="459"/>
      <c r="C6" s="96">
        <v>2010</v>
      </c>
      <c r="D6" s="97">
        <v>2020</v>
      </c>
      <c r="E6" s="97">
        <v>2010</v>
      </c>
      <c r="F6" s="97">
        <v>2020</v>
      </c>
      <c r="G6" s="98">
        <v>2010</v>
      </c>
      <c r="H6" s="98">
        <v>2020</v>
      </c>
      <c r="I6" s="98">
        <v>2010</v>
      </c>
      <c r="J6" s="98">
        <v>2020</v>
      </c>
    </row>
    <row r="7" spans="2:10" customFormat="1" x14ac:dyDescent="0.25">
      <c r="B7" s="99" t="s">
        <v>36</v>
      </c>
      <c r="C7" s="100">
        <v>5</v>
      </c>
      <c r="D7" s="101">
        <v>2</v>
      </c>
      <c r="E7" s="102">
        <v>206</v>
      </c>
      <c r="F7" s="101">
        <v>59</v>
      </c>
      <c r="G7" s="103">
        <v>4.5871559633027523</v>
      </c>
      <c r="H7" s="104">
        <v>2.8985507246376812</v>
      </c>
      <c r="I7" s="105">
        <v>5.0072921730675741</v>
      </c>
      <c r="J7" s="104">
        <v>2.4634655532359084</v>
      </c>
    </row>
    <row r="8" spans="2:10" customFormat="1" x14ac:dyDescent="0.25">
      <c r="B8" s="99" t="s">
        <v>37</v>
      </c>
      <c r="C8" s="100">
        <v>20</v>
      </c>
      <c r="D8" s="101">
        <v>17</v>
      </c>
      <c r="E8" s="102">
        <v>950</v>
      </c>
      <c r="F8" s="101">
        <v>586</v>
      </c>
      <c r="G8" s="103">
        <v>18.348623853211009</v>
      </c>
      <c r="H8" s="104">
        <v>24.637681159420293</v>
      </c>
      <c r="I8" s="105">
        <v>23.091881380651433</v>
      </c>
      <c r="J8" s="104">
        <v>24.467640918580376</v>
      </c>
    </row>
    <row r="9" spans="2:10" customFormat="1" x14ac:dyDescent="0.25">
      <c r="B9" s="99" t="s">
        <v>38</v>
      </c>
      <c r="C9" s="100">
        <v>5</v>
      </c>
      <c r="D9" s="101">
        <v>4</v>
      </c>
      <c r="E9" s="102">
        <v>265</v>
      </c>
      <c r="F9" s="101">
        <v>176</v>
      </c>
      <c r="G9" s="103">
        <v>4.5871559633027523</v>
      </c>
      <c r="H9" s="104">
        <v>5.7971014492753623</v>
      </c>
      <c r="I9" s="105">
        <v>6.4414195430238212</v>
      </c>
      <c r="J9" s="104">
        <v>7.3486430062630479</v>
      </c>
    </row>
    <row r="10" spans="2:10" customFormat="1" x14ac:dyDescent="0.25">
      <c r="B10" s="99" t="s">
        <v>93</v>
      </c>
      <c r="C10" s="100">
        <v>22</v>
      </c>
      <c r="D10" s="101">
        <v>18</v>
      </c>
      <c r="E10" s="102">
        <v>621</v>
      </c>
      <c r="F10" s="101">
        <v>409</v>
      </c>
      <c r="G10" s="103">
        <v>20.183486238532112</v>
      </c>
      <c r="H10" s="104">
        <v>26.086956521739129</v>
      </c>
      <c r="I10" s="105">
        <v>15.094798249878464</v>
      </c>
      <c r="J10" s="104">
        <v>17.07724425887265</v>
      </c>
    </row>
    <row r="11" spans="2:10" customFormat="1" x14ac:dyDescent="0.25">
      <c r="B11" s="99" t="s">
        <v>39</v>
      </c>
      <c r="C11" s="100">
        <v>57</v>
      </c>
      <c r="D11" s="101">
        <v>28</v>
      </c>
      <c r="E11" s="102">
        <v>2072</v>
      </c>
      <c r="F11" s="101">
        <v>1165</v>
      </c>
      <c r="G11" s="103">
        <v>52.293577981651374</v>
      </c>
      <c r="H11" s="104">
        <v>40.579710144927539</v>
      </c>
      <c r="I11" s="105">
        <v>50.36460865337871</v>
      </c>
      <c r="J11" s="104">
        <v>48.643006263048015</v>
      </c>
    </row>
    <row r="12" spans="2:10" customFormat="1" x14ac:dyDescent="0.25">
      <c r="B12" s="106" t="s">
        <v>9</v>
      </c>
      <c r="C12" s="107">
        <v>109</v>
      </c>
      <c r="D12" s="107">
        <v>69</v>
      </c>
      <c r="E12" s="107">
        <v>4114</v>
      </c>
      <c r="F12" s="107">
        <v>2395</v>
      </c>
      <c r="G12" s="108">
        <v>100</v>
      </c>
      <c r="H12" s="108">
        <v>100</v>
      </c>
      <c r="I12" s="108">
        <v>100</v>
      </c>
      <c r="J12" s="108">
        <v>100</v>
      </c>
    </row>
    <row r="13" spans="2:10" customFormat="1" x14ac:dyDescent="0.25">
      <c r="B13" s="335" t="s">
        <v>199</v>
      </c>
    </row>
    <row r="14" spans="2:10" customFormat="1" x14ac:dyDescent="0.25"/>
    <row r="15" spans="2:10" customFormat="1" x14ac:dyDescent="0.25"/>
    <row r="16" spans="2:10" customFormat="1" x14ac:dyDescent="0.25"/>
    <row r="17" customFormat="1" x14ac:dyDescent="0.25"/>
  </sheetData>
  <mergeCells count="7">
    <mergeCell ref="B4:B6"/>
    <mergeCell ref="C4:D4"/>
    <mergeCell ref="E4:F4"/>
    <mergeCell ref="G4:H4"/>
    <mergeCell ref="I4:J4"/>
    <mergeCell ref="C5:F5"/>
    <mergeCell ref="G5:J5"/>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0">
    <tabColor rgb="FF92D050"/>
  </sheetPr>
  <dimension ref="B2:J20"/>
  <sheetViews>
    <sheetView topLeftCell="A14" workbookViewId="0">
      <selection activeCell="A24" sqref="A24:XFD307"/>
    </sheetView>
  </sheetViews>
  <sheetFormatPr defaultRowHeight="15" x14ac:dyDescent="0.25"/>
  <cols>
    <col min="2" max="2" width="12.140625" bestFit="1" customWidth="1"/>
  </cols>
  <sheetData>
    <row r="2" spans="2:10" x14ac:dyDescent="0.25">
      <c r="B2" s="54" t="s">
        <v>323</v>
      </c>
      <c r="C2" s="53"/>
      <c r="D2" s="53"/>
      <c r="E2" s="53"/>
      <c r="F2" s="53"/>
      <c r="G2" s="53"/>
      <c r="H2" s="53"/>
      <c r="I2" s="53"/>
      <c r="J2" s="53"/>
    </row>
    <row r="3" spans="2:10" x14ac:dyDescent="0.25">
      <c r="B3" s="55" t="s">
        <v>240</v>
      </c>
      <c r="C3" s="53"/>
      <c r="D3" s="53"/>
      <c r="E3" s="53"/>
      <c r="F3" s="53"/>
      <c r="G3" s="53"/>
      <c r="H3" s="53"/>
      <c r="I3" s="53"/>
      <c r="J3" s="53"/>
    </row>
    <row r="4" spans="2:10" x14ac:dyDescent="0.25">
      <c r="B4" s="461" t="s">
        <v>40</v>
      </c>
      <c r="C4" s="463" t="s">
        <v>195</v>
      </c>
      <c r="D4" s="463"/>
      <c r="E4" s="463"/>
      <c r="F4" s="463"/>
      <c r="G4" s="464" t="s">
        <v>5</v>
      </c>
      <c r="H4" s="464"/>
      <c r="I4" s="464"/>
      <c r="J4" s="464"/>
    </row>
    <row r="5" spans="2:10" x14ac:dyDescent="0.25">
      <c r="B5" s="462"/>
      <c r="C5" s="465">
        <v>2010</v>
      </c>
      <c r="D5" s="465"/>
      <c r="E5" s="466">
        <v>2020</v>
      </c>
      <c r="F5" s="466"/>
      <c r="G5" s="465">
        <v>2010</v>
      </c>
      <c r="H5" s="465"/>
      <c r="I5" s="466">
        <v>2020</v>
      </c>
      <c r="J5" s="466"/>
    </row>
    <row r="6" spans="2:10" x14ac:dyDescent="0.25">
      <c r="B6" s="462"/>
      <c r="C6" s="56" t="s">
        <v>41</v>
      </c>
      <c r="D6" s="56" t="s">
        <v>3</v>
      </c>
      <c r="E6" s="56" t="s">
        <v>41</v>
      </c>
      <c r="F6" s="56" t="s">
        <v>3</v>
      </c>
      <c r="G6" s="56" t="s">
        <v>41</v>
      </c>
      <c r="H6" s="56" t="s">
        <v>3</v>
      </c>
      <c r="I6" s="56" t="s">
        <v>41</v>
      </c>
      <c r="J6" s="56" t="s">
        <v>3</v>
      </c>
    </row>
    <row r="7" spans="2:10" x14ac:dyDescent="0.25">
      <c r="B7" s="57" t="s">
        <v>42</v>
      </c>
      <c r="C7" s="354">
        <v>0</v>
      </c>
      <c r="D7" s="355">
        <v>148</v>
      </c>
      <c r="E7" s="356">
        <v>0</v>
      </c>
      <c r="F7" s="357">
        <v>66</v>
      </c>
      <c r="G7" s="358">
        <v>27</v>
      </c>
      <c r="H7" s="355">
        <v>3381</v>
      </c>
      <c r="I7" s="359">
        <v>10</v>
      </c>
      <c r="J7" s="357">
        <v>1676</v>
      </c>
    </row>
    <row r="8" spans="2:10" x14ac:dyDescent="0.25">
      <c r="B8" s="57" t="s">
        <v>230</v>
      </c>
      <c r="C8" s="360">
        <v>0</v>
      </c>
      <c r="D8" s="355">
        <v>118</v>
      </c>
      <c r="E8" s="354">
        <v>1</v>
      </c>
      <c r="F8" s="357">
        <v>38</v>
      </c>
      <c r="G8" s="358">
        <v>14</v>
      </c>
      <c r="H8" s="355">
        <v>3137</v>
      </c>
      <c r="I8" s="359">
        <v>8</v>
      </c>
      <c r="J8" s="357">
        <v>1506</v>
      </c>
    </row>
    <row r="9" spans="2:10" x14ac:dyDescent="0.25">
      <c r="B9" s="57" t="s">
        <v>231</v>
      </c>
      <c r="C9" s="356">
        <v>0</v>
      </c>
      <c r="D9" s="355">
        <v>275</v>
      </c>
      <c r="E9" s="360">
        <v>1</v>
      </c>
      <c r="F9" s="357">
        <v>99</v>
      </c>
      <c r="G9" s="358">
        <v>29</v>
      </c>
      <c r="H9" s="355">
        <v>6314</v>
      </c>
      <c r="I9" s="359">
        <v>19</v>
      </c>
      <c r="J9" s="357">
        <v>2972</v>
      </c>
    </row>
    <row r="10" spans="2:10" x14ac:dyDescent="0.25">
      <c r="B10" s="57" t="s">
        <v>232</v>
      </c>
      <c r="C10" s="358">
        <v>5</v>
      </c>
      <c r="D10" s="355">
        <v>580</v>
      </c>
      <c r="E10" s="360">
        <v>0</v>
      </c>
      <c r="F10" s="357">
        <v>223</v>
      </c>
      <c r="G10" s="358">
        <v>121</v>
      </c>
      <c r="H10" s="355">
        <v>14678</v>
      </c>
      <c r="I10" s="359">
        <v>47</v>
      </c>
      <c r="J10" s="357">
        <v>5792</v>
      </c>
    </row>
    <row r="11" spans="2:10" x14ac:dyDescent="0.25">
      <c r="B11" s="57" t="s">
        <v>233</v>
      </c>
      <c r="C11" s="358">
        <v>4</v>
      </c>
      <c r="D11" s="355">
        <v>740</v>
      </c>
      <c r="E11" s="359">
        <v>1</v>
      </c>
      <c r="F11" s="357">
        <v>311</v>
      </c>
      <c r="G11" s="358">
        <v>253</v>
      </c>
      <c r="H11" s="355">
        <v>23858</v>
      </c>
      <c r="I11" s="359">
        <v>96</v>
      </c>
      <c r="J11" s="357">
        <v>10111</v>
      </c>
    </row>
    <row r="12" spans="2:10" x14ac:dyDescent="0.25">
      <c r="B12" s="57" t="s">
        <v>234</v>
      </c>
      <c r="C12" s="354">
        <v>5</v>
      </c>
      <c r="D12" s="355">
        <v>757</v>
      </c>
      <c r="E12" s="356">
        <v>3</v>
      </c>
      <c r="F12" s="357">
        <v>334</v>
      </c>
      <c r="G12" s="358">
        <v>294</v>
      </c>
      <c r="H12" s="355">
        <v>28690</v>
      </c>
      <c r="I12" s="359">
        <v>140</v>
      </c>
      <c r="J12" s="357">
        <v>13470</v>
      </c>
    </row>
    <row r="13" spans="2:10" x14ac:dyDescent="0.25">
      <c r="B13" s="57" t="s">
        <v>235</v>
      </c>
      <c r="C13" s="358">
        <v>11</v>
      </c>
      <c r="D13" s="355">
        <v>951</v>
      </c>
      <c r="E13" s="359">
        <v>4</v>
      </c>
      <c r="F13" s="357">
        <v>404</v>
      </c>
      <c r="G13" s="358">
        <v>351</v>
      </c>
      <c r="H13" s="355">
        <v>32620</v>
      </c>
      <c r="I13" s="359">
        <v>149</v>
      </c>
      <c r="J13" s="357">
        <v>15092</v>
      </c>
    </row>
    <row r="14" spans="2:10" x14ac:dyDescent="0.25">
      <c r="B14" s="57" t="s">
        <v>236</v>
      </c>
      <c r="C14" s="358">
        <v>22</v>
      </c>
      <c r="D14" s="355">
        <v>2644</v>
      </c>
      <c r="E14" s="359">
        <v>11</v>
      </c>
      <c r="F14" s="357">
        <v>1028</v>
      </c>
      <c r="G14" s="358">
        <v>948</v>
      </c>
      <c r="H14" s="355">
        <v>86891</v>
      </c>
      <c r="I14" s="359">
        <v>423</v>
      </c>
      <c r="J14" s="357">
        <v>37305</v>
      </c>
    </row>
    <row r="15" spans="2:10" x14ac:dyDescent="0.25">
      <c r="B15" s="57" t="s">
        <v>237</v>
      </c>
      <c r="C15" s="358">
        <v>11</v>
      </c>
      <c r="D15" s="355">
        <v>1356</v>
      </c>
      <c r="E15" s="359">
        <v>12</v>
      </c>
      <c r="F15" s="357">
        <v>853</v>
      </c>
      <c r="G15" s="358">
        <v>522</v>
      </c>
      <c r="H15" s="355">
        <v>40907</v>
      </c>
      <c r="I15" s="359">
        <v>336</v>
      </c>
      <c r="J15" s="357">
        <v>27216</v>
      </c>
    </row>
    <row r="16" spans="2:10" x14ac:dyDescent="0.25">
      <c r="B16" s="57" t="s">
        <v>238</v>
      </c>
      <c r="C16" s="358">
        <v>5</v>
      </c>
      <c r="D16" s="355">
        <v>475</v>
      </c>
      <c r="E16" s="359">
        <v>3</v>
      </c>
      <c r="F16" s="357">
        <v>369</v>
      </c>
      <c r="G16" s="358">
        <v>195</v>
      </c>
      <c r="H16" s="355">
        <v>13488</v>
      </c>
      <c r="I16" s="359">
        <v>193</v>
      </c>
      <c r="J16" s="357">
        <v>11893</v>
      </c>
    </row>
    <row r="17" spans="2:10" x14ac:dyDescent="0.25">
      <c r="B17" s="57" t="s">
        <v>239</v>
      </c>
      <c r="C17" s="358">
        <v>6</v>
      </c>
      <c r="D17" s="355">
        <v>436</v>
      </c>
      <c r="E17" s="359">
        <v>8</v>
      </c>
      <c r="F17" s="357">
        <v>310</v>
      </c>
      <c r="G17" s="358">
        <v>202</v>
      </c>
      <c r="H17" s="355">
        <v>11264</v>
      </c>
      <c r="I17" s="359">
        <v>174</v>
      </c>
      <c r="J17" s="357">
        <v>8421</v>
      </c>
    </row>
    <row r="18" spans="2:10" x14ac:dyDescent="0.25">
      <c r="B18" s="57" t="s">
        <v>43</v>
      </c>
      <c r="C18" s="358">
        <v>39</v>
      </c>
      <c r="D18" s="355">
        <v>1237</v>
      </c>
      <c r="E18" s="359">
        <v>25</v>
      </c>
      <c r="F18" s="357">
        <v>786</v>
      </c>
      <c r="G18" s="358">
        <v>1064</v>
      </c>
      <c r="H18" s="355">
        <v>28223</v>
      </c>
      <c r="I18" s="359">
        <v>756</v>
      </c>
      <c r="J18" s="357">
        <v>20995</v>
      </c>
    </row>
    <row r="19" spans="2:10" x14ac:dyDescent="0.25">
      <c r="B19" s="57" t="s">
        <v>44</v>
      </c>
      <c r="C19" s="354">
        <v>1</v>
      </c>
      <c r="D19" s="355">
        <v>157</v>
      </c>
      <c r="E19" s="358">
        <v>0</v>
      </c>
      <c r="F19" s="357">
        <v>97</v>
      </c>
      <c r="G19" s="358">
        <v>94</v>
      </c>
      <c r="H19" s="355">
        <v>11269</v>
      </c>
      <c r="I19" s="359">
        <v>44</v>
      </c>
      <c r="J19" s="357">
        <v>2799</v>
      </c>
    </row>
    <row r="20" spans="2:10" x14ac:dyDescent="0.25">
      <c r="B20" s="58" t="s">
        <v>9</v>
      </c>
      <c r="C20" s="361">
        <v>109</v>
      </c>
      <c r="D20" s="362">
        <v>9874</v>
      </c>
      <c r="E20" s="361">
        <v>69</v>
      </c>
      <c r="F20" s="361">
        <v>4918</v>
      </c>
      <c r="G20" s="361">
        <v>4114</v>
      </c>
      <c r="H20" s="362">
        <v>304720</v>
      </c>
      <c r="I20" s="361">
        <v>2395</v>
      </c>
      <c r="J20" s="361">
        <v>159248</v>
      </c>
    </row>
  </sheetData>
  <mergeCells count="7">
    <mergeCell ref="B4:B6"/>
    <mergeCell ref="C4:F4"/>
    <mergeCell ref="G4:J4"/>
    <mergeCell ref="C5:D5"/>
    <mergeCell ref="E5:F5"/>
    <mergeCell ref="G5:H5"/>
    <mergeCell ref="I5:J5"/>
  </mergeCells>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34</vt:i4>
      </vt:variant>
    </vt:vector>
  </HeadingPairs>
  <TitlesOfParts>
    <vt:vector size="34" baseType="lpstr">
      <vt:lpstr>Tavola 1</vt:lpstr>
      <vt:lpstr>Tavola 1.1</vt:lpstr>
      <vt:lpstr>Tavola 1.2</vt:lpstr>
      <vt:lpstr>Tavola 2</vt:lpstr>
      <vt:lpstr>Tavola 2.1</vt:lpstr>
      <vt:lpstr>Tavola 3</vt:lpstr>
      <vt:lpstr>Tavola 4.1</vt:lpstr>
      <vt:lpstr>Tavola 4.2</vt:lpstr>
      <vt:lpstr>Tavola 4.3</vt:lpstr>
      <vt:lpstr>Tavola 5</vt:lpstr>
      <vt:lpstr>Tavola 5.1</vt:lpstr>
      <vt:lpstr>Tavola 5.2</vt:lpstr>
      <vt:lpstr>Tavola 6</vt:lpstr>
      <vt:lpstr>Tavola 6.1</vt:lpstr>
      <vt:lpstr>Tavola 6.2</vt:lpstr>
      <vt:lpstr>Tavola 7</vt:lpstr>
      <vt:lpstr>Tavola 8</vt:lpstr>
      <vt:lpstr>Tavola 9</vt:lpstr>
      <vt:lpstr>Tavola 10</vt:lpstr>
      <vt:lpstr>Tavola 10.1</vt:lpstr>
      <vt:lpstr>Tavola 10.2</vt:lpstr>
      <vt:lpstr>Tavola 11</vt:lpstr>
      <vt:lpstr>Tavola 12</vt:lpstr>
      <vt:lpstr>Tavola 13</vt:lpstr>
      <vt:lpstr>Tavola 14</vt:lpstr>
      <vt:lpstr>Tavola 15</vt:lpstr>
      <vt:lpstr>Tavola 16</vt:lpstr>
      <vt:lpstr>Tavola 17</vt:lpstr>
      <vt:lpstr>Tavola 18</vt:lpstr>
      <vt:lpstr>Tavola_19</vt:lpstr>
      <vt:lpstr>Tavola 20</vt:lpstr>
      <vt:lpstr>Tavola 21</vt:lpstr>
      <vt:lpstr>Tavola 22</vt:lpstr>
      <vt:lpstr>Tavola 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2020-10-20T12:37:20Z</cp:lastPrinted>
  <dcterms:created xsi:type="dcterms:W3CDTF">2015-06-05T18:17:20Z</dcterms:created>
  <dcterms:modified xsi:type="dcterms:W3CDTF">2021-11-23T08:28:07Z</dcterms:modified>
</cp:coreProperties>
</file>