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https://d.docs.live.net/05e961e65380798e/Documenti/ISTAT/INCIDENTI STRADALI 2021/in uscita il 29 novembre/LOMBARDIA/"/>
    </mc:Choice>
  </mc:AlternateContent>
  <xr:revisionPtr revIDLastSave="0" documentId="8_{40108AEC-7156-4D9E-BED2-02CBBBE8CC48}" xr6:coauthVersionLast="47" xr6:coauthVersionMax="47" xr10:uidLastSave="{00000000-0000-0000-0000-000000000000}"/>
  <bookViews>
    <workbookView xWindow="-120" yWindow="-120" windowWidth="20730" windowHeight="11160" firstSheet="19" activeTab="25" xr2:uid="{00000000-000D-0000-FFFF-FFFF00000000}"/>
  </bookViews>
  <sheets>
    <sheet name="Istruzioni" sheetId="38" r:id="rId1"/>
    <sheet name="Tavola 1" sheetId="1" r:id="rId2"/>
    <sheet name="Tavola 1.1" sheetId="2" r:id="rId3"/>
    <sheet name="Tavola 1.2" sheetId="3" r:id="rId4"/>
    <sheet name="Tavola 2" sheetId="4" r:id="rId5"/>
    <sheet name="Tavola 2.1" sheetId="5" r:id="rId6"/>
    <sheet name="Tavola 3" sheetId="6" r:id="rId7"/>
    <sheet name="Tavola 4.1" sheetId="7" r:id="rId8"/>
    <sheet name="Tavola 4.2" sheetId="8" r:id="rId9"/>
    <sheet name="Tavola 4.3" sheetId="9" r:id="rId10"/>
    <sheet name="Tavola 5" sheetId="10" r:id="rId11"/>
    <sheet name="Tavola 5.1" sheetId="11" r:id="rId12"/>
    <sheet name="Tavola 5.2" sheetId="12" r:id="rId13"/>
    <sheet name="Tavola 6" sheetId="13" r:id="rId14"/>
    <sheet name="Tavola 6.1" sheetId="14" r:id="rId15"/>
    <sheet name="Tavola 6.2" sheetId="15" r:id="rId16"/>
    <sheet name="Tavola 7" sheetId="16" r:id="rId17"/>
    <sheet name="Tavola 8" sheetId="17" r:id="rId18"/>
    <sheet name="Tavola 9" sheetId="18" r:id="rId19"/>
    <sheet name="Tavola 10" sheetId="19" r:id="rId20"/>
    <sheet name="Tavola 10.1" sheetId="20" r:id="rId21"/>
    <sheet name="Tavola 10.2" sheetId="21" r:id="rId22"/>
    <sheet name="Tavola 11" sheetId="22" r:id="rId23"/>
    <sheet name="Tavola 12" sheetId="23" r:id="rId24"/>
    <sheet name="Tavola 13" sheetId="24" r:id="rId25"/>
    <sheet name="Tavola 14" sheetId="41" r:id="rId26"/>
    <sheet name="Tavola 15" sheetId="35" r:id="rId27"/>
    <sheet name="Tavola 16" sheetId="26" r:id="rId28"/>
    <sheet name="Tavola 17" sheetId="36" r:id="rId29"/>
    <sheet name="Tavola 18" sheetId="28" r:id="rId30"/>
    <sheet name="Tavola_19" sheetId="40" r:id="rId31"/>
    <sheet name="Tavola 20" sheetId="30" r:id="rId32"/>
    <sheet name="Tavola 21" sheetId="31" r:id="rId33"/>
    <sheet name="Tavola 22" sheetId="37" r:id="rId34"/>
    <sheet name="Tavola 23" sheetId="33" r:id="rId35"/>
  </sheets>
  <definedNames>
    <definedName name="_xlnm._FilterDatabase" localSheetId="1" hidden="1">'Tavola 1'!#REF!</definedName>
    <definedName name="_xlnm._FilterDatabase" localSheetId="22" hidden="1">'Tavola 11'!#REF!</definedName>
    <definedName name="_xlnm._FilterDatabase" localSheetId="28" hidden="1">'Tavola 17'!#REF!</definedName>
    <definedName name="_xlnm._FilterDatabase" localSheetId="29" hidden="1">'Tavola 18'!#REF!</definedName>
    <definedName name="_xlnm._FilterDatabase" localSheetId="7" hidden="1">'Tavola 4.1'!#REF!</definedName>
    <definedName name="_xlnm._FilterDatabase" localSheetId="8" hidden="1">'Tavola 4.2'!#REF!</definedName>
    <definedName name="_xlnm._FilterDatabase" localSheetId="10" hidden="1">'Tavola 5'!#REF!</definedName>
    <definedName name="_xlnm._FilterDatabase" localSheetId="11" hidden="1">'Tavola 5.1'!#REF!</definedName>
    <definedName name="_xlnm._FilterDatabase" localSheetId="12" hidden="1">'Tavola 5.2'!#REF!</definedName>
    <definedName name="_xlnm._FilterDatabase" localSheetId="13" hidden="1">'Tavola 6'!#REF!</definedName>
    <definedName name="_xlnm._FilterDatabase" localSheetId="17"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5" i="16" l="1"/>
  <c r="M16" i="16"/>
  <c r="L12" i="16"/>
  <c r="L11" i="16"/>
</calcChain>
</file>

<file path=xl/sharedStrings.xml><?xml version="1.0" encoding="utf-8"?>
<sst xmlns="http://schemas.openxmlformats.org/spreadsheetml/2006/main" count="958" uniqueCount="363">
  <si>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</si>
  <si>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</si>
  <si>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</si>
  <si>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</si>
  <si>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</si>
  <si>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</si>
  <si>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</si>
  <si>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</si>
  <si>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</si>
  <si>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</si>
  <si>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</si>
  <si>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</si>
  <si>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</si>
  <si>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</si>
  <si>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</si>
  <si>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</si>
  <si>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</si>
  <si>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</si>
  <si>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</si>
  <si>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</si>
  <si>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</si>
  <si>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</si>
  <si>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</si>
  <si>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</si>
  <si>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</si>
  <si>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</si>
  <si>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</si>
  <si>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</si>
  <si>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</si>
  <si>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</si>
  <si>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Bambini (0 - 14)</t>
  </si>
  <si>
    <t>-</t>
  </si>
  <si>
    <t>Giovani (15 - 24)</t>
  </si>
  <si>
    <t>Anziani (65+)</t>
  </si>
  <si>
    <t>Altri utenti</t>
  </si>
  <si>
    <t>TOTALE</t>
  </si>
  <si>
    <t>Ciclomotori  (a)</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</si>
  <si>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</si>
  <si>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</si>
  <si>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</si>
  <si>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</si>
  <si>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</si>
  <si>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</si>
  <si>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</si>
  <si>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</si>
  <si>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</si>
  <si>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</si>
  <si>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</si>
  <si>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</si>
  <si>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</si>
  <si>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</si>
  <si>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</si>
  <si>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</si>
  <si>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</si>
  <si>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</si>
  <si>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</si>
  <si>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</si>
  <si>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</si>
  <si>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</si>
  <si>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</si>
  <si>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</si>
  <si>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</si>
  <si>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</si>
  <si>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</si>
  <si>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</si>
  <si>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</si>
  <si>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</si>
  <si>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</si>
  <si>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</si>
  <si>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</si>
  <si>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</si>
  <si>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</si>
  <si>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</si>
  <si>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</si>
  <si>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</si>
  <si>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</si>
  <si>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</si>
  <si>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</si>
  <si>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</si>
  <si>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</si>
  <si>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</si>
  <si>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</si>
  <si>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</si>
  <si>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</si>
  <si>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</si>
  <si>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</si>
  <si>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</si>
  <si>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</si>
  <si>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</si>
  <si>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</si>
  <si>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</si>
  <si>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</si>
  <si>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</si>
  <si>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</si>
  <si>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</si>
  <si>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</si>
  <si>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</si>
  <si>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</si>
  <si>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</si>
  <si>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</si>
  <si>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</si>
  <si>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</si>
  <si>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</si>
  <si>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</si>
  <si>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</si>
  <si>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</si>
  <si>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</si>
  <si>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</si>
  <si>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</si>
  <si>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</si>
  <si>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</si>
  <si>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</si>
  <si>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</si>
  <si>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</si>
  <si>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</si>
  <si>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</si>
  <si>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</si>
  <si>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</si>
  <si>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</si>
  <si>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</si>
  <si>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</si>
  <si>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</si>
  <si>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</si>
  <si>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</si>
  <si>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</si>
  <si>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</si>
  <si>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</si>
  <si>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</si>
  <si>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</si>
  <si>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</si>
  <si>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</si>
  <si>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</si>
  <si>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</si>
  <si>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</si>
  <si>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</si>
  <si>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</si>
  <si>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</si>
  <si>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</si>
  <si>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</si>
  <si>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</si>
  <si>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</si>
  <si>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</si>
  <si>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&lt; 14</t>
  </si>
  <si>
    <t>15-29</t>
  </si>
  <si>
    <t>30-44</t>
  </si>
  <si>
    <t>45-64</t>
  </si>
  <si>
    <t>65 +</t>
  </si>
  <si>
    <t>Età imprecisata</t>
  </si>
  <si>
    <t xml:space="preserve">Totale </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</si>
  <si>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</si>
  <si>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</si>
  <si>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</si>
  <si>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</si>
  <si>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</si>
  <si>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</si>
  <si>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</si>
  <si>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</si>
  <si>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</si>
  <si>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</si>
  <si>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</si>
  <si>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</si>
  <si>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</si>
  <si>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</si>
  <si>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</si>
  <si>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</si>
  <si>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</si>
  <si>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</si>
  <si>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</si>
  <si>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</si>
  <si>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</si>
  <si>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</si>
  <si>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</si>
  <si>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</si>
  <si>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</si>
  <si>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</si>
  <si>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</si>
  <si>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</si>
  <si>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</si>
  <si>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</si>
  <si>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</si>
  <si>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</si>
  <si>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</si>
  <si>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</si>
  <si>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</si>
  <si>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</si>
  <si>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</si>
  <si>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</si>
  <si>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</si>
  <si>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</si>
  <si>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</si>
  <si>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</si>
  <si>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</si>
  <si>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</si>
  <si>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</si>
  <si>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</si>
  <si>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</si>
  <si>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</si>
  <si>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</si>
  <si>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</si>
  <si>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</si>
  <si>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</si>
  <si>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</si>
  <si>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</si>
  <si>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Valle d'Aosta</t>
  </si>
  <si>
    <t>Varese</t>
  </si>
  <si>
    <t>Como</t>
  </si>
  <si>
    <t>Sondrio</t>
  </si>
  <si>
    <t>Milano</t>
  </si>
  <si>
    <t>Bergamo</t>
  </si>
  <si>
    <t>Brescia</t>
  </si>
  <si>
    <t>Pavia</t>
  </si>
  <si>
    <t>Cremona</t>
  </si>
  <si>
    <t>Mantova</t>
  </si>
  <si>
    <t>Lecco</t>
  </si>
  <si>
    <t>Lodi</t>
  </si>
  <si>
    <t>Monza</t>
  </si>
  <si>
    <t>Trentino Alto Adige</t>
  </si>
  <si>
    <t>Friuli Venezia Giulia</t>
  </si>
  <si>
    <t>Emilia Romagna</t>
  </si>
  <si>
    <t>10</t>
  </si>
  <si>
    <t>11</t>
  </si>
  <si>
    <t>12</t>
  </si>
  <si>
    <t>13</t>
  </si>
  <si>
    <t>14</t>
  </si>
  <si>
    <t>15</t>
  </si>
  <si>
    <t>16</t>
  </si>
  <si>
    <t>17</t>
  </si>
  <si>
    <t>18</t>
  </si>
  <si>
    <t>19</t>
  </si>
  <si>
    <t>20</t>
  </si>
  <si>
    <t>Istruzioni per la creazione dei file prospetti e grafici dati regionali</t>
  </si>
  <si>
    <t>Selezione Regione</t>
  </si>
  <si>
    <t>1. Selezionare la regione nella combobox "Selezione Regione"</t>
  </si>
  <si>
    <t>3. Per ogni foglio di lavoro:</t>
  </si>
  <si>
    <t>3.1 Fare il copia e incolla, incollando come valori</t>
  </si>
  <si>
    <r>
      <t xml:space="preserve">3.2 Selezionare le celle con </t>
    </r>
    <r>
      <rPr>
        <sz val="11"/>
        <color rgb="FFC00000"/>
        <rFont val="Calibri"/>
        <family val="2"/>
        <scheme val="minor"/>
      </rPr>
      <t>colore carattere rosso</t>
    </r>
    <r>
      <rPr>
        <sz val="11"/>
        <color theme="1"/>
        <rFont val="Calibri"/>
        <family val="2"/>
        <scheme val="minor"/>
      </rPr>
      <t>, contenenti dati da non pubblicare, e cancellarne il contenuto</t>
    </r>
  </si>
  <si>
    <t>Variazioni %                                           2020/2019</t>
  </si>
  <si>
    <t>Anni 2020 e 2019, valori assoluti e variazioni percentuali</t>
  </si>
  <si>
    <t>Anni 2020 e 2010, valori assoluti e variazioni percentuali</t>
  </si>
  <si>
    <t>Variazioni %                                           2020/2010</t>
  </si>
  <si>
    <t>Anni 2020-2019</t>
  </si>
  <si>
    <t>Anni 2020 e 2010</t>
  </si>
  <si>
    <t>6 - 9 anni</t>
  </si>
  <si>
    <t>10 - 14 anni</t>
  </si>
  <si>
    <t>15 - 17 anni</t>
  </si>
  <si>
    <t>18 - 20 anni</t>
  </si>
  <si>
    <t>21 - 24 anni</t>
  </si>
  <si>
    <t>25 - 29 anni</t>
  </si>
  <si>
    <t>30 - 44 anni</t>
  </si>
  <si>
    <t>45 - 54 anni</t>
  </si>
  <si>
    <t>55 - 59 anni</t>
  </si>
  <si>
    <t>60 - 64 anni</t>
  </si>
  <si>
    <t>Anni 2010 e 2020, valori assoluti</t>
  </si>
  <si>
    <t>Anni 2001 - 2020, valori assoluti, indicatori e variazioni percentuali</t>
  </si>
  <si>
    <t>Anni 2010 e 2020, valori assoluti e composizioni percentuali</t>
  </si>
  <si>
    <t xml:space="preserve">Anno 2020 valori assoluti e indicatori </t>
  </si>
  <si>
    <t>Anno 2020, valori assoluti e indicatore</t>
  </si>
  <si>
    <t>Anno 2020, valori assoluti</t>
  </si>
  <si>
    <t>Anno 2020, composizioni percentuali</t>
  </si>
  <si>
    <t>Anno 2020, valori assoluti e composizioni percentuali</t>
  </si>
  <si>
    <t>Anno 2020, valori assoluti e indicatori</t>
  </si>
  <si>
    <t>Anno 2020, valori assoluti e indice di mortalità</t>
  </si>
  <si>
    <t xml:space="preserve"> Anno 2020, valori assoluti, composizioni percentuali e variazioni</t>
  </si>
  <si>
    <t>2020/2019</t>
  </si>
  <si>
    <t>Anno 2020 e 2019, indicatori</t>
  </si>
  <si>
    <t>Anno 2020, valori assoluti, composizioni percentuali e indice di mortalità</t>
  </si>
  <si>
    <t>Anno 2020, valori assoluti e valori percentuali (a) (b)</t>
  </si>
  <si>
    <t>Anno 2020, valori assoluti e valori percentuali</t>
  </si>
  <si>
    <t>Anno 2020, valori assoluti, composizioni percentuali e indice di gravità</t>
  </si>
  <si>
    <t>Una carreggiata senso unico</t>
  </si>
  <si>
    <t>Una carreggiata doppio senso</t>
  </si>
  <si>
    <t>1</t>
  </si>
  <si>
    <t>2</t>
  </si>
  <si>
    <t>3</t>
  </si>
  <si>
    <t>4</t>
  </si>
  <si>
    <t>5</t>
  </si>
  <si>
    <t>.</t>
  </si>
  <si>
    <t>6</t>
  </si>
  <si>
    <t>7</t>
  </si>
  <si>
    <t>8</t>
  </si>
  <si>
    <t>9</t>
  </si>
  <si>
    <t>21</t>
  </si>
  <si>
    <t>22</t>
  </si>
  <si>
    <t>23</t>
  </si>
  <si>
    <t>24</t>
  </si>
  <si>
    <t>Non rilevata</t>
  </si>
  <si>
    <t>Ultraperiferico</t>
  </si>
  <si>
    <t>Totale Aree Interne</t>
  </si>
  <si>
    <t>Animale domestico o selvatico urtato</t>
  </si>
  <si>
    <t>Altre cause</t>
  </si>
  <si>
    <t>Altri</t>
  </si>
  <si>
    <t xml:space="preserve"> Anno 2020, valori assoluti</t>
  </si>
  <si>
    <t xml:space="preserve">Anno 2020, valori assoluti </t>
  </si>
  <si>
    <t>Morti - Variazioni % 2020/2010</t>
  </si>
  <si>
    <t>Tasso di mortalità 2020</t>
  </si>
  <si>
    <t>Morti Differenza 2020/2019  (valori assoluti)</t>
  </si>
  <si>
    <t>Busto Arsizio</t>
  </si>
  <si>
    <t>Gallarate</t>
  </si>
  <si>
    <t>Saronno</t>
  </si>
  <si>
    <t>Cantù</t>
  </si>
  <si>
    <t>Bollate</t>
  </si>
  <si>
    <t>Cinisello Balsamo</t>
  </si>
  <si>
    <t>Cologno Monzese</t>
  </si>
  <si>
    <t>Legnano</t>
  </si>
  <si>
    <t>Paderno Dugnano</t>
  </si>
  <si>
    <t>Pioltello</t>
  </si>
  <si>
    <t>Rho</t>
  </si>
  <si>
    <t>Rozzano</t>
  </si>
  <si>
    <t>San Giuliano Milanese</t>
  </si>
  <si>
    <t>Segrate</t>
  </si>
  <si>
    <t>Sesto San Giovanni</t>
  </si>
  <si>
    <t>Vigevano</t>
  </si>
  <si>
    <t>Voghera</t>
  </si>
  <si>
    <t>Cesano Maderno</t>
  </si>
  <si>
    <t>Desio</t>
  </si>
  <si>
    <t>Lissone</t>
  </si>
  <si>
    <t>Seregno</t>
  </si>
  <si>
    <t>Totale comuni &gt;35.000 abitanti</t>
  </si>
  <si>
    <t>TAVOLA 19. COSTI SOCIALI TOTALI E PRO-CAPITE PER REGIONE, ITALIA 2020</t>
  </si>
  <si>
    <t>2. Salvare il file denominandolo Kit_2020_NomeRegione.xlsx (Es.: Kit_2020_Campania.xlsx)</t>
  </si>
  <si>
    <t>3.3 Eliminare le righe vuote nelle tabelle</t>
  </si>
  <si>
    <t>4. Eliminare questo foglio di lavoro</t>
  </si>
  <si>
    <t>5. Salvare il file</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</si>
  <si>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</si>
  <si>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</si>
  <si>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</si>
  <si>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</si>
  <si>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</si>
  <si>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</si>
  <si>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Anno 2019, valori assoluti e indicatori</t>
  </si>
  <si>
    <t>TAVOLA 1. INCIDENTI STRADALI, MORTI E FERITI E TASSO DI MORTALITA' PER PROVINCIA. LOMBARDIA.</t>
  </si>
  <si>
    <t>TAVOLA 1.1. INCIDENTI STRADALI, MORTI E FERITI PER PROVINCIA. LOMBARDIA.</t>
  </si>
  <si>
    <t>TAVOLA 1.2. INCIDENTI STRADALI, MORTI E FERITI  PER PROVINCIA. LOMBARDIA.</t>
  </si>
  <si>
    <t>TAVOLA 2. INDICE DI MORTALITA' E DI GRAVITA' PER PROVINCIA. LOMBARDIA.</t>
  </si>
  <si>
    <t>TAVOLA 2.1. INDICE DI MORTALITA' E DI GRAVITA' PER PROVINCIA. LOMBARDIA.</t>
  </si>
  <si>
    <t>TAVOLA 3. INCIDENTI STRADALI CON LESIONI A PERSONE, MORTI E FERITI. LOMBARDIA.</t>
  </si>
  <si>
    <t>TAVOLA 4.1. UTENTI VULNERABILI MORTI IN INCIDENTI STRADALI PER ETA' IN LOMBARDIA E IN ITALIA.</t>
  </si>
  <si>
    <t>TAVOLA 4.2.  UTENTI VULNERABILI MORTI IN INCIDENTI STRADALI PER CATEGORIA DI UTENTE DELLA STRADA IN LOMBARDIA E IN ITALIA.</t>
  </si>
  <si>
    <t>TAVOLA 4.3. UTENTI MORTI E FERITI IN INCIDENTI STRADALI PER CLASSI DI ETA' IN LOMBARDIA E IN ITALIA.</t>
  </si>
  <si>
    <t>TAVOLA 5. INCIDENTI STRADALI CON LESIONI A PERSONE SECONDO LA CATEGORIA DELLA STRADA. LOMBARDIA.</t>
  </si>
  <si>
    <t>TAVOLA 5.1. INCIDENTI STRADALI CON LESIONI A PERSONE SECONDO LA CATEGORIA DELLA STRADA. LOMBARDIA.</t>
  </si>
  <si>
    <t>TAVOLA 5.2. INCIDENTI STRADALI CON LESIONI A PERSONE SECONDO IL TIPO DI STRADA. LOMBARDIA.</t>
  </si>
  <si>
    <t>TAVOLA 6. INCIDENTI STRADALI CON LESIONI A PERSONE PER PROVINCIA, CARATTERISTICA DELLA STRADA E AMBITO STRADALE. LOMBARDIA.</t>
  </si>
  <si>
    <t>TAVOLA 6.1. INCIDENTI STRADALI CON LESIONI A PERSONE PER PROVINCIA, CARATTERISTICA DELLA STRADA E AMBITO STRADALE. LOMBARDIA.</t>
  </si>
  <si>
    <t>TAVOLA 6.2. INCIDENTI STRADALI CON LESIONI A PERSONE PER PROVINCIA, CARATTERISTICA DELLA STRADA E AMBITO STRADALE. LOMBARDIA.</t>
  </si>
  <si>
    <t>TAVOLA 7. INCIDENTI STRADALI CON LESIONI A PERSONE, MORTI E FERITI PER MESE. LOMBARDIA.</t>
  </si>
  <si>
    <t>TAVOLA 8. INCIDENTI STRADALI CON LESIONI A PERSONE, MORTI E FERITI PER GIORNO DELLA SETTIMANA. LOMBARDIA.</t>
  </si>
  <si>
    <t>TAVOLA 9. INCIDENTI STRADALI CON LESIONI A PERSONE, MORTI E FERITI PER ORA DEL GIORNO. LOMBARDIA.</t>
  </si>
  <si>
    <t>TAVOLA 10. INCIDENTI STRADALI CON LESIONI A PERSONE, MORTI E FERITI PER PROVINCIA, GIORNO DELLA SETTIMANA E FASCIA ORARIA NOTTURNA (a). LOMBARDIA.</t>
  </si>
  <si>
    <t>TAVOLA 10.1. INCIDENTI STRADALI CON LESIONI A PERSONE, MORTI E FERITI PER PROVINCIA, GIORNO DELLA SETTIMANA E FASCIA ORARIA NOTTURNA (a). STRADE URBANE. LOMBARDIA.</t>
  </si>
  <si>
    <t>TAVOLA 10.2. INCIDENTI STRADALI CON LESIONI A PERSONE, MORTI E FERITI PER PROVINCIA, GIORNO DELLA SETTIMANA E FASCIA ORARIA NOTTURNA (a). STRADE EXTRAURBANE. LOMBARDIA.</t>
  </si>
  <si>
    <t>Tavola 11. INCIDENTI STRADALI, MORTI E FERITI PER TIPOLOGIA DI COMUNE. LOMBARDIA.</t>
  </si>
  <si>
    <t>TAVOLA 12. INCIDENTI STRADALI, MORTI E FERITI PER TIPOLOGIA DI COMUNE. LOMBARDIA.</t>
  </si>
  <si>
    <t>TAVOLA 13. INCIDENTI STRADALI CON LESIONI A PERSONE, MORTI E FERITI SECONDO LA NATURA. LOMBARDIA.</t>
  </si>
  <si>
    <t>TAVOLA 14. CAUSE ACCERTATE O PRESUNTE DI INCIDENTE SECONDO L’AMBITO STRADALE. LOMBARDIA.</t>
  </si>
  <si>
    <t>TAVOLA 15. MORTI E FERITI PER CATEGORIA DI UTENTI E CLASSE DI ETÀ. LOMBARDIA.</t>
  </si>
  <si>
    <t>TAVOLA 16. MORTI E FERITI PER CATEGORIA DI UTENTI E GENERE. LOMBARDIA.</t>
  </si>
  <si>
    <t>TAVOLA 17. INCIDENTI STRADALI, MORTI E FERITI NEI COMUNI CAPOLUOGO E NEI COMUNI CON ALMENO 35000  ABITANTI. LOMBARDIA.</t>
  </si>
  <si>
    <t>TAVOLA 18. INCIDENTI STRADALI, MORTI E FERITI PER CATEGORIA DELLA STRADA NEI COMUNI CAPOLUOGO E NEI COMUNI CON ALMENO ALMENO 35000  ABITANTI. LOMBARDIA.</t>
  </si>
  <si>
    <t>TAVOLA 20. INCIDENTI STRADALI CON LESIONI A PERSONE PER ORGANO DI RILEVAZIONE, CATEGORIA DELLA STRADA E PROVINCIA. LOMBARDIA.</t>
  </si>
  <si>
    <t>TAVOLA 21. INCIDENTI STRADALI CON LESIONI A PERSONE PER ORGANO DI RILEVAZIONE E MESE. LOMBARDIA.</t>
  </si>
  <si>
    <t>TAVOLA 22. INCIDENTI STRADALI CON LESIONI A PERSONE PER ORGANO DI RILEVAZIONE E GIORNO DELLA SETTIMANA. LOMBARDIA.</t>
  </si>
  <si>
    <t>TAVOLA 23. INCIDENTI STRADALI CON LESIONI A PERSONE PER ORGANO DI RILEVAZIONE E ORA DEL GIORNO. LOMBARDIA.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</si>
</sst>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s>
  <fonts count="59"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0"/>
      <color indexed="8"/>
      <name val="Arial"/>
      <family val="2"/>
    </font>
    <font>
      <sz val="10"/>
      <color indexed="8"/>
      <name val="Calibri"/>
      <family val="2"/>
    </font>
    <font>
      <sz val="11"/>
      <name val="Calibri"/>
      <family val="2"/>
      <scheme val="minor"/>
    </font>
    <font>
      <sz val="11"/>
      <color rgb="FFC00000"/>
      <name val="Calibri"/>
      <family val="2"/>
      <scheme val="minor"/>
    </font>
    <font>
      <b/>
      <sz val="9"/>
      <color rgb="FF000000"/>
      <name val="Arial"/>
      <family val="2"/>
    </font>
    <font>
      <sz val="9"/>
      <color theme="0"/>
      <name val="Arial Narrow"/>
      <family val="2"/>
    </font>
    <font>
      <sz val="11"/>
      <color rgb="FFFF0000"/>
      <name val="Calibri"/>
      <family val="2"/>
      <scheme val="minor"/>
    </font>
    <font>
      <sz val="9"/>
      <color rgb="FFFFFFFF"/>
      <name val="Arial Narrow"/>
      <family val="2"/>
    </font>
  </fonts>
  <fills count="35">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
      <patternFill patternType="solid">
        <fgColor rgb="FFFFFF00"/>
        <bgColor indexed="64"/>
      </patternFill>
    </fill>
  </fills>
  <borders count="20">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
      <left/>
      <right style="thin">
        <color indexed="22"/>
      </right>
      <top/>
      <bottom/>
      <diagonal/>
    </border>
    <border>
      <left/>
      <right/>
      <top style="medium">
        <color indexed="64"/>
      </top>
      <bottom style="medium">
        <color indexed="64"/>
      </bottom>
      <diagonal/>
    </border>
    <border>
      <left/>
      <right/>
      <top style="thin">
        <color indexed="64"/>
      </top>
      <bottom style="medium">
        <color indexed="64"/>
      </bottom>
      <diagonal/>
    </border>
  </borders>
  <cellStyleXfs count="110">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0" fontId="51" fillId="0" borderId="0"/>
    <xf numFmtId="43" fontId="1" fillId="0" borderId="0" applyFont="0" applyFill="0" applyBorder="0" applyAlignment="0" applyProtection="0"/>
  </cellStyleXfs>
  <cellXfs count="555">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applyAlignment="1"/>
    <xf numFmtId="3" fontId="5" fillId="3" borderId="3" xfId="0" applyNumberFormat="1" applyFont="1" applyFill="1" applyBorder="1" applyAlignment="1">
      <alignment horizontal="right" vertical="center" wrapText="1"/>
    </xf>
    <xf numFmtId="0" fontId="2" fillId="0" borderId="0" xfId="0" applyFont="1" applyAlignment="1"/>
    <xf numFmtId="0" fontId="3" fillId="0" borderId="2" xfId="0" applyFont="1" applyBorder="1" applyAlignme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Border="1" applyAlignment="1">
      <alignment vertical="center" wrapText="1"/>
    </xf>
    <xf numFmtId="0" fontId="0" fillId="0" borderId="0" xfId="0"/>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applyAlignment="1"/>
    <xf numFmtId="167" fontId="6" fillId="4" borderId="3" xfId="0" applyNumberFormat="1" applyFont="1" applyFill="1" applyBorder="1" applyAlignment="1">
      <alignment horizontal="right" vertical="center" wrapText="1"/>
    </xf>
    <xf numFmtId="0" fontId="2" fillId="0" borderId="0" xfId="0" applyFont="1" applyAlignment="1"/>
    <xf numFmtId="167"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0" fontId="5" fillId="6" borderId="3" xfId="0" applyFont="1" applyFill="1" applyBorder="1" applyAlignment="1">
      <alignment horizontal="right" wrapText="1"/>
    </xf>
    <xf numFmtId="0" fontId="10" fillId="0" borderId="0" xfId="0" applyFont="1" applyAlignment="1"/>
    <xf numFmtId="0" fontId="0" fillId="0" borderId="0" xfId="0"/>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0" fillId="0" borderId="0" xfId="0" applyBorder="1" applyAlignment="1"/>
    <xf numFmtId="0" fontId="0" fillId="0" borderId="0" xfId="0"/>
    <xf numFmtId="0" fontId="2" fillId="0" borderId="0" xfId="0" applyFont="1" applyAlignment="1"/>
    <xf numFmtId="0" fontId="14" fillId="0" borderId="0" xfId="0" applyFont="1" applyAlignme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2" fillId="0" borderId="0" xfId="0" applyFont="1" applyAlignment="1"/>
    <xf numFmtId="0" fontId="0" fillId="0" borderId="0" xfId="0"/>
    <xf numFmtId="0" fontId="2" fillId="0" borderId="0" xfId="0" applyFont="1" applyAlignment="1"/>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0" fillId="0" borderId="0" xfId="0"/>
    <xf numFmtId="0" fontId="0" fillId="0" borderId="0" xfId="0"/>
    <xf numFmtId="0" fontId="2" fillId="0" borderId="0" xfId="0" applyFont="1" applyAlignment="1"/>
    <xf numFmtId="0" fontId="14" fillId="0" borderId="0" xfId="0" applyFont="1" applyAlignment="1">
      <alignment horizontal="left" vertical="center"/>
    </xf>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0" fillId="0" borderId="0" xfId="0"/>
    <xf numFmtId="0" fontId="14"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Fill="1" applyAlignment="1">
      <alignment horizontal="left" vertical="top"/>
    </xf>
    <xf numFmtId="0" fontId="0" fillId="0" borderId="0" xfId="0"/>
    <xf numFmtId="0" fontId="2" fillId="0" borderId="0" xfId="0" applyFont="1" applyAlignment="1"/>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Fill="1" applyBorder="1" applyAlignment="1">
      <alignment horizontal="right" wrapText="1"/>
    </xf>
    <xf numFmtId="0" fontId="0" fillId="0" borderId="0" xfId="0"/>
    <xf numFmtId="0" fontId="2" fillId="0" borderId="0" xfId="0" applyFont="1" applyAlignment="1"/>
    <xf numFmtId="0" fontId="0" fillId="0" borderId="0" xfId="0" applyAlignment="1"/>
    <xf numFmtId="1" fontId="5" fillId="0"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1"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2" fillId="0" borderId="0" xfId="0" applyFont="1" applyBorder="1" applyAlignment="1"/>
    <xf numFmtId="0" fontId="14" fillId="0" borderId="0" xfId="0" applyFont="1" applyAlignment="1">
      <alignment horizontal="left" vertical="center"/>
    </xf>
    <xf numFmtId="0" fontId="9" fillId="7" borderId="3" xfId="0" applyFont="1" applyFill="1" applyBorder="1" applyAlignment="1">
      <alignment horizontal="right" vertical="center"/>
    </xf>
    <xf numFmtId="0" fontId="9" fillId="0" borderId="3" xfId="0" applyFont="1" applyFill="1" applyBorder="1" applyAlignment="1">
      <alignment horizontal="right" vertical="center"/>
    </xf>
    <xf numFmtId="0" fontId="39" fillId="7" borderId="3" xfId="0" applyFont="1" applyFill="1" applyBorder="1" applyAlignment="1">
      <alignment horizontal="right" vertical="center"/>
    </xf>
    <xf numFmtId="0" fontId="9" fillId="0" borderId="3" xfId="0" applyFont="1" applyFill="1" applyBorder="1" applyAlignment="1">
      <alignment horizontal="right"/>
    </xf>
    <xf numFmtId="0" fontId="9" fillId="7" borderId="3" xfId="0" applyFont="1" applyFill="1" applyBorder="1" applyAlignment="1">
      <alignment horizontal="right"/>
    </xf>
    <xf numFmtId="0" fontId="39" fillId="0" borderId="3" xfId="0" applyFont="1" applyFill="1" applyBorder="1" applyAlignment="1">
      <alignment horizontal="right"/>
    </xf>
    <xf numFmtId="3" fontId="15" fillId="4" borderId="3" xfId="0" applyNumberFormat="1" applyFont="1" applyFill="1" applyBorder="1" applyAlignment="1">
      <alignment horizontal="right" vertical="center" wrapText="1"/>
    </xf>
    <xf numFmtId="3" fontId="15" fillId="4" borderId="3" xfId="0" applyNumberFormat="1" applyFont="1" applyFill="1" applyBorder="1" applyAlignment="1">
      <alignment horizontal="right" wrapText="1"/>
    </xf>
    <xf numFmtId="0" fontId="2" fillId="0" borderId="0" xfId="0" applyFont="1" applyAlignment="1"/>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0" fillId="0" borderId="0" xfId="0"/>
    <xf numFmtId="0" fontId="14" fillId="0" borderId="0" xfId="0" applyFont="1" applyAlignment="1">
      <alignment horizontal="justify" vertical="top"/>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15" fillId="4" borderId="3" xfId="0" applyFont="1" applyFill="1" applyBorder="1" applyAlignment="1">
      <alignment horizontal="left" vertical="center" wrapText="1"/>
    </xf>
    <xf numFmtId="167" fontId="15" fillId="4"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2" fillId="0" borderId="0" xfId="0" applyFont="1"/>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horizontal="right"/>
    </xf>
    <xf numFmtId="0" fontId="6" fillId="4" borderId="3" xfId="0" applyFont="1" applyFill="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0" borderId="3" xfId="0" applyNumberFormat="1" applyFont="1" applyBorder="1" applyAlignment="1">
      <alignment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6" fillId="4" borderId="3" xfId="0" applyFont="1" applyFill="1" applyBorder="1" applyAlignment="1">
      <alignment horizontal="right" wrapText="1"/>
    </xf>
    <xf numFmtId="0" fontId="0" fillId="0" borderId="0" xfId="0"/>
    <xf numFmtId="0" fontId="5" fillId="6" borderId="3" xfId="0" applyFont="1" applyFill="1" applyBorder="1" applyAlignment="1">
      <alignment horizontal="right" wrapText="1"/>
    </xf>
    <xf numFmtId="0" fontId="6" fillId="4" borderId="3" xfId="0" applyFont="1" applyFill="1" applyBorder="1" applyAlignment="1">
      <alignment wrapText="1"/>
    </xf>
    <xf numFmtId="167" fontId="6" fillId="4" borderId="3" xfId="0" applyNumberFormat="1" applyFont="1" applyFill="1" applyBorder="1" applyAlignment="1">
      <alignment wrapText="1"/>
    </xf>
    <xf numFmtId="3" fontId="5" fillId="5"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2" fillId="0" borderId="0" xfId="0" applyFont="1" applyAlignment="1">
      <alignment vertical="center"/>
    </xf>
    <xf numFmtId="0" fontId="14" fillId="0" borderId="0" xfId="0" applyFont="1"/>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Alignment="1">
      <alignment horizontal="left" vertical="center"/>
    </xf>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Border="1" applyAlignment="1">
      <alignment horizontal="justify" vertical="center"/>
    </xf>
    <xf numFmtId="0" fontId="10" fillId="0" borderId="0" xfId="0" applyFont="1" applyBorder="1" applyAlignment="1">
      <alignment horizontal="left" wrapText="1"/>
    </xf>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Border="1" applyAlignment="1">
      <alignment horizontal="left" vertical="center"/>
    </xf>
    <xf numFmtId="0" fontId="13" fillId="0" borderId="0" xfId="0" applyFont="1"/>
    <xf numFmtId="2" fontId="13" fillId="0" borderId="0" xfId="0" applyNumberFormat="1" applyFont="1"/>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67" fontId="15" fillId="4" borderId="3" xfId="0" applyNumberFormat="1" applyFont="1" applyFill="1" applyBorder="1" applyAlignment="1">
      <alignment vertical="center" wrapText="1"/>
    </xf>
    <xf numFmtId="0" fontId="0" fillId="0" borderId="0" xfId="0"/>
    <xf numFmtId="0" fontId="42" fillId="0" borderId="0" xfId="0" applyFont="1" applyAlignment="1"/>
    <xf numFmtId="0" fontId="14" fillId="0" borderId="0" xfId="0" applyFont="1" applyAlignme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167" fontId="5" fillId="7" borderId="3" xfId="0" applyNumberFormat="1" applyFont="1" applyFill="1" applyBorder="1" applyAlignment="1">
      <alignment horizontal="right" vertical="center" wrapText="1"/>
    </xf>
    <xf numFmtId="3" fontId="5" fillId="6" borderId="3" xfId="0" applyNumberFormat="1" applyFont="1" applyFill="1" applyBorder="1" applyAlignment="1">
      <alignment horizontal="right" vertical="center"/>
    </xf>
    <xf numFmtId="167" fontId="5" fillId="6" borderId="3" xfId="0" applyNumberFormat="1" applyFont="1" applyFill="1" applyBorder="1" applyAlignment="1">
      <alignment horizontal="right" vertical="center" wrapText="1"/>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4" fillId="0" borderId="3" xfId="0" applyFont="1" applyBorder="1" applyAlignment="1">
      <alignmen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167" fontId="6" fillId="4" borderId="15" xfId="0" applyNumberFormat="1" applyFont="1" applyFill="1" applyBorder="1" applyAlignment="1">
      <alignment horizontal="right" wrapText="1"/>
    </xf>
    <xf numFmtId="0" fontId="0" fillId="0" borderId="0" xfId="0"/>
    <xf numFmtId="0" fontId="11" fillId="0" borderId="0" xfId="0" applyFont="1" applyAlignment="1">
      <alignment horizontal="left" vertical="center"/>
    </xf>
    <xf numFmtId="0" fontId="11" fillId="0" borderId="0" xfId="0" applyFont="1" applyAlignment="1"/>
    <xf numFmtId="0" fontId="2" fillId="0" borderId="0" xfId="0" applyFont="1" applyBorder="1" applyAlignment="1"/>
    <xf numFmtId="0" fontId="5" fillId="6" borderId="3" xfId="0" applyFont="1" applyFill="1" applyBorder="1" applyAlignment="1">
      <alignment horizontal="right" vertical="center"/>
    </xf>
    <xf numFmtId="167" fontId="9" fillId="7" borderId="3" xfId="0" applyNumberFormat="1" applyFont="1" applyFill="1" applyBorder="1" applyAlignment="1">
      <alignment horizontal="right" vertical="center"/>
    </xf>
    <xf numFmtId="0" fontId="9" fillId="6" borderId="3" xfId="0" applyFont="1" applyFill="1" applyBorder="1" applyAlignment="1">
      <alignment horizontal="left" vertical="center"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11" fillId="0" borderId="0" xfId="0" applyFont="1" applyAlignment="1"/>
    <xf numFmtId="0" fontId="42" fillId="0" borderId="0" xfId="0" applyFont="1" applyAlignment="1"/>
    <xf numFmtId="0" fontId="0" fillId="0" borderId="0" xfId="0"/>
    <xf numFmtId="0" fontId="7" fillId="0" borderId="0" xfId="0" applyFont="1" applyAlignment="1">
      <alignment horizontal="left" vertical="center"/>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11" fillId="0" borderId="0" xfId="0" applyFont="1"/>
    <xf numFmtId="0" fontId="4" fillId="0" borderId="3" xfId="0" applyFont="1" applyBorder="1" applyAlignment="1">
      <alignment horizontal="left" vertical="center" wrapText="1"/>
    </xf>
    <xf numFmtId="3" fontId="5" fillId="0" borderId="3" xfId="0" applyNumberFormat="1" applyFont="1" applyBorder="1" applyAlignment="1">
      <alignmen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Border="1" applyAlignment="1"/>
    <xf numFmtId="0" fontId="41" fillId="0" borderId="0" xfId="0" applyFont="1" applyBorder="1" applyAlignment="1"/>
    <xf numFmtId="0" fontId="5" fillId="0" borderId="3" xfId="0" applyFont="1" applyBorder="1" applyAlignment="1">
      <alignment horizontal="left" wrapText="1"/>
    </xf>
    <xf numFmtId="0" fontId="6" fillId="4" borderId="3" xfId="0" applyFont="1" applyFill="1" applyBorder="1" applyAlignment="1">
      <alignment wrapText="1"/>
    </xf>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0" fontId="2" fillId="0" borderId="0" xfId="0" applyFont="1" applyAlignment="1"/>
    <xf numFmtId="167" fontId="5" fillId="0" borderId="3" xfId="0" applyNumberFormat="1" applyFont="1" applyBorder="1" applyAlignment="1">
      <alignment horizontal="right" wrapText="1"/>
    </xf>
    <xf numFmtId="0" fontId="14" fillId="0" borderId="0" xfId="0" applyFont="1" applyAlignment="1"/>
    <xf numFmtId="0" fontId="2" fillId="0" borderId="0" xfId="0" applyFont="1" applyAlignment="1">
      <alignment vertical="center"/>
    </xf>
    <xf numFmtId="0" fontId="0" fillId="0" borderId="0" xfId="0" applyBorder="1" applyAlignment="1"/>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1" fontId="5" fillId="0" borderId="3" xfId="0" applyNumberFormat="1" applyFont="1" applyBorder="1" applyAlignment="1">
      <alignment horizontal="right" wrapText="1"/>
    </xf>
    <xf numFmtId="3" fontId="5" fillId="0" borderId="3" xfId="0" applyNumberFormat="1" applyFont="1" applyBorder="1" applyAlignment="1">
      <alignment horizontal="right" wrapText="1"/>
    </xf>
    <xf numFmtId="2" fontId="6" fillId="4" borderId="3" xfId="0" applyNumberFormat="1"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5" fillId="5" borderId="3" xfId="0" applyNumberFormat="1" applyFont="1" applyFill="1" applyBorder="1" applyAlignment="1">
      <alignment horizontal="right" wrapText="1"/>
    </xf>
    <xf numFmtId="0" fontId="5" fillId="0" borderId="3" xfId="0" applyFont="1" applyBorder="1" applyAlignment="1">
      <alignment horizontal="left" wrapText="1"/>
    </xf>
    <xf numFmtId="0" fontId="40" fillId="6" borderId="3" xfId="80" applyFont="1" applyFill="1" applyBorder="1" applyAlignment="1">
      <alignment horizontal="right"/>
    </xf>
    <xf numFmtId="0" fontId="14" fillId="0" borderId="0" xfId="0" applyFont="1" applyAlignment="1"/>
    <xf numFmtId="0" fontId="9" fillId="6" borderId="3" xfId="0" applyFont="1" applyFill="1" applyBorder="1" applyAlignment="1">
      <alignment horizontal="left"/>
    </xf>
    <xf numFmtId="0" fontId="6" fillId="4" borderId="3" xfId="0" applyFont="1" applyFill="1" applyBorder="1" applyAlignment="1">
      <alignment wrapText="1"/>
    </xf>
    <xf numFmtId="3" fontId="6" fillId="4" borderId="3" xfId="0" applyNumberFormat="1" applyFont="1" applyFill="1" applyBorder="1" applyAlignment="1">
      <alignment wrapText="1"/>
    </xf>
    <xf numFmtId="167" fontId="6" fillId="4" borderId="3" xfId="0" applyNumberFormat="1" applyFont="1" applyFill="1" applyBorder="1" applyAlignment="1">
      <alignment wrapText="1"/>
    </xf>
    <xf numFmtId="0" fontId="4" fillId="6" borderId="3" xfId="0" applyFont="1" applyFill="1" applyBorder="1" applyAlignment="1">
      <alignment wrapText="1"/>
    </xf>
    <xf numFmtId="3" fontId="6" fillId="4" borderId="3" xfId="0" applyNumberFormat="1" applyFont="1" applyFill="1" applyBorder="1" applyAlignment="1">
      <alignment horizontal="right" wrapText="1"/>
    </xf>
    <xf numFmtId="168" fontId="6" fillId="4"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9" fillId="7" borderId="3" xfId="0" applyFont="1" applyFill="1" applyBorder="1" applyAlignment="1">
      <alignment horizontal="right"/>
    </xf>
    <xf numFmtId="0" fontId="9" fillId="6" borderId="3" xfId="0" applyFont="1" applyFill="1" applyBorder="1" applyAlignment="1">
      <alignment horizontal="right"/>
    </xf>
    <xf numFmtId="167" fontId="6" fillId="4" borderId="3" xfId="0" applyNumberFormat="1" applyFont="1" applyFill="1" applyBorder="1" applyAlignment="1">
      <alignment horizontal="right" wrapText="1"/>
    </xf>
    <xf numFmtId="0" fontId="0" fillId="0" borderId="0" xfId="0"/>
    <xf numFmtId="0" fontId="2" fillId="0" borderId="0" xfId="0" applyFont="1" applyBorder="1" applyAlignment="1"/>
    <xf numFmtId="0" fontId="5" fillId="6" borderId="3" xfId="0" applyFont="1" applyFill="1" applyBorder="1" applyAlignment="1">
      <alignment horizontal="right" wrapText="1"/>
    </xf>
    <xf numFmtId="0" fontId="0" fillId="0" borderId="0" xfId="0" applyAlignment="1">
      <alignment horizontal="right"/>
    </xf>
    <xf numFmtId="0" fontId="5" fillId="6" borderId="3" xfId="0" applyFont="1" applyFill="1" applyBorder="1" applyAlignment="1">
      <alignment horizontal="right" wrapText="1"/>
    </xf>
    <xf numFmtId="0" fontId="0" fillId="0" borderId="0" xfId="0"/>
    <xf numFmtId="0" fontId="5" fillId="6" borderId="3" xfId="0" applyFont="1" applyFill="1" applyBorder="1" applyAlignment="1">
      <alignment wrapText="1"/>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6" xfId="0" applyFont="1" applyBorder="1" applyAlignment="1">
      <alignment horizontal="left" wrapText="1"/>
    </xf>
    <xf numFmtId="0" fontId="13" fillId="0" borderId="0" xfId="0" quotePrefix="1" applyFont="1"/>
    <xf numFmtId="0" fontId="0" fillId="0" borderId="0" xfId="0"/>
    <xf numFmtId="0" fontId="13" fillId="0" borderId="0" xfId="0" applyFont="1" applyFill="1"/>
    <xf numFmtId="0" fontId="13" fillId="0" borderId="4" xfId="0" applyFont="1" applyFill="1" applyBorder="1"/>
    <xf numFmtId="0" fontId="0" fillId="0" borderId="0" xfId="0" applyFill="1"/>
    <xf numFmtId="2" fontId="11" fillId="0" borderId="0" xfId="0" applyNumberFormat="1" applyFont="1" applyFill="1"/>
    <xf numFmtId="2" fontId="13" fillId="0" borderId="0" xfId="0" applyNumberFormat="1" applyFont="1" applyFill="1"/>
    <xf numFmtId="171" fontId="44" fillId="0" borderId="0" xfId="0" applyNumberFormat="1" applyFont="1" applyAlignment="1">
      <alignment horizontal="right"/>
    </xf>
    <xf numFmtId="0" fontId="14" fillId="0" borderId="0" xfId="0" applyFont="1" applyAlignment="1">
      <alignment horizontal="right" vertical="center"/>
    </xf>
    <xf numFmtId="0" fontId="10" fillId="0" borderId="0" xfId="0" applyFont="1" applyFill="1" applyBorder="1" applyAlignment="1">
      <alignment horizontal="left" vertical="center"/>
    </xf>
    <xf numFmtId="0" fontId="11" fillId="0" borderId="0" xfId="0" applyFont="1" applyFill="1"/>
    <xf numFmtId="168" fontId="15" fillId="4" borderId="1" xfId="0" applyNumberFormat="1" applyFont="1" applyFill="1" applyBorder="1" applyAlignment="1">
      <alignment horizontal="right" vertical="center"/>
    </xf>
    <xf numFmtId="0" fontId="14" fillId="6" borderId="2" xfId="0" applyFont="1" applyFill="1" applyBorder="1" applyAlignment="1"/>
    <xf numFmtId="0" fontId="10" fillId="0" borderId="0" xfId="0" applyFont="1" applyFill="1" applyAlignment="1">
      <alignment horizontal="left" vertical="center"/>
    </xf>
    <xf numFmtId="0" fontId="5" fillId="0" borderId="3" xfId="0" applyFont="1" applyBorder="1" applyAlignment="1">
      <alignment horizontal="left"/>
    </xf>
    <xf numFmtId="0" fontId="0" fillId="0" borderId="0" xfId="0"/>
    <xf numFmtId="0" fontId="5" fillId="6" borderId="3" xfId="0" applyFont="1" applyFill="1" applyBorder="1" applyAlignment="1">
      <alignment horizontal="right" wrapText="1"/>
    </xf>
    <xf numFmtId="0" fontId="4" fillId="6" borderId="2" xfId="0" applyFont="1" applyFill="1" applyBorder="1" applyAlignment="1">
      <alignment horizontal="left" vertical="center"/>
    </xf>
    <xf numFmtId="0" fontId="0" fillId="0" borderId="0" xfId="0"/>
    <xf numFmtId="0" fontId="0" fillId="34" borderId="0" xfId="0" applyFill="1"/>
    <xf numFmtId="0" fontId="52" fillId="0" borderId="11" xfId="108" applyFont="1" applyBorder="1" applyAlignment="1">
      <alignment wrapText="1"/>
    </xf>
    <xf numFmtId="0" fontId="53" fillId="34" borderId="0" xfId="0" applyFont="1" applyFill="1"/>
    <xf numFmtId="0" fontId="0" fillId="0" borderId="0" xfId="0" applyAlignment="1">
      <alignment horizontal="left"/>
    </xf>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9" fillId="6" borderId="3" xfId="0" applyNumberFormat="1" applyFont="1" applyFill="1" applyBorder="1"/>
    <xf numFmtId="41" fontId="40" fillId="7" borderId="3" xfId="0" applyNumberFormat="1" applyFont="1" applyFill="1" applyBorder="1" applyAlignment="1">
      <alignment horizontal="right"/>
    </xf>
    <xf numFmtId="41" fontId="9" fillId="7" borderId="3" xfId="0" applyNumberFormat="1" applyFont="1" applyFill="1" applyBorder="1"/>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 fillId="6" borderId="3" xfId="0" applyFont="1" applyFill="1" applyBorder="1" applyAlignment="1">
      <alignment horizontal="right" wrapText="1"/>
    </xf>
    <xf numFmtId="0" fontId="55" fillId="0" borderId="0" xfId="0" applyFont="1" applyAlignment="1">
      <alignment horizontal="center" vertical="top" wrapText="1"/>
    </xf>
    <xf numFmtId="172" fontId="5" fillId="5" borderId="3" xfId="109" applyNumberFormat="1" applyFont="1" applyFill="1" applyBorder="1" applyAlignment="1">
      <alignment horizontal="right" vertical="center" wrapText="1"/>
    </xf>
    <xf numFmtId="172" fontId="4" fillId="5" borderId="3" xfId="109" applyNumberFormat="1" applyFont="1" applyFill="1" applyBorder="1" applyAlignment="1">
      <alignment horizontal="right" vertical="center" wrapText="1"/>
    </xf>
    <xf numFmtId="172" fontId="6" fillId="4" borderId="3" xfId="109" applyNumberFormat="1" applyFont="1" applyFill="1" applyBorder="1" applyAlignment="1">
      <alignment horizontal="right" vertical="center" wrapText="1"/>
    </xf>
    <xf numFmtId="173" fontId="5" fillId="5" borderId="3" xfId="109" applyNumberFormat="1" applyFont="1" applyFill="1" applyBorder="1" applyAlignment="1">
      <alignment horizontal="right" vertical="center" wrapText="1"/>
    </xf>
    <xf numFmtId="173" fontId="4" fillId="5" borderId="3" xfId="109" applyNumberFormat="1" applyFont="1" applyFill="1" applyBorder="1" applyAlignment="1">
      <alignment horizontal="right" vertical="center" wrapText="1"/>
    </xf>
    <xf numFmtId="173" fontId="6" fillId="4" borderId="3" xfId="109" applyNumberFormat="1" applyFont="1" applyFill="1" applyBorder="1" applyAlignment="1">
      <alignment horizontal="right" vertical="center" wrapText="1"/>
    </xf>
    <xf numFmtId="0" fontId="0" fillId="0" borderId="0" xfId="0"/>
    <xf numFmtId="0" fontId="9" fillId="0" borderId="0" xfId="0" applyFont="1" applyAlignment="1">
      <alignment wrapText="1"/>
    </xf>
    <xf numFmtId="0" fontId="0" fillId="0" borderId="0" xfId="0"/>
    <xf numFmtId="0" fontId="4" fillId="6" borderId="3" xfId="0" applyFont="1" applyFill="1" applyBorder="1" applyAlignment="1">
      <alignment horizontal="right" wrapText="1"/>
    </xf>
    <xf numFmtId="167" fontId="9" fillId="0" borderId="3" xfId="0" applyNumberFormat="1" applyFont="1" applyFill="1" applyBorder="1" applyAlignment="1">
      <alignment horizontal="right" vertical="center"/>
    </xf>
    <xf numFmtId="167" fontId="56" fillId="4" borderId="3" xfId="0" applyNumberFormat="1" applyFont="1" applyFill="1" applyBorder="1" applyAlignment="1">
      <alignment horizontal="right" vertical="center" wrapText="1"/>
    </xf>
    <xf numFmtId="0" fontId="0" fillId="0" borderId="0" xfId="0"/>
    <xf numFmtId="167" fontId="0" fillId="0" borderId="0" xfId="0" applyNumberFormat="1"/>
    <xf numFmtId="0" fontId="0" fillId="0" borderId="0" xfId="0"/>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applyAlignment="1"/>
    <xf numFmtId="167" fontId="5" fillId="0" borderId="3" xfId="0" quotePrefix="1" applyNumberFormat="1" applyFont="1" applyFill="1" applyBorder="1" applyAlignment="1">
      <alignment horizontal="right" wrapText="1"/>
    </xf>
    <xf numFmtId="167" fontId="9" fillId="0" borderId="0" xfId="0" applyNumberFormat="1" applyFont="1"/>
    <xf numFmtId="3" fontId="9" fillId="0" borderId="0" xfId="0" applyNumberFormat="1" applyFont="1"/>
    <xf numFmtId="0" fontId="0" fillId="0" borderId="0" xfId="0"/>
    <xf numFmtId="0" fontId="9" fillId="0" borderId="0" xfId="0" applyFont="1"/>
    <xf numFmtId="0" fontId="14" fillId="6" borderId="0" xfId="0" applyFont="1" applyFill="1" applyBorder="1" applyAlignment="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Fill="1" applyBorder="1" applyAlignment="1">
      <alignment vertical="top" wrapText="1"/>
    </xf>
    <xf numFmtId="41" fontId="5" fillId="0" borderId="3" xfId="0" applyNumberFormat="1" applyFont="1" applyFill="1" applyBorder="1" applyAlignment="1">
      <alignment horizontal="right" vertical="top" wrapText="1"/>
    </xf>
    <xf numFmtId="41" fontId="4" fillId="7" borderId="3" xfId="0" applyNumberFormat="1" applyFont="1" applyFill="1" applyBorder="1" applyAlignment="1">
      <alignment vertical="top" wrapText="1"/>
    </xf>
    <xf numFmtId="41" fontId="58" fillId="4" borderId="3" xfId="0" applyNumberFormat="1" applyFont="1" applyFill="1" applyBorder="1" applyAlignment="1">
      <alignment wrapText="1"/>
    </xf>
    <xf numFmtId="0" fontId="57" fillId="0" borderId="0" xfId="0" applyFont="1"/>
    <xf numFmtId="0" fontId="0" fillId="0" borderId="0" xfId="0"/>
    <xf numFmtId="0" fontId="0" fillId="0" borderId="0" xfId="0"/>
    <xf numFmtId="167" fontId="4" fillId="7" borderId="3" xfId="0" applyNumberFormat="1" applyFont="1" applyFill="1" applyBorder="1" applyAlignment="1">
      <alignment horizontal="right" wrapText="1"/>
    </xf>
    <xf numFmtId="167" fontId="4" fillId="6" borderId="3" xfId="0" applyNumberFormat="1" applyFont="1" applyFill="1" applyBorder="1" applyAlignment="1">
      <alignment horizontal="right" wrapText="1"/>
    </xf>
    <xf numFmtId="167" fontId="5" fillId="5" borderId="0" xfId="0" applyNumberFormat="1" applyFont="1" applyFill="1" applyBorder="1" applyAlignment="1">
      <alignment horizontal="right" wrapText="1"/>
    </xf>
    <xf numFmtId="167" fontId="5" fillId="0" borderId="0" xfId="0" applyNumberFormat="1" applyFont="1" applyBorder="1" applyAlignment="1">
      <alignment horizontal="right" wrapText="1"/>
    </xf>
    <xf numFmtId="167" fontId="5" fillId="7" borderId="0" xfId="0" applyNumberFormat="1" applyFont="1" applyFill="1" applyBorder="1" applyAlignment="1">
      <alignment horizontal="right" wrapText="1"/>
    </xf>
    <xf numFmtId="167" fontId="5" fillId="6" borderId="0" xfId="0" applyNumberFormat="1" applyFont="1" applyFill="1" applyBorder="1" applyAlignment="1">
      <alignment horizontal="right" wrapText="1"/>
    </xf>
    <xf numFmtId="167" fontId="4" fillId="5" borderId="0" xfId="0" applyNumberFormat="1" applyFont="1" applyFill="1" applyBorder="1" applyAlignment="1">
      <alignment horizontal="right" wrapText="1"/>
    </xf>
    <xf numFmtId="167" fontId="4" fillId="0" borderId="0" xfId="0" applyNumberFormat="1" applyFont="1" applyBorder="1" applyAlignment="1">
      <alignment horizontal="right" wrapText="1"/>
    </xf>
    <xf numFmtId="167" fontId="4" fillId="7" borderId="0" xfId="0" applyNumberFormat="1" applyFont="1" applyFill="1" applyBorder="1" applyAlignment="1">
      <alignment horizontal="right" wrapText="1"/>
    </xf>
    <xf numFmtId="167" fontId="4" fillId="6" borderId="0" xfId="0" applyNumberFormat="1" applyFont="1" applyFill="1" applyBorder="1" applyAlignment="1">
      <alignment horizontal="right" wrapText="1"/>
    </xf>
    <xf numFmtId="0" fontId="5" fillId="6" borderId="18" xfId="0" applyFont="1" applyFill="1" applyBorder="1" applyAlignment="1">
      <alignment horizontal="right" wrapText="1"/>
    </xf>
    <xf numFmtId="0" fontId="6" fillId="4" borderId="19" xfId="0" applyFont="1" applyFill="1" applyBorder="1" applyAlignment="1">
      <alignment vertical="center" wrapText="1"/>
    </xf>
    <xf numFmtId="0" fontId="6" fillId="4" borderId="1" xfId="0" applyFont="1" applyFill="1" applyBorder="1" applyAlignment="1">
      <alignment wrapText="1"/>
    </xf>
    <xf numFmtId="3" fontId="6" fillId="4" borderId="1" xfId="0" applyNumberFormat="1" applyFont="1" applyFill="1" applyBorder="1" applyAlignment="1">
      <alignment horizontal="right" wrapText="1"/>
    </xf>
    <xf numFmtId="167" fontId="6" fillId="4" borderId="1" xfId="0" applyNumberFormat="1" applyFont="1" applyFill="1" applyBorder="1" applyAlignment="1">
      <alignment wrapText="1"/>
    </xf>
    <xf numFmtId="167" fontId="6" fillId="4" borderId="1" xfId="0" applyNumberFormat="1" applyFont="1" applyFill="1" applyBorder="1" applyAlignment="1">
      <alignment horizontal="right" wrapText="1"/>
    </xf>
    <xf numFmtId="0" fontId="0" fillId="0" borderId="0" xfId="0"/>
    <xf numFmtId="0" fontId="39" fillId="6" borderId="3" xfId="0" applyFont="1" applyFill="1" applyBorder="1" applyAlignment="1">
      <alignment horizontal="left"/>
    </xf>
    <xf numFmtId="0" fontId="39" fillId="7" borderId="3" xfId="0" applyFont="1" applyFill="1" applyBorder="1" applyAlignment="1">
      <alignment horizontal="right"/>
    </xf>
    <xf numFmtId="0" fontId="39" fillId="6" borderId="3" xfId="0" applyFont="1" applyFill="1" applyBorder="1" applyAlignment="1">
      <alignment horizontal="right"/>
    </xf>
    <xf numFmtId="167" fontId="39" fillId="6" borderId="3" xfId="0" applyNumberFormat="1" applyFont="1" applyFill="1" applyBorder="1" applyAlignment="1">
      <alignment horizontal="right"/>
    </xf>
    <xf numFmtId="167" fontId="39" fillId="7" borderId="3" xfId="0" applyNumberFormat="1" applyFont="1" applyFill="1" applyBorder="1" applyAlignment="1">
      <alignment horizontal="right"/>
    </xf>
    <xf numFmtId="174" fontId="0" fillId="0" borderId="0" xfId="0" applyNumberFormat="1"/>
    <xf numFmtId="0" fontId="0" fillId="0" borderId="0" xfId="0" applyAlignment="1">
      <alignment horizontal="left" wrapText="1" indent="1"/>
    </xf>
    <xf numFmtId="0" fontId="50" fillId="0" borderId="0" xfId="0" applyFont="1" applyAlignment="1">
      <alignment horizontal="center"/>
    </xf>
    <xf numFmtId="0" fontId="50" fillId="0" borderId="17" xfId="0" applyFont="1" applyBorder="1" applyAlignment="1">
      <alignment horizontal="center"/>
    </xf>
    <xf numFmtId="0" fontId="53" fillId="34" borderId="0" xfId="0" applyFont="1" applyFill="1" applyAlignment="1">
      <alignment horizontal="center" vertical="top"/>
    </xf>
    <xf numFmtId="0" fontId="0" fillId="0" borderId="0" xfId="0" applyAlignment="1">
      <alignment horizontal="left"/>
    </xf>
    <xf numFmtId="0" fontId="0" fillId="0" borderId="0" xfId="0" applyAlignment="1">
      <alignment horizontal="left" indent="1"/>
    </xf>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3" fillId="0" borderId="0" xfId="0" applyFont="1" applyBorder="1" applyAlignment="1">
      <alignment horizontal="left"/>
    </xf>
    <xf numFmtId="0" fontId="16" fillId="0" borderId="1" xfId="0" applyFont="1" applyBorder="1" applyAlignment="1">
      <alignment horizontal="center"/>
    </xf>
    <xf numFmtId="0" fontId="16" fillId="0" borderId="0" xfId="0" applyFont="1" applyBorder="1" applyAlignment="1">
      <alignment horizontal="center"/>
    </xf>
    <xf numFmtId="0" fontId="16" fillId="0" borderId="2" xfId="0" applyFont="1" applyBorder="1" applyAlignment="1">
      <alignment horizontal="center"/>
    </xf>
    <xf numFmtId="0" fontId="4" fillId="0" borderId="3" xfId="0" applyFont="1" applyFill="1" applyBorder="1" applyAlignment="1">
      <alignment horizontal="center" wrapText="1"/>
    </xf>
    <xf numFmtId="0" fontId="38" fillId="6" borderId="3" xfId="0" applyFont="1" applyFill="1" applyBorder="1" applyAlignment="1">
      <alignment wrapText="1"/>
    </xf>
    <xf numFmtId="0" fontId="9" fillId="6" borderId="3" xfId="0" applyFont="1" applyFill="1" applyBorder="1" applyAlignment="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2" fillId="0" borderId="0" xfId="0" applyFont="1" applyFill="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Fill="1" applyBorder="1" applyAlignment="1">
      <alignment horizontal="center" vertical="center"/>
    </xf>
    <xf numFmtId="0" fontId="14" fillId="0" borderId="0" xfId="0" applyFont="1" applyAlignment="1">
      <alignment horizontal="justify"/>
    </xf>
    <xf numFmtId="0" fontId="41" fillId="0" borderId="0" xfId="0" applyFont="1"/>
    <xf numFmtId="0" fontId="38" fillId="0" borderId="3" xfId="0" applyFont="1" applyBorder="1" applyAlignment="1">
      <alignment horizontal="center" vertical="center"/>
    </xf>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Border="1" applyAlignment="1">
      <alignment horizontal="justify" vertical="center"/>
    </xf>
    <xf numFmtId="0" fontId="47" fillId="0" borderId="0" xfId="0" applyFont="1" applyBorder="1" applyAlignment="1">
      <alignment vertical="center"/>
    </xf>
    <xf numFmtId="0" fontId="10" fillId="0" borderId="0" xfId="0" applyFont="1" applyBorder="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Fill="1" applyAlignment="1">
      <alignment horizontal="justify"/>
    </xf>
    <xf numFmtId="0" fontId="47" fillId="0" borderId="0" xfId="0" applyFont="1" applyFill="1" applyAlignment="1"/>
    <xf numFmtId="0" fontId="4" fillId="3" borderId="1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1" xfId="0" applyFont="1" applyFill="1" applyBorder="1" applyAlignment="1">
      <alignment horizontal="right" wrapText="1"/>
    </xf>
    <xf numFmtId="0" fontId="5" fillId="0" borderId="2" xfId="0" applyFont="1" applyFill="1" applyBorder="1" applyAlignment="1">
      <alignment horizontal="right" wrapText="1"/>
    </xf>
    <xf numFmtId="0" fontId="4" fillId="7" borderId="3" xfId="0" applyFont="1" applyFill="1" applyBorder="1" applyAlignment="1">
      <alignment horizontal="center" vertical="center"/>
    </xf>
    <xf numFmtId="0" fontId="10" fillId="0" borderId="0" xfId="0" applyFont="1" applyAlignment="1">
      <alignment horizontal="justify" vertical="center"/>
    </xf>
    <xf numFmtId="0" fontId="47" fillId="0" borderId="0" xfId="0" applyFont="1" applyAlignment="1">
      <alignment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10" fillId="0" borderId="0" xfId="0" applyFont="1" applyAlignment="1">
      <alignment horizontal="justify"/>
    </xf>
    <xf numFmtId="0" fontId="0" fillId="0" borderId="0" xfId="0"/>
    <xf numFmtId="0" fontId="4" fillId="30" borderId="2" xfId="0" applyFont="1" applyFill="1" applyBorder="1" applyAlignment="1">
      <alignment horizontal="left" vertical="center" wrapText="1"/>
    </xf>
    <xf numFmtId="0" fontId="46" fillId="0" borderId="0" xfId="0" applyFont="1" applyBorder="1" applyAlignment="1">
      <alignment horizontal="justify"/>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Border="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Border="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10">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9" builtinId="3"/>
    <cellStyle name="Migliaia (0)_Foglio1" xfId="68" xr:uid="{00000000-0005-0000-0000-000041000000}"/>
    <cellStyle name="Migliaia [0] 2" xfId="69" xr:uid="{00000000-0005-0000-0000-000042000000}"/>
    <cellStyle name="Migliaia 2" xfId="2" xr:uid="{00000000-0005-0000-0000-000043000000}"/>
    <cellStyle name="Migliaia 2 2" xfId="70" xr:uid="{00000000-0005-0000-0000-000044000000}"/>
    <cellStyle name="Migliaia 3" xfId="105" xr:uid="{00000000-0005-0000-0000-000045000000}"/>
    <cellStyle name="Migliaia 4" xfId="106" xr:uid="{00000000-0005-0000-0000-000046000000}"/>
    <cellStyle name="Neutral" xfId="71" xr:uid="{00000000-0005-0000-0000-000047000000}"/>
    <cellStyle name="Neutrale 2" xfId="72" xr:uid="{00000000-0005-0000-0000-000048000000}"/>
    <cellStyle name="Normal 2" xfId="73" xr:uid="{00000000-0005-0000-0000-000049000000}"/>
    <cellStyle name="Normal 3" xfId="74" xr:uid="{00000000-0005-0000-0000-00004A000000}"/>
    <cellStyle name="Normal 3 2" xfId="75" xr:uid="{00000000-0005-0000-0000-00004B000000}"/>
    <cellStyle name="Normal_Cas_05Q3(met adjusted)" xfId="76" xr:uid="{00000000-0005-0000-0000-00004C000000}"/>
    <cellStyle name="Normale" xfId="0" builtinId="0"/>
    <cellStyle name="Normale 2" xfId="3" xr:uid="{00000000-0005-0000-0000-00004E000000}"/>
    <cellStyle name="Normale 2 2" xfId="78" xr:uid="{00000000-0005-0000-0000-00004F000000}"/>
    <cellStyle name="Normale 2 3" xfId="79" xr:uid="{00000000-0005-0000-0000-000050000000}"/>
    <cellStyle name="Normale 2 4" xfId="80" xr:uid="{00000000-0005-0000-0000-000051000000}"/>
    <cellStyle name="Normale 2 5" xfId="81" xr:uid="{00000000-0005-0000-0000-000052000000}"/>
    <cellStyle name="Normale 2 6" xfId="77" xr:uid="{00000000-0005-0000-0000-000053000000}"/>
    <cellStyle name="Normale 2 7" xfId="107" xr:uid="{00000000-0005-0000-0000-000054000000}"/>
    <cellStyle name="Normale 3" xfId="82" xr:uid="{00000000-0005-0000-0000-000055000000}"/>
    <cellStyle name="Normale 3 2" xfId="83" xr:uid="{00000000-0005-0000-0000-000056000000}"/>
    <cellStyle name="Normale 4" xfId="84" xr:uid="{00000000-0005-0000-0000-000057000000}"/>
    <cellStyle name="Normale 5" xfId="85" xr:uid="{00000000-0005-0000-0000-000058000000}"/>
    <cellStyle name="Normale 6" xfId="86" xr:uid="{00000000-0005-0000-0000-000059000000}"/>
    <cellStyle name="Normale_Istruzioni" xfId="108" xr:uid="{00000000-0005-0000-0000-00005A000000}"/>
    <cellStyle name="Nota 2" xfId="87" xr:uid="{00000000-0005-0000-0000-00005B000000}"/>
    <cellStyle name="Note" xfId="88" xr:uid="{00000000-0005-0000-0000-00005C000000}"/>
    <cellStyle name="Output 2" xfId="89" xr:uid="{00000000-0005-0000-0000-00005D000000}"/>
    <cellStyle name="Percentuale" xfId="1" builtinId="5"/>
    <cellStyle name="Standaard_Verkeersprestaties_v_240513064826" xfId="90" xr:uid="{00000000-0005-0000-0000-00005F000000}"/>
    <cellStyle name="Testo avviso 2" xfId="91" xr:uid="{00000000-0005-0000-0000-000060000000}"/>
    <cellStyle name="Testo descrittivo 2" xfId="92" xr:uid="{00000000-0005-0000-0000-000061000000}"/>
    <cellStyle name="Title" xfId="93" xr:uid="{00000000-0005-0000-0000-000062000000}"/>
    <cellStyle name="Titolo 1 2" xfId="94" xr:uid="{00000000-0005-0000-0000-000063000000}"/>
    <cellStyle name="Titolo 2 2" xfId="95" xr:uid="{00000000-0005-0000-0000-000064000000}"/>
    <cellStyle name="Titolo 3 2" xfId="96" xr:uid="{00000000-0005-0000-0000-000065000000}"/>
    <cellStyle name="Titolo 4 2" xfId="97" xr:uid="{00000000-0005-0000-0000-000066000000}"/>
    <cellStyle name="Titolo 5" xfId="98" xr:uid="{00000000-0005-0000-0000-000067000000}"/>
    <cellStyle name="Total" xfId="99" xr:uid="{00000000-0005-0000-0000-000068000000}"/>
    <cellStyle name="Totale 2" xfId="100" xr:uid="{00000000-0005-0000-0000-000069000000}"/>
    <cellStyle name="Valore non valido 2" xfId="101" xr:uid="{00000000-0005-0000-0000-00006A000000}"/>
    <cellStyle name="Valore valido 2" xfId="102" xr:uid="{00000000-0005-0000-0000-00006B000000}"/>
    <cellStyle name="Valuta (0)_Foglio1" xfId="103" xr:uid="{00000000-0005-0000-0000-00006C000000}"/>
    <cellStyle name="Warning Text" xfId="104" xr:uid="{00000000-0005-0000-0000-00006D000000}"/>
  </cellStyles>
  <dxfs count="3">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4</xdr:row>
          <xdr:rowOff>219075</xdr:rowOff>
        </xdr:from>
        <xdr:to>
          <xdr:col>12</xdr:col>
          <xdr:colOff>571500</xdr:colOff>
          <xdr:row>5</xdr:row>
          <xdr:rowOff>180975</xdr:rowOff>
        </xdr:to>
        <xdr:sp macro="" textlink="">
          <xdr:nvSpPr>
            <xdr:cNvPr id="35841" name="ComboBox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Q21"/>
  <sheetViews>
    <sheetView topLeftCell="B4" workbookViewId="0">
      <selection activeCell="K11" sqref="K11"/>
    </sheetView>
  </sheetViews>
  <sheetFormatPr defaultRowHeight="15" x14ac:dyDescent="0.25"/>
  <cols>
    <col min="1" max="1" width="14.140625" style="353" hidden="1" customWidth="1"/>
    <col min="2" max="2" width="8.7109375" style="353" customWidth="1"/>
    <col min="3" max="4" width="9.5703125" style="353" customWidth="1"/>
    <col min="5" max="5" width="15.85546875" style="353" customWidth="1"/>
    <col min="6" max="15" width="9.140625" style="353"/>
    <col min="16" max="16" width="13.85546875" style="353" customWidth="1"/>
    <col min="17" max="17" width="29" style="353" hidden="1" customWidth="1"/>
    <col min="18" max="16384" width="9.140625" style="353"/>
  </cols>
  <sheetData>
    <row r="1" spans="1:17" x14ac:dyDescent="0.25">
      <c r="A1" s="357" t="s">
        <v>191</v>
      </c>
    </row>
    <row r="2" spans="1:17" x14ac:dyDescent="0.25">
      <c r="A2" s="357"/>
      <c r="Q2" s="358" t="s">
        <v>189</v>
      </c>
    </row>
    <row r="3" spans="1:17" x14ac:dyDescent="0.25">
      <c r="C3" s="439" t="s">
        <v>230</v>
      </c>
      <c r="D3" s="439"/>
      <c r="E3" s="439"/>
      <c r="F3" s="439"/>
      <c r="G3" s="439"/>
      <c r="H3" s="439"/>
      <c r="I3" s="439"/>
      <c r="J3" s="439"/>
      <c r="K3" s="439"/>
      <c r="L3" s="439"/>
      <c r="M3" s="439"/>
      <c r="N3" s="439"/>
      <c r="O3" s="439"/>
      <c r="P3" s="440"/>
      <c r="Q3" s="358" t="s">
        <v>185</v>
      </c>
    </row>
    <row r="4" spans="1:17" x14ac:dyDescent="0.25">
      <c r="Q4" s="358" t="s">
        <v>184</v>
      </c>
    </row>
    <row r="5" spans="1:17" ht="21" customHeight="1" x14ac:dyDescent="0.25">
      <c r="K5" s="441" t="s">
        <v>231</v>
      </c>
      <c r="L5" s="441"/>
      <c r="M5" s="441"/>
      <c r="Q5" s="358" t="s">
        <v>183</v>
      </c>
    </row>
    <row r="6" spans="1:17" x14ac:dyDescent="0.25">
      <c r="C6" s="442" t="s">
        <v>232</v>
      </c>
      <c r="D6" s="442"/>
      <c r="E6" s="442"/>
      <c r="F6" s="442"/>
      <c r="G6" s="442"/>
      <c r="H6" s="442"/>
      <c r="I6" s="442"/>
      <c r="K6" s="359"/>
      <c r="L6" s="359"/>
      <c r="M6" s="359"/>
      <c r="Q6" s="358" t="s">
        <v>218</v>
      </c>
    </row>
    <row r="7" spans="1:17" x14ac:dyDescent="0.25">
      <c r="C7" s="353" t="s">
        <v>319</v>
      </c>
      <c r="Q7" s="358" t="s">
        <v>217</v>
      </c>
    </row>
    <row r="8" spans="1:17" x14ac:dyDescent="0.25">
      <c r="C8" s="442" t="s">
        <v>233</v>
      </c>
      <c r="D8" s="442"/>
      <c r="E8" s="442"/>
      <c r="F8" s="442"/>
      <c r="G8" s="442"/>
      <c r="H8" s="442"/>
      <c r="I8" s="442"/>
      <c r="J8" s="360"/>
      <c r="Q8" s="358" t="s">
        <v>193</v>
      </c>
    </row>
    <row r="9" spans="1:17" x14ac:dyDescent="0.25">
      <c r="C9" s="443" t="s">
        <v>234</v>
      </c>
      <c r="D9" s="443"/>
      <c r="E9" s="443"/>
      <c r="F9" s="443"/>
      <c r="G9" s="443"/>
      <c r="H9" s="443"/>
      <c r="I9" s="443"/>
      <c r="Q9" s="358" t="s">
        <v>196</v>
      </c>
    </row>
    <row r="10" spans="1:17" ht="28.5" customHeight="1" x14ac:dyDescent="0.25">
      <c r="C10" s="438" t="s">
        <v>235</v>
      </c>
      <c r="D10" s="438"/>
      <c r="E10" s="438"/>
      <c r="F10" s="438"/>
      <c r="G10" s="438"/>
      <c r="H10" s="438"/>
      <c r="I10" s="438"/>
      <c r="Q10" s="358" t="s">
        <v>191</v>
      </c>
    </row>
    <row r="11" spans="1:17" s="394" customFormat="1" ht="28.5" customHeight="1" x14ac:dyDescent="0.25">
      <c r="C11" s="438" t="s">
        <v>320</v>
      </c>
      <c r="D11" s="438"/>
      <c r="E11" s="438"/>
      <c r="F11" s="438"/>
      <c r="G11" s="438"/>
      <c r="H11" s="438"/>
      <c r="I11" s="438"/>
      <c r="Q11" s="358" t="s">
        <v>194</v>
      </c>
    </row>
    <row r="12" spans="1:17" x14ac:dyDescent="0.25">
      <c r="C12" s="353" t="s">
        <v>321</v>
      </c>
      <c r="Q12" s="413" t="s">
        <v>190</v>
      </c>
    </row>
    <row r="13" spans="1:17" x14ac:dyDescent="0.25">
      <c r="C13" s="353" t="s">
        <v>322</v>
      </c>
      <c r="Q13" s="413" t="s">
        <v>188</v>
      </c>
    </row>
    <row r="14" spans="1:17" x14ac:dyDescent="0.25">
      <c r="Q14" s="358" t="s">
        <v>27</v>
      </c>
    </row>
    <row r="15" spans="1:17" x14ac:dyDescent="0.25">
      <c r="Q15" s="358" t="s">
        <v>187</v>
      </c>
    </row>
    <row r="16" spans="1:17" x14ac:dyDescent="0.25">
      <c r="Q16" s="358" t="s">
        <v>186</v>
      </c>
    </row>
    <row r="17" spans="17:17" x14ac:dyDescent="0.25">
      <c r="Q17" s="358" t="s">
        <v>195</v>
      </c>
    </row>
    <row r="18" spans="17:17" x14ac:dyDescent="0.25">
      <c r="Q18" s="358" t="s">
        <v>216</v>
      </c>
    </row>
    <row r="19" spans="17:17" x14ac:dyDescent="0.25">
      <c r="Q19" s="358" t="s">
        <v>4</v>
      </c>
    </row>
    <row r="20" spans="17:17" x14ac:dyDescent="0.25">
      <c r="Q20" s="358" t="s">
        <v>203</v>
      </c>
    </row>
    <row r="21" spans="17:17" x14ac:dyDescent="0.25">
      <c r="Q21" s="358" t="s">
        <v>192</v>
      </c>
    </row>
  </sheetData>
  <mergeCells count="7">
    <mergeCell ref="C10:I10"/>
    <mergeCell ref="C11:I11"/>
    <mergeCell ref="C3:P3"/>
    <mergeCell ref="K5:M5"/>
    <mergeCell ref="C6:I6"/>
    <mergeCell ref="C8:I8"/>
    <mergeCell ref="C9:I9"/>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35841" r:id="rId4" name="ComboBox1">
          <controlPr defaultSize="0" autoLine="0" linkedCell="A1" listFillRange="Q2:Q21" r:id="rId5">
            <anchor moveWithCells="1">
              <from>
                <xdr:col>10</xdr:col>
                <xdr:colOff>47625</xdr:colOff>
                <xdr:row>4</xdr:row>
                <xdr:rowOff>219075</xdr:rowOff>
              </from>
              <to>
                <xdr:col>12</xdr:col>
                <xdr:colOff>571500</xdr:colOff>
                <xdr:row>5</xdr:row>
                <xdr:rowOff>180975</xdr:rowOff>
              </to>
            </anchor>
          </controlPr>
        </control>
      </mc:Choice>
      <mc:Fallback>
        <control shapeId="35841" r:id="rId4" name="Combo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tabColor rgb="FF92D050"/>
  </sheetPr>
  <dimension ref="B2:J20"/>
  <sheetViews>
    <sheetView topLeftCell="A2" workbookViewId="0">
      <selection activeCell="A27" sqref="A27:XFD307"/>
    </sheetView>
  </sheetViews>
  <sheetFormatPr defaultRowHeight="15" x14ac:dyDescent="0.25"/>
  <cols>
    <col min="2" max="2" width="12.140625" bestFit="1" customWidth="1"/>
  </cols>
  <sheetData>
    <row r="2" spans="2:10" x14ac:dyDescent="0.25">
      <c r="B2" s="54" t="s">
        <v>338</v>
      </c>
      <c r="C2" s="53"/>
      <c r="D2" s="53"/>
      <c r="E2" s="53"/>
      <c r="F2" s="53"/>
      <c r="G2" s="53"/>
      <c r="H2" s="53"/>
      <c r="I2" s="53"/>
      <c r="J2" s="53"/>
    </row>
    <row r="3" spans="2:10" x14ac:dyDescent="0.25">
      <c r="B3" s="55" t="s">
        <v>252</v>
      </c>
      <c r="C3" s="53"/>
      <c r="D3" s="53"/>
      <c r="E3" s="53"/>
      <c r="F3" s="53"/>
      <c r="G3" s="53"/>
      <c r="H3" s="53"/>
      <c r="I3" s="53"/>
      <c r="J3" s="53"/>
    </row>
    <row r="4" spans="2:10" x14ac:dyDescent="0.25">
      <c r="B4" s="477" t="s">
        <v>40</v>
      </c>
      <c r="C4" s="479" t="s">
        <v>191</v>
      </c>
      <c r="D4" s="479"/>
      <c r="E4" s="479"/>
      <c r="F4" s="479"/>
      <c r="G4" s="480" t="s">
        <v>5</v>
      </c>
      <c r="H4" s="480"/>
      <c r="I4" s="480"/>
      <c r="J4" s="480"/>
    </row>
    <row r="5" spans="2:10" x14ac:dyDescent="0.25">
      <c r="B5" s="478"/>
      <c r="C5" s="481">
        <v>2010</v>
      </c>
      <c r="D5" s="481"/>
      <c r="E5" s="482">
        <v>2020</v>
      </c>
      <c r="F5" s="482"/>
      <c r="G5" s="481">
        <v>2010</v>
      </c>
      <c r="H5" s="481"/>
      <c r="I5" s="482">
        <v>2020</v>
      </c>
      <c r="J5" s="482"/>
    </row>
    <row r="6" spans="2:10" x14ac:dyDescent="0.25">
      <c r="B6" s="478"/>
      <c r="C6" s="56" t="s">
        <v>41</v>
      </c>
      <c r="D6" s="56" t="s">
        <v>3</v>
      </c>
      <c r="E6" s="56" t="s">
        <v>41</v>
      </c>
      <c r="F6" s="56" t="s">
        <v>3</v>
      </c>
      <c r="G6" s="56" t="s">
        <v>41</v>
      </c>
      <c r="H6" s="56" t="s">
        <v>3</v>
      </c>
      <c r="I6" s="56" t="s">
        <v>41</v>
      </c>
      <c r="J6" s="56" t="s">
        <v>3</v>
      </c>
    </row>
    <row r="7" spans="2:10" x14ac:dyDescent="0.25">
      <c r="B7" s="57" t="s">
        <v>42</v>
      </c>
      <c r="C7" s="361">
        <v>3</v>
      </c>
      <c r="D7" s="362">
        <v>457</v>
      </c>
      <c r="E7" s="363">
        <v>1</v>
      </c>
      <c r="F7" s="364">
        <v>277</v>
      </c>
      <c r="G7" s="365">
        <v>27</v>
      </c>
      <c r="H7" s="362">
        <v>3381</v>
      </c>
      <c r="I7" s="366">
        <v>10</v>
      </c>
      <c r="J7" s="364">
        <v>1676</v>
      </c>
    </row>
    <row r="8" spans="2:10" x14ac:dyDescent="0.25">
      <c r="B8" s="57" t="s">
        <v>242</v>
      </c>
      <c r="C8" s="367">
        <v>3</v>
      </c>
      <c r="D8" s="362">
        <v>402</v>
      </c>
      <c r="E8" s="361">
        <v>1</v>
      </c>
      <c r="F8" s="364">
        <v>226</v>
      </c>
      <c r="G8" s="365">
        <v>14</v>
      </c>
      <c r="H8" s="362">
        <v>3137</v>
      </c>
      <c r="I8" s="366">
        <v>8</v>
      </c>
      <c r="J8" s="364">
        <v>1506</v>
      </c>
    </row>
    <row r="9" spans="2:10" x14ac:dyDescent="0.25">
      <c r="B9" s="57" t="s">
        <v>243</v>
      </c>
      <c r="C9" s="363">
        <v>2</v>
      </c>
      <c r="D9" s="362">
        <v>841</v>
      </c>
      <c r="E9" s="367">
        <v>3</v>
      </c>
      <c r="F9" s="364">
        <v>525</v>
      </c>
      <c r="G9" s="365">
        <v>29</v>
      </c>
      <c r="H9" s="362">
        <v>6314</v>
      </c>
      <c r="I9" s="366">
        <v>19</v>
      </c>
      <c r="J9" s="364">
        <v>2972</v>
      </c>
    </row>
    <row r="10" spans="2:10" x14ac:dyDescent="0.25">
      <c r="B10" s="57" t="s">
        <v>244</v>
      </c>
      <c r="C10" s="365">
        <v>18</v>
      </c>
      <c r="D10" s="362">
        <v>2099</v>
      </c>
      <c r="E10" s="367">
        <v>7</v>
      </c>
      <c r="F10" s="364">
        <v>752</v>
      </c>
      <c r="G10" s="365">
        <v>121</v>
      </c>
      <c r="H10" s="362">
        <v>14678</v>
      </c>
      <c r="I10" s="366">
        <v>47</v>
      </c>
      <c r="J10" s="364">
        <v>5792</v>
      </c>
    </row>
    <row r="11" spans="2:10" x14ac:dyDescent="0.25">
      <c r="B11" s="57" t="s">
        <v>245</v>
      </c>
      <c r="C11" s="365">
        <v>29</v>
      </c>
      <c r="D11" s="362">
        <v>3383</v>
      </c>
      <c r="E11" s="366">
        <v>15</v>
      </c>
      <c r="F11" s="364">
        <v>1428</v>
      </c>
      <c r="G11" s="365">
        <v>253</v>
      </c>
      <c r="H11" s="362">
        <v>23858</v>
      </c>
      <c r="I11" s="366">
        <v>96</v>
      </c>
      <c r="J11" s="364">
        <v>10111</v>
      </c>
    </row>
    <row r="12" spans="2:10" x14ac:dyDescent="0.25">
      <c r="B12" s="57" t="s">
        <v>246</v>
      </c>
      <c r="C12" s="361">
        <v>39</v>
      </c>
      <c r="D12" s="362">
        <v>4427</v>
      </c>
      <c r="E12" s="363">
        <v>19</v>
      </c>
      <c r="F12" s="364">
        <v>2170</v>
      </c>
      <c r="G12" s="365">
        <v>294</v>
      </c>
      <c r="H12" s="362">
        <v>28690</v>
      </c>
      <c r="I12" s="366">
        <v>140</v>
      </c>
      <c r="J12" s="364">
        <v>13470</v>
      </c>
    </row>
    <row r="13" spans="2:10" x14ac:dyDescent="0.25">
      <c r="B13" s="57" t="s">
        <v>247</v>
      </c>
      <c r="C13" s="365">
        <v>51</v>
      </c>
      <c r="D13" s="362">
        <v>5588</v>
      </c>
      <c r="E13" s="366">
        <v>25</v>
      </c>
      <c r="F13" s="364">
        <v>2639</v>
      </c>
      <c r="G13" s="365">
        <v>351</v>
      </c>
      <c r="H13" s="362">
        <v>32620</v>
      </c>
      <c r="I13" s="366">
        <v>149</v>
      </c>
      <c r="J13" s="364">
        <v>15092</v>
      </c>
    </row>
    <row r="14" spans="2:10" x14ac:dyDescent="0.25">
      <c r="B14" s="57" t="s">
        <v>248</v>
      </c>
      <c r="C14" s="365">
        <v>141</v>
      </c>
      <c r="D14" s="362">
        <v>15952</v>
      </c>
      <c r="E14" s="366">
        <v>47</v>
      </c>
      <c r="F14" s="364">
        <v>6514</v>
      </c>
      <c r="G14" s="365">
        <v>948</v>
      </c>
      <c r="H14" s="362">
        <v>86891</v>
      </c>
      <c r="I14" s="366">
        <v>423</v>
      </c>
      <c r="J14" s="364">
        <v>37305</v>
      </c>
    </row>
    <row r="15" spans="2:10" x14ac:dyDescent="0.25">
      <c r="B15" s="57" t="s">
        <v>249</v>
      </c>
      <c r="C15" s="365">
        <v>65</v>
      </c>
      <c r="D15" s="362">
        <v>7179</v>
      </c>
      <c r="E15" s="366">
        <v>43</v>
      </c>
      <c r="F15" s="364">
        <v>4613</v>
      </c>
      <c r="G15" s="365">
        <v>522</v>
      </c>
      <c r="H15" s="362">
        <v>40907</v>
      </c>
      <c r="I15" s="366">
        <v>336</v>
      </c>
      <c r="J15" s="364">
        <v>27216</v>
      </c>
    </row>
    <row r="16" spans="2:10" x14ac:dyDescent="0.25">
      <c r="B16" s="57" t="s">
        <v>250</v>
      </c>
      <c r="C16" s="365">
        <v>31</v>
      </c>
      <c r="D16" s="362">
        <v>2242</v>
      </c>
      <c r="E16" s="366">
        <v>24</v>
      </c>
      <c r="F16" s="364">
        <v>1970</v>
      </c>
      <c r="G16" s="365">
        <v>195</v>
      </c>
      <c r="H16" s="362">
        <v>13488</v>
      </c>
      <c r="I16" s="366">
        <v>193</v>
      </c>
      <c r="J16" s="364">
        <v>11893</v>
      </c>
    </row>
    <row r="17" spans="2:10" x14ac:dyDescent="0.25">
      <c r="B17" s="57" t="s">
        <v>251</v>
      </c>
      <c r="C17" s="365">
        <v>28</v>
      </c>
      <c r="D17" s="362">
        <v>1738</v>
      </c>
      <c r="E17" s="366">
        <v>25</v>
      </c>
      <c r="F17" s="364">
        <v>1302</v>
      </c>
      <c r="G17" s="365">
        <v>202</v>
      </c>
      <c r="H17" s="362">
        <v>11264</v>
      </c>
      <c r="I17" s="366">
        <v>174</v>
      </c>
      <c r="J17" s="364">
        <v>8421</v>
      </c>
    </row>
    <row r="18" spans="2:10" x14ac:dyDescent="0.25">
      <c r="B18" s="57" t="s">
        <v>43</v>
      </c>
      <c r="C18" s="365">
        <v>141</v>
      </c>
      <c r="D18" s="362">
        <v>4500</v>
      </c>
      <c r="E18" s="366">
        <v>100</v>
      </c>
      <c r="F18" s="364">
        <v>3124</v>
      </c>
      <c r="G18" s="365">
        <v>1064</v>
      </c>
      <c r="H18" s="362">
        <v>28223</v>
      </c>
      <c r="I18" s="366">
        <v>756</v>
      </c>
      <c r="J18" s="364">
        <v>20995</v>
      </c>
    </row>
    <row r="19" spans="2:10" x14ac:dyDescent="0.25">
      <c r="B19" s="57" t="s">
        <v>44</v>
      </c>
      <c r="C19" s="361">
        <v>14</v>
      </c>
      <c r="D19" s="362">
        <v>4998</v>
      </c>
      <c r="E19" s="365">
        <v>7</v>
      </c>
      <c r="F19" s="364">
        <v>400</v>
      </c>
      <c r="G19" s="365">
        <v>94</v>
      </c>
      <c r="H19" s="362">
        <v>11269</v>
      </c>
      <c r="I19" s="366">
        <v>44</v>
      </c>
      <c r="J19" s="364">
        <v>2799</v>
      </c>
    </row>
    <row r="20" spans="2:10" x14ac:dyDescent="0.25">
      <c r="B20" s="58" t="s">
        <v>9</v>
      </c>
      <c r="C20" s="368">
        <v>565</v>
      </c>
      <c r="D20" s="369">
        <v>53806</v>
      </c>
      <c r="E20" s="368">
        <v>317</v>
      </c>
      <c r="F20" s="368">
        <v>25940</v>
      </c>
      <c r="G20" s="368">
        <v>4114</v>
      </c>
      <c r="H20" s="369">
        <v>304720</v>
      </c>
      <c r="I20" s="368">
        <v>2395</v>
      </c>
      <c r="J20" s="368">
        <v>159248</v>
      </c>
    </row>
  </sheetData>
  <mergeCells count="7">
    <mergeCell ref="B4:B6"/>
    <mergeCell ref="C4:F4"/>
    <mergeCell ref="G4:J4"/>
    <mergeCell ref="C5:D5"/>
    <mergeCell ref="E5:F5"/>
    <mergeCell ref="G5:H5"/>
    <mergeCell ref="I5:J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tabColor rgb="FF92D050"/>
  </sheetPr>
  <dimension ref="B2:H12"/>
  <sheetViews>
    <sheetView workbookViewId="0">
      <selection activeCell="K1" sqref="K1:N1048576"/>
    </sheetView>
  </sheetViews>
  <sheetFormatPr defaultRowHeight="15" x14ac:dyDescent="0.25"/>
  <cols>
    <col min="2" max="2" width="14.28515625" customWidth="1"/>
  </cols>
  <sheetData>
    <row r="2" spans="2:8" x14ac:dyDescent="0.25">
      <c r="B2" s="42" t="s">
        <v>339</v>
      </c>
      <c r="C2" s="41"/>
      <c r="D2" s="41"/>
      <c r="E2" s="41"/>
      <c r="F2" s="41"/>
      <c r="G2" s="41"/>
      <c r="H2" s="41"/>
    </row>
    <row r="3" spans="2:8" x14ac:dyDescent="0.25">
      <c r="B3" s="43" t="s">
        <v>255</v>
      </c>
      <c r="C3" s="41"/>
      <c r="D3" s="41"/>
      <c r="E3" s="41"/>
      <c r="F3" s="41"/>
      <c r="G3" s="41"/>
      <c r="H3" s="41"/>
    </row>
    <row r="4" spans="2:8" x14ac:dyDescent="0.25">
      <c r="B4" s="484" t="s">
        <v>20</v>
      </c>
      <c r="C4" s="483" t="s">
        <v>1</v>
      </c>
      <c r="D4" s="483" t="s">
        <v>2</v>
      </c>
      <c r="E4" s="483" t="s">
        <v>3</v>
      </c>
      <c r="F4" s="483" t="s">
        <v>21</v>
      </c>
      <c r="G4" s="483" t="s">
        <v>22</v>
      </c>
      <c r="H4" s="41"/>
    </row>
    <row r="5" spans="2:8" x14ac:dyDescent="0.25">
      <c r="B5" s="485"/>
      <c r="C5" s="483"/>
      <c r="D5" s="483"/>
      <c r="E5" s="483"/>
      <c r="F5" s="483"/>
      <c r="G5" s="483"/>
      <c r="H5" s="41"/>
    </row>
    <row r="6" spans="2:8" x14ac:dyDescent="0.25">
      <c r="B6" s="44" t="s">
        <v>23</v>
      </c>
      <c r="C6" s="45">
        <v>15356</v>
      </c>
      <c r="D6" s="46">
        <v>148</v>
      </c>
      <c r="E6" s="45">
        <v>19199</v>
      </c>
      <c r="F6" s="47">
        <v>1</v>
      </c>
      <c r="G6" s="48">
        <v>125</v>
      </c>
      <c r="H6" s="41"/>
    </row>
    <row r="7" spans="2:8" x14ac:dyDescent="0.25">
      <c r="B7" s="44" t="s">
        <v>24</v>
      </c>
      <c r="C7" s="45">
        <v>976</v>
      </c>
      <c r="D7" s="46">
        <v>30</v>
      </c>
      <c r="E7" s="45">
        <v>1483</v>
      </c>
      <c r="F7" s="47">
        <v>3.1</v>
      </c>
      <c r="G7" s="48">
        <v>151.9</v>
      </c>
      <c r="H7" s="41"/>
    </row>
    <row r="8" spans="2:8" x14ac:dyDescent="0.25">
      <c r="B8" s="44" t="s">
        <v>25</v>
      </c>
      <c r="C8" s="45">
        <v>3632</v>
      </c>
      <c r="D8" s="46">
        <v>139</v>
      </c>
      <c r="E8" s="45">
        <v>5258</v>
      </c>
      <c r="F8" s="47">
        <v>3.8</v>
      </c>
      <c r="G8" s="48">
        <v>144.80000000000001</v>
      </c>
      <c r="H8" s="41"/>
    </row>
    <row r="9" spans="2:8" x14ac:dyDescent="0.25">
      <c r="B9" s="49" t="s">
        <v>9</v>
      </c>
      <c r="C9" s="50">
        <v>19964</v>
      </c>
      <c r="D9" s="50">
        <v>317</v>
      </c>
      <c r="E9" s="50">
        <v>25940</v>
      </c>
      <c r="F9" s="51">
        <v>1.6</v>
      </c>
      <c r="G9" s="51">
        <v>129.9</v>
      </c>
      <c r="H9" s="41"/>
    </row>
    <row r="10" spans="2:8" s="342" customFormat="1" x14ac:dyDescent="0.25">
      <c r="B10" s="81" t="s">
        <v>200</v>
      </c>
      <c r="F10" s="343"/>
      <c r="G10" s="343"/>
    </row>
    <row r="11" spans="2:8" s="342" customFormat="1" x14ac:dyDescent="0.25">
      <c r="B11" s="81" t="s">
        <v>199</v>
      </c>
      <c r="C11" s="340"/>
      <c r="D11" s="340"/>
      <c r="E11" s="340"/>
      <c r="F11" s="344"/>
      <c r="G11" s="344"/>
      <c r="H11" s="340"/>
    </row>
    <row r="12" spans="2:8" s="342" customFormat="1" x14ac:dyDescent="0.25">
      <c r="B12" s="81" t="s">
        <v>26</v>
      </c>
      <c r="C12" s="340"/>
      <c r="D12" s="340"/>
      <c r="E12" s="340"/>
      <c r="F12" s="344"/>
      <c r="G12" s="344"/>
      <c r="H12" s="340"/>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tabColor rgb="FF92D050"/>
  </sheetPr>
  <dimension ref="B2:I12"/>
  <sheetViews>
    <sheetView workbookViewId="0">
      <selection activeCell="M6" sqref="M6:M9"/>
    </sheetView>
  </sheetViews>
  <sheetFormatPr defaultRowHeight="15" x14ac:dyDescent="0.25"/>
  <cols>
    <col min="2" max="2" width="14" customWidth="1"/>
  </cols>
  <sheetData>
    <row r="2" spans="2:9" x14ac:dyDescent="0.25">
      <c r="B2" s="61" t="s">
        <v>340</v>
      </c>
      <c r="C2" s="60"/>
      <c r="D2" s="60"/>
      <c r="E2" s="60"/>
      <c r="F2" s="60"/>
      <c r="G2" s="60"/>
      <c r="H2" s="59"/>
      <c r="I2" s="59"/>
    </row>
    <row r="3" spans="2:9" x14ac:dyDescent="0.25">
      <c r="B3" s="62" t="s">
        <v>329</v>
      </c>
      <c r="C3" s="60"/>
      <c r="D3" s="60"/>
      <c r="E3" s="60"/>
      <c r="F3" s="60"/>
      <c r="G3" s="60"/>
      <c r="H3" s="59"/>
      <c r="I3" s="59"/>
    </row>
    <row r="4" spans="2:9" x14ac:dyDescent="0.25">
      <c r="B4" s="484" t="s">
        <v>20</v>
      </c>
      <c r="C4" s="483" t="s">
        <v>1</v>
      </c>
      <c r="D4" s="483" t="s">
        <v>2</v>
      </c>
      <c r="E4" s="483" t="s">
        <v>3</v>
      </c>
      <c r="F4" s="483" t="s">
        <v>45</v>
      </c>
      <c r="G4" s="483" t="s">
        <v>46</v>
      </c>
      <c r="H4" s="59"/>
      <c r="I4" s="59"/>
    </row>
    <row r="5" spans="2:9" x14ac:dyDescent="0.25">
      <c r="B5" s="485"/>
      <c r="C5" s="483"/>
      <c r="D5" s="483"/>
      <c r="E5" s="483"/>
      <c r="F5" s="483" t="s">
        <v>47</v>
      </c>
      <c r="G5" s="483" t="s">
        <v>48</v>
      </c>
      <c r="H5" s="59"/>
      <c r="I5" s="59"/>
    </row>
    <row r="6" spans="2:9" x14ac:dyDescent="0.25">
      <c r="B6" s="63" t="s">
        <v>23</v>
      </c>
      <c r="C6" s="64">
        <v>25216</v>
      </c>
      <c r="D6" s="65">
        <v>188</v>
      </c>
      <c r="E6" s="64">
        <v>32782</v>
      </c>
      <c r="F6" s="66">
        <v>0.7</v>
      </c>
      <c r="G6" s="67">
        <v>130</v>
      </c>
      <c r="H6" s="59"/>
      <c r="I6" s="59"/>
    </row>
    <row r="7" spans="2:9" x14ac:dyDescent="0.25">
      <c r="B7" s="63" t="s">
        <v>24</v>
      </c>
      <c r="C7" s="64">
        <v>1830</v>
      </c>
      <c r="D7" s="65">
        <v>48</v>
      </c>
      <c r="E7" s="64">
        <v>2926</v>
      </c>
      <c r="F7" s="66">
        <v>2.6</v>
      </c>
      <c r="G7" s="67">
        <v>159.9</v>
      </c>
      <c r="H7" s="59"/>
      <c r="I7" s="59"/>
    </row>
    <row r="8" spans="2:9" x14ac:dyDescent="0.25">
      <c r="B8" s="63" t="s">
        <v>25</v>
      </c>
      <c r="C8" s="64">
        <v>5514</v>
      </c>
      <c r="D8" s="65">
        <v>202</v>
      </c>
      <c r="E8" s="64">
        <v>8692</v>
      </c>
      <c r="F8" s="66">
        <v>3.7</v>
      </c>
      <c r="G8" s="67">
        <v>157.6</v>
      </c>
      <c r="H8" s="59"/>
      <c r="I8" s="59"/>
    </row>
    <row r="9" spans="2:9" x14ac:dyDescent="0.25">
      <c r="B9" s="68" t="s">
        <v>9</v>
      </c>
      <c r="C9" s="69">
        <v>32560</v>
      </c>
      <c r="D9" s="69">
        <v>438</v>
      </c>
      <c r="E9" s="69">
        <v>44400</v>
      </c>
      <c r="F9" s="70">
        <v>1.3</v>
      </c>
      <c r="G9" s="70">
        <v>136.4</v>
      </c>
      <c r="H9" s="59"/>
      <c r="I9" s="59"/>
    </row>
    <row r="10" spans="2:9" s="342" customFormat="1" x14ac:dyDescent="0.25">
      <c r="B10" s="81" t="s">
        <v>49</v>
      </c>
    </row>
    <row r="11" spans="2:9" s="342" customFormat="1" x14ac:dyDescent="0.25">
      <c r="B11" s="81" t="s">
        <v>50</v>
      </c>
    </row>
    <row r="12" spans="2:9" s="342" customFormat="1" x14ac:dyDescent="0.25">
      <c r="B12" s="81" t="s">
        <v>26</v>
      </c>
    </row>
  </sheetData>
  <mergeCells count="6">
    <mergeCell ref="G4:G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tabColor rgb="FF92D050"/>
  </sheetPr>
  <dimension ref="B2:F10"/>
  <sheetViews>
    <sheetView topLeftCell="A2" workbookViewId="0">
      <selection activeCell="A18" sqref="A18:XFD98"/>
    </sheetView>
  </sheetViews>
  <sheetFormatPr defaultRowHeight="15" x14ac:dyDescent="0.25"/>
  <cols>
    <col min="2" max="2" width="26.7109375" customWidth="1"/>
  </cols>
  <sheetData>
    <row r="2" spans="2:6" x14ac:dyDescent="0.25">
      <c r="B2" s="52" t="s">
        <v>341</v>
      </c>
      <c r="C2" s="71"/>
      <c r="D2" s="71"/>
      <c r="E2" s="71"/>
      <c r="F2" s="71"/>
    </row>
    <row r="3" spans="2:6" x14ac:dyDescent="0.25">
      <c r="B3" s="72" t="s">
        <v>256</v>
      </c>
      <c r="C3" s="71"/>
      <c r="D3" s="71"/>
      <c r="E3" s="71"/>
      <c r="F3" s="71"/>
    </row>
    <row r="4" spans="2:6" x14ac:dyDescent="0.25">
      <c r="B4" s="484" t="s">
        <v>51</v>
      </c>
      <c r="C4" s="483" t="s">
        <v>1</v>
      </c>
      <c r="D4" s="483" t="s">
        <v>2</v>
      </c>
      <c r="E4" s="483" t="s">
        <v>3</v>
      </c>
      <c r="F4" s="483" t="s">
        <v>45</v>
      </c>
    </row>
    <row r="5" spans="2:6" x14ac:dyDescent="0.25">
      <c r="B5" s="485"/>
      <c r="C5" s="483"/>
      <c r="D5" s="483"/>
      <c r="E5" s="483"/>
      <c r="F5" s="483" t="s">
        <v>47</v>
      </c>
    </row>
    <row r="6" spans="2:6" x14ac:dyDescent="0.25">
      <c r="B6" s="99" t="s">
        <v>269</v>
      </c>
      <c r="C6" s="74">
        <v>3715</v>
      </c>
      <c r="D6" s="75">
        <v>28</v>
      </c>
      <c r="E6" s="76">
        <v>4616</v>
      </c>
      <c r="F6" s="77">
        <v>0.8</v>
      </c>
    </row>
    <row r="7" spans="2:6" x14ac:dyDescent="0.25">
      <c r="B7" s="73" t="s">
        <v>270</v>
      </c>
      <c r="C7" s="74">
        <v>12754</v>
      </c>
      <c r="D7" s="75">
        <v>245</v>
      </c>
      <c r="E7" s="76">
        <v>16653</v>
      </c>
      <c r="F7" s="77">
        <v>1.9</v>
      </c>
    </row>
    <row r="8" spans="2:6" x14ac:dyDescent="0.25">
      <c r="B8" s="73" t="s">
        <v>52</v>
      </c>
      <c r="C8" s="74">
        <v>3495</v>
      </c>
      <c r="D8" s="75">
        <v>44</v>
      </c>
      <c r="E8" s="76">
        <v>4671</v>
      </c>
      <c r="F8" s="77">
        <v>1.3</v>
      </c>
    </row>
    <row r="9" spans="2:6" x14ac:dyDescent="0.25">
      <c r="B9" s="78" t="s">
        <v>9</v>
      </c>
      <c r="C9" s="79">
        <v>19964</v>
      </c>
      <c r="D9" s="79">
        <v>317</v>
      </c>
      <c r="E9" s="79">
        <v>25940</v>
      </c>
      <c r="F9" s="80">
        <v>1.6</v>
      </c>
    </row>
    <row r="10" spans="2:6" x14ac:dyDescent="0.25">
      <c r="B10" s="81" t="s">
        <v>49</v>
      </c>
      <c r="C10" s="71"/>
      <c r="D10" s="71"/>
      <c r="E10" s="71"/>
      <c r="F10" s="71"/>
    </row>
  </sheetData>
  <mergeCells count="5">
    <mergeCell ref="B4:B5"/>
    <mergeCell ref="C4:C5"/>
    <mergeCell ref="D4:D5"/>
    <mergeCell ref="E4:E5"/>
    <mergeCell ref="F4:F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tabColor rgb="FF92D050"/>
  </sheetPr>
  <dimension ref="B2:P18"/>
  <sheetViews>
    <sheetView workbookViewId="0">
      <selection activeCell="A26" sqref="A26:XFD154"/>
    </sheetView>
  </sheetViews>
  <sheetFormatPr defaultRowHeight="15" x14ac:dyDescent="0.25"/>
  <sheetData>
    <row r="2" spans="2:16" x14ac:dyDescent="0.25">
      <c r="B2" s="121" t="s">
        <v>342</v>
      </c>
      <c r="C2" s="111"/>
      <c r="D2" s="111"/>
      <c r="E2" s="111"/>
      <c r="F2" s="111"/>
      <c r="G2" s="111"/>
      <c r="H2" s="111"/>
      <c r="I2" s="111"/>
      <c r="J2" s="111"/>
      <c r="K2" s="111"/>
      <c r="L2" s="111"/>
      <c r="M2" s="111"/>
      <c r="N2" s="111"/>
      <c r="O2" s="111"/>
      <c r="P2" s="111"/>
    </row>
    <row r="3" spans="2:16" x14ac:dyDescent="0.25">
      <c r="B3" s="112" t="s">
        <v>257</v>
      </c>
      <c r="C3" s="112"/>
      <c r="D3" s="112"/>
      <c r="E3" s="112"/>
      <c r="F3" s="112"/>
      <c r="G3" s="112"/>
      <c r="H3" s="112"/>
      <c r="I3" s="111"/>
      <c r="J3" s="111"/>
      <c r="K3" s="111"/>
      <c r="L3" s="111"/>
      <c r="M3" s="111"/>
      <c r="N3" s="111"/>
      <c r="O3" s="111"/>
      <c r="P3" s="111"/>
    </row>
    <row r="4" spans="2:16" x14ac:dyDescent="0.25">
      <c r="B4" s="486" t="s">
        <v>0</v>
      </c>
      <c r="C4" s="466" t="s">
        <v>53</v>
      </c>
      <c r="D4" s="466"/>
      <c r="E4" s="466"/>
      <c r="F4" s="466"/>
      <c r="G4" s="466"/>
      <c r="H4" s="466"/>
      <c r="I4" s="466"/>
      <c r="J4" s="467" t="s">
        <v>54</v>
      </c>
      <c r="K4" s="467"/>
      <c r="L4" s="467"/>
      <c r="M4" s="467"/>
      <c r="N4" s="467"/>
      <c r="O4" s="467"/>
      <c r="P4" s="467"/>
    </row>
    <row r="5" spans="2:16" ht="79.5" customHeight="1" x14ac:dyDescent="0.25">
      <c r="B5" s="487"/>
      <c r="C5" s="122" t="s">
        <v>55</v>
      </c>
      <c r="D5" s="122" t="s">
        <v>56</v>
      </c>
      <c r="E5" s="122" t="s">
        <v>57</v>
      </c>
      <c r="F5" s="122" t="s">
        <v>58</v>
      </c>
      <c r="G5" s="122" t="s">
        <v>59</v>
      </c>
      <c r="H5" s="122" t="s">
        <v>60</v>
      </c>
      <c r="I5" s="123" t="s">
        <v>9</v>
      </c>
      <c r="J5" s="122" t="s">
        <v>55</v>
      </c>
      <c r="K5" s="122" t="s">
        <v>56</v>
      </c>
      <c r="L5" s="122" t="s">
        <v>57</v>
      </c>
      <c r="M5" s="122" t="s">
        <v>58</v>
      </c>
      <c r="N5" s="122" t="s">
        <v>59</v>
      </c>
      <c r="O5" s="122" t="s">
        <v>60</v>
      </c>
      <c r="P5" s="123" t="s">
        <v>9</v>
      </c>
    </row>
    <row r="6" spans="2:16" x14ac:dyDescent="0.25">
      <c r="B6" s="109" t="s">
        <v>208</v>
      </c>
      <c r="C6" s="113">
        <v>155</v>
      </c>
      <c r="D6" s="114">
        <v>112</v>
      </c>
      <c r="E6" s="113">
        <v>305</v>
      </c>
      <c r="F6" s="114">
        <v>583</v>
      </c>
      <c r="G6" s="113">
        <v>129</v>
      </c>
      <c r="H6" s="114">
        <v>35</v>
      </c>
      <c r="I6" s="115">
        <v>1319</v>
      </c>
      <c r="J6" s="116">
        <v>30</v>
      </c>
      <c r="K6" s="117">
        <v>15</v>
      </c>
      <c r="L6" s="116">
        <v>50</v>
      </c>
      <c r="M6" s="117">
        <v>262</v>
      </c>
      <c r="N6" s="116">
        <v>83</v>
      </c>
      <c r="O6" s="117">
        <v>23</v>
      </c>
      <c r="P6" s="118">
        <v>463</v>
      </c>
    </row>
    <row r="7" spans="2:16" s="356" customFormat="1" x14ac:dyDescent="0.25">
      <c r="B7" s="262" t="s">
        <v>209</v>
      </c>
      <c r="C7" s="113">
        <v>190</v>
      </c>
      <c r="D7" s="114">
        <v>174</v>
      </c>
      <c r="E7" s="113">
        <v>327</v>
      </c>
      <c r="F7" s="114">
        <v>626</v>
      </c>
      <c r="G7" s="113">
        <v>149</v>
      </c>
      <c r="H7" s="114">
        <v>28</v>
      </c>
      <c r="I7" s="115">
        <v>1494</v>
      </c>
      <c r="J7" s="116">
        <v>36</v>
      </c>
      <c r="K7" s="324">
        <v>39</v>
      </c>
      <c r="L7" s="116">
        <v>65</v>
      </c>
      <c r="M7" s="324">
        <v>382</v>
      </c>
      <c r="N7" s="116">
        <v>156</v>
      </c>
      <c r="O7" s="324">
        <v>17</v>
      </c>
      <c r="P7" s="118">
        <v>695</v>
      </c>
    </row>
    <row r="8" spans="2:16" s="356" customFormat="1" x14ac:dyDescent="0.25">
      <c r="B8" s="262" t="s">
        <v>205</v>
      </c>
      <c r="C8" s="113">
        <v>104</v>
      </c>
      <c r="D8" s="114">
        <v>65</v>
      </c>
      <c r="E8" s="113">
        <v>146</v>
      </c>
      <c r="F8" s="114">
        <v>319</v>
      </c>
      <c r="G8" s="113">
        <v>93</v>
      </c>
      <c r="H8" s="114">
        <v>15</v>
      </c>
      <c r="I8" s="115">
        <v>742</v>
      </c>
      <c r="J8" s="116">
        <v>12</v>
      </c>
      <c r="K8" s="324">
        <v>21</v>
      </c>
      <c r="L8" s="116">
        <v>27</v>
      </c>
      <c r="M8" s="324">
        <v>95</v>
      </c>
      <c r="N8" s="116">
        <v>48</v>
      </c>
      <c r="O8" s="324">
        <v>15</v>
      </c>
      <c r="P8" s="118">
        <v>218</v>
      </c>
    </row>
    <row r="9" spans="2:16" s="356" customFormat="1" x14ac:dyDescent="0.25">
      <c r="B9" s="262" t="s">
        <v>211</v>
      </c>
      <c r="C9" s="113">
        <v>29</v>
      </c>
      <c r="D9" s="114">
        <v>37</v>
      </c>
      <c r="E9" s="113">
        <v>141</v>
      </c>
      <c r="F9" s="114">
        <v>188</v>
      </c>
      <c r="G9" s="113">
        <v>33</v>
      </c>
      <c r="H9" s="114">
        <v>6</v>
      </c>
      <c r="I9" s="115">
        <v>434</v>
      </c>
      <c r="J9" s="116">
        <v>19</v>
      </c>
      <c r="K9" s="324">
        <v>15</v>
      </c>
      <c r="L9" s="116">
        <v>53</v>
      </c>
      <c r="M9" s="324">
        <v>140</v>
      </c>
      <c r="N9" s="116">
        <v>52</v>
      </c>
      <c r="O9" s="324">
        <v>1</v>
      </c>
      <c r="P9" s="118">
        <v>280</v>
      </c>
    </row>
    <row r="10" spans="2:16" s="356" customFormat="1" x14ac:dyDescent="0.25">
      <c r="B10" s="262" t="s">
        <v>213</v>
      </c>
      <c r="C10" s="113">
        <v>68</v>
      </c>
      <c r="D10" s="114">
        <v>44</v>
      </c>
      <c r="E10" s="113">
        <v>57</v>
      </c>
      <c r="F10" s="114">
        <v>204</v>
      </c>
      <c r="G10" s="113">
        <v>72</v>
      </c>
      <c r="H10" s="114">
        <v>9</v>
      </c>
      <c r="I10" s="115">
        <v>454</v>
      </c>
      <c r="J10" s="116">
        <v>6</v>
      </c>
      <c r="K10" s="324">
        <v>11</v>
      </c>
      <c r="L10" s="116">
        <v>19</v>
      </c>
      <c r="M10" s="324">
        <v>66</v>
      </c>
      <c r="N10" s="116">
        <v>60</v>
      </c>
      <c r="O10" s="324">
        <v>18</v>
      </c>
      <c r="P10" s="118">
        <v>180</v>
      </c>
    </row>
    <row r="11" spans="2:16" s="356" customFormat="1" x14ac:dyDescent="0.25">
      <c r="B11" s="262" t="s">
        <v>214</v>
      </c>
      <c r="C11" s="113">
        <v>26</v>
      </c>
      <c r="D11" s="114">
        <v>7</v>
      </c>
      <c r="E11" s="113">
        <v>26</v>
      </c>
      <c r="F11" s="114">
        <v>57</v>
      </c>
      <c r="G11" s="113">
        <v>6</v>
      </c>
      <c r="H11" s="114">
        <v>2</v>
      </c>
      <c r="I11" s="115">
        <v>124</v>
      </c>
      <c r="J11" s="116">
        <v>6</v>
      </c>
      <c r="K11" s="324">
        <v>12</v>
      </c>
      <c r="L11" s="116">
        <v>13</v>
      </c>
      <c r="M11" s="324">
        <v>99</v>
      </c>
      <c r="N11" s="116">
        <v>37</v>
      </c>
      <c r="O11" s="324">
        <v>3</v>
      </c>
      <c r="P11" s="118">
        <v>170</v>
      </c>
    </row>
    <row r="12" spans="2:16" s="356" customFormat="1" x14ac:dyDescent="0.25">
      <c r="B12" s="262" t="s">
        <v>212</v>
      </c>
      <c r="C12" s="113">
        <v>82</v>
      </c>
      <c r="D12" s="114">
        <v>28</v>
      </c>
      <c r="E12" s="113">
        <v>69</v>
      </c>
      <c r="F12" s="114">
        <v>149</v>
      </c>
      <c r="G12" s="113">
        <v>30</v>
      </c>
      <c r="H12" s="114">
        <v>2</v>
      </c>
      <c r="I12" s="115">
        <v>360</v>
      </c>
      <c r="J12" s="116">
        <v>41</v>
      </c>
      <c r="K12" s="324">
        <v>19</v>
      </c>
      <c r="L12" s="116">
        <v>35</v>
      </c>
      <c r="M12" s="324">
        <v>189</v>
      </c>
      <c r="N12" s="116">
        <v>57</v>
      </c>
      <c r="O12" s="324">
        <v>5</v>
      </c>
      <c r="P12" s="118">
        <v>346</v>
      </c>
    </row>
    <row r="13" spans="2:16" s="356" customFormat="1" x14ac:dyDescent="0.25">
      <c r="B13" s="262" t="s">
        <v>207</v>
      </c>
      <c r="C13" s="113">
        <v>694</v>
      </c>
      <c r="D13" s="114">
        <v>317</v>
      </c>
      <c r="E13" s="113">
        <v>2674</v>
      </c>
      <c r="F13" s="114">
        <v>2952</v>
      </c>
      <c r="G13" s="113">
        <v>301</v>
      </c>
      <c r="H13" s="114">
        <v>52</v>
      </c>
      <c r="I13" s="115">
        <v>6990</v>
      </c>
      <c r="J13" s="116">
        <v>43</v>
      </c>
      <c r="K13" s="324">
        <v>54</v>
      </c>
      <c r="L13" s="116">
        <v>70</v>
      </c>
      <c r="M13" s="324">
        <v>679</v>
      </c>
      <c r="N13" s="116">
        <v>198</v>
      </c>
      <c r="O13" s="324">
        <v>9</v>
      </c>
      <c r="P13" s="118">
        <v>1053</v>
      </c>
    </row>
    <row r="14" spans="2:16" s="356" customFormat="1" x14ac:dyDescent="0.25">
      <c r="B14" s="262" t="s">
        <v>215</v>
      </c>
      <c r="C14" s="113">
        <v>323</v>
      </c>
      <c r="D14" s="114">
        <v>148</v>
      </c>
      <c r="E14" s="113">
        <v>237</v>
      </c>
      <c r="F14" s="114">
        <v>511</v>
      </c>
      <c r="G14" s="113">
        <v>57</v>
      </c>
      <c r="H14" s="114">
        <v>11</v>
      </c>
      <c r="I14" s="115">
        <v>1287</v>
      </c>
      <c r="J14" s="116">
        <v>21</v>
      </c>
      <c r="K14" s="324">
        <v>12</v>
      </c>
      <c r="L14" s="116">
        <v>29</v>
      </c>
      <c r="M14" s="324">
        <v>183</v>
      </c>
      <c r="N14" s="116">
        <v>69</v>
      </c>
      <c r="O14" s="324">
        <v>1</v>
      </c>
      <c r="P14" s="118">
        <v>315</v>
      </c>
    </row>
    <row r="15" spans="2:16" s="356" customFormat="1" x14ac:dyDescent="0.25">
      <c r="B15" s="262" t="s">
        <v>210</v>
      </c>
      <c r="C15" s="113">
        <v>87</v>
      </c>
      <c r="D15" s="114">
        <v>59</v>
      </c>
      <c r="E15" s="113">
        <v>137</v>
      </c>
      <c r="F15" s="114">
        <v>303</v>
      </c>
      <c r="G15" s="113">
        <v>53</v>
      </c>
      <c r="H15" s="114">
        <v>1</v>
      </c>
      <c r="I15" s="115">
        <v>640</v>
      </c>
      <c r="J15" s="116">
        <v>36</v>
      </c>
      <c r="K15" s="324">
        <v>27</v>
      </c>
      <c r="L15" s="116">
        <v>48</v>
      </c>
      <c r="M15" s="324">
        <v>203</v>
      </c>
      <c r="N15" s="116">
        <v>93</v>
      </c>
      <c r="O15" s="324">
        <v>7</v>
      </c>
      <c r="P15" s="118">
        <v>414</v>
      </c>
    </row>
    <row r="16" spans="2:16" s="356" customFormat="1" x14ac:dyDescent="0.25">
      <c r="B16" s="262" t="s">
        <v>206</v>
      </c>
      <c r="C16" s="113">
        <v>33</v>
      </c>
      <c r="D16" s="114">
        <v>5</v>
      </c>
      <c r="E16" s="113">
        <v>28</v>
      </c>
      <c r="F16" s="114">
        <v>85</v>
      </c>
      <c r="G16" s="113">
        <v>27</v>
      </c>
      <c r="H16" s="114">
        <v>6</v>
      </c>
      <c r="I16" s="115">
        <v>184</v>
      </c>
      <c r="J16" s="116">
        <v>6</v>
      </c>
      <c r="K16" s="324">
        <v>4</v>
      </c>
      <c r="L16" s="116">
        <v>12</v>
      </c>
      <c r="M16" s="324">
        <v>62</v>
      </c>
      <c r="N16" s="116">
        <v>33</v>
      </c>
      <c r="O16" s="324">
        <v>11</v>
      </c>
      <c r="P16" s="118">
        <v>128</v>
      </c>
    </row>
    <row r="17" spans="2:16" x14ac:dyDescent="0.25">
      <c r="B17" s="109" t="s">
        <v>204</v>
      </c>
      <c r="C17" s="113">
        <v>262</v>
      </c>
      <c r="D17" s="114">
        <v>130</v>
      </c>
      <c r="E17" s="113">
        <v>262</v>
      </c>
      <c r="F17" s="114">
        <v>578</v>
      </c>
      <c r="G17" s="113">
        <v>79</v>
      </c>
      <c r="H17" s="114">
        <v>17</v>
      </c>
      <c r="I17" s="115">
        <v>1328</v>
      </c>
      <c r="J17" s="116">
        <v>23</v>
      </c>
      <c r="K17" s="117">
        <v>19</v>
      </c>
      <c r="L17" s="116">
        <v>19</v>
      </c>
      <c r="M17" s="117">
        <v>187</v>
      </c>
      <c r="N17" s="116">
        <v>85</v>
      </c>
      <c r="O17" s="117">
        <v>13</v>
      </c>
      <c r="P17" s="118">
        <v>346</v>
      </c>
    </row>
    <row r="18" spans="2:16" x14ac:dyDescent="0.25">
      <c r="B18" s="110" t="s">
        <v>9</v>
      </c>
      <c r="C18" s="119">
        <v>2053</v>
      </c>
      <c r="D18" s="119">
        <v>1126</v>
      </c>
      <c r="E18" s="119">
        <v>4409</v>
      </c>
      <c r="F18" s="119">
        <v>6555</v>
      </c>
      <c r="G18" s="119">
        <v>1029</v>
      </c>
      <c r="H18" s="119">
        <v>184</v>
      </c>
      <c r="I18" s="119">
        <v>15356</v>
      </c>
      <c r="J18" s="120">
        <v>279</v>
      </c>
      <c r="K18" s="120">
        <v>248</v>
      </c>
      <c r="L18" s="120">
        <v>440</v>
      </c>
      <c r="M18" s="120">
        <v>2547</v>
      </c>
      <c r="N18" s="120">
        <v>971</v>
      </c>
      <c r="O18" s="120">
        <v>123</v>
      </c>
      <c r="P18" s="120">
        <v>4608</v>
      </c>
    </row>
  </sheetData>
  <mergeCells count="3">
    <mergeCell ref="B4:B5"/>
    <mergeCell ref="C4:I4"/>
    <mergeCell ref="J4:P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tabColor rgb="FF92D050"/>
  </sheetPr>
  <dimension ref="A2:P23"/>
  <sheetViews>
    <sheetView zoomScaleNormal="100" workbookViewId="0">
      <selection activeCell="A26" sqref="A26:XFD154"/>
    </sheetView>
  </sheetViews>
  <sheetFormatPr defaultRowHeight="15" x14ac:dyDescent="0.25"/>
  <cols>
    <col min="12" max="12" width="19.140625" customWidth="1"/>
  </cols>
  <sheetData>
    <row r="2" spans="2:12" ht="30.75" customHeight="1" x14ac:dyDescent="0.25">
      <c r="B2" s="488" t="s">
        <v>343</v>
      </c>
      <c r="C2" s="488"/>
      <c r="D2" s="488"/>
      <c r="E2" s="488"/>
      <c r="F2" s="488"/>
      <c r="G2" s="488"/>
      <c r="H2" s="488"/>
      <c r="I2" s="488"/>
      <c r="J2" s="488"/>
      <c r="K2" s="488"/>
      <c r="L2" s="488"/>
    </row>
    <row r="3" spans="2:12" x14ac:dyDescent="0.25">
      <c r="B3" s="489" t="s">
        <v>258</v>
      </c>
      <c r="C3" s="490"/>
      <c r="D3" s="490"/>
      <c r="E3" s="490"/>
      <c r="F3" s="490"/>
      <c r="G3" s="490"/>
      <c r="H3" s="490"/>
      <c r="I3" s="125"/>
      <c r="J3" s="124"/>
      <c r="K3" s="124"/>
      <c r="L3" s="124"/>
    </row>
    <row r="4" spans="2:12" x14ac:dyDescent="0.25">
      <c r="B4" s="491" t="s">
        <v>0</v>
      </c>
      <c r="C4" s="493" t="s">
        <v>61</v>
      </c>
      <c r="D4" s="493"/>
      <c r="E4" s="493"/>
      <c r="F4" s="493"/>
      <c r="G4" s="493"/>
      <c r="H4" s="493"/>
      <c r="I4" s="493"/>
      <c r="J4" s="124"/>
      <c r="K4" s="124"/>
      <c r="L4" s="124"/>
    </row>
    <row r="5" spans="2:12" ht="63.75" customHeight="1" x14ac:dyDescent="0.25">
      <c r="B5" s="492"/>
      <c r="C5" s="126" t="s">
        <v>55</v>
      </c>
      <c r="D5" s="126" t="s">
        <v>56</v>
      </c>
      <c r="E5" s="126" t="s">
        <v>57</v>
      </c>
      <c r="F5" s="126" t="s">
        <v>58</v>
      </c>
      <c r="G5" s="126" t="s">
        <v>59</v>
      </c>
      <c r="H5" s="127" t="s">
        <v>62</v>
      </c>
      <c r="I5" s="128" t="s">
        <v>9</v>
      </c>
      <c r="J5" s="124"/>
      <c r="K5" s="124"/>
      <c r="L5" s="124"/>
    </row>
    <row r="6" spans="2:12" s="356" customFormat="1" x14ac:dyDescent="0.25">
      <c r="B6" s="262" t="s">
        <v>208</v>
      </c>
      <c r="C6" s="261">
        <v>11.751326762699014</v>
      </c>
      <c r="D6" s="382">
        <v>8.4912812736921914</v>
      </c>
      <c r="E6" s="261">
        <v>23.12357846853677</v>
      </c>
      <c r="F6" s="382">
        <v>44.200151630022745</v>
      </c>
      <c r="G6" s="261">
        <v>9.7801364670204691</v>
      </c>
      <c r="H6" s="382">
        <v>2.6535253980288096</v>
      </c>
      <c r="I6" s="261">
        <v>100</v>
      </c>
    </row>
    <row r="7" spans="2:12" s="356" customFormat="1" x14ac:dyDescent="0.25">
      <c r="B7" s="262" t="s">
        <v>209</v>
      </c>
      <c r="C7" s="261">
        <v>12.717536813922356</v>
      </c>
      <c r="D7" s="382">
        <v>11.646586345381527</v>
      </c>
      <c r="E7" s="261">
        <v>21.887550200803211</v>
      </c>
      <c r="F7" s="382">
        <v>41.900937081659976</v>
      </c>
      <c r="G7" s="261">
        <v>9.9732262382864789</v>
      </c>
      <c r="H7" s="382">
        <v>1.8741633199464525</v>
      </c>
      <c r="I7" s="261">
        <v>100</v>
      </c>
    </row>
    <row r="8" spans="2:12" s="356" customFormat="1" x14ac:dyDescent="0.25">
      <c r="B8" s="262" t="s">
        <v>205</v>
      </c>
      <c r="C8" s="261">
        <v>14.016172506738545</v>
      </c>
      <c r="D8" s="382">
        <v>8.7601078167115904</v>
      </c>
      <c r="E8" s="261">
        <v>19.676549865229109</v>
      </c>
      <c r="F8" s="382">
        <v>42.991913746630729</v>
      </c>
      <c r="G8" s="261">
        <v>12.533692722371967</v>
      </c>
      <c r="H8" s="382">
        <v>2.0215633423180592</v>
      </c>
      <c r="I8" s="261">
        <v>100</v>
      </c>
    </row>
    <row r="9" spans="2:12" s="356" customFormat="1" x14ac:dyDescent="0.25">
      <c r="B9" s="262" t="s">
        <v>211</v>
      </c>
      <c r="C9" s="261">
        <v>6.6820276497695854</v>
      </c>
      <c r="D9" s="382">
        <v>8.5253456221198167</v>
      </c>
      <c r="E9" s="261">
        <v>32.488479262672811</v>
      </c>
      <c r="F9" s="382">
        <v>43.317972350230413</v>
      </c>
      <c r="G9" s="261">
        <v>7.6036866359447011</v>
      </c>
      <c r="H9" s="382">
        <v>1.3824884792626728</v>
      </c>
      <c r="I9" s="261">
        <v>100</v>
      </c>
    </row>
    <row r="10" spans="2:12" s="356" customFormat="1" x14ac:dyDescent="0.25">
      <c r="B10" s="262" t="s">
        <v>213</v>
      </c>
      <c r="C10" s="261">
        <v>14.977973568281937</v>
      </c>
      <c r="D10" s="382">
        <v>9.6916299559471373</v>
      </c>
      <c r="E10" s="261">
        <v>12.555066079295155</v>
      </c>
      <c r="F10" s="382">
        <v>44.933920704845818</v>
      </c>
      <c r="G10" s="261">
        <v>15.859030837004406</v>
      </c>
      <c r="H10" s="382">
        <v>1.9823788546255507</v>
      </c>
      <c r="I10" s="261">
        <v>100</v>
      </c>
    </row>
    <row r="11" spans="2:12" s="356" customFormat="1" x14ac:dyDescent="0.25">
      <c r="B11" s="262" t="s">
        <v>214</v>
      </c>
      <c r="C11" s="261">
        <v>20.967741935483872</v>
      </c>
      <c r="D11" s="382">
        <v>5.6451612903225801</v>
      </c>
      <c r="E11" s="261">
        <v>20.967741935483872</v>
      </c>
      <c r="F11" s="382">
        <v>45.967741935483872</v>
      </c>
      <c r="G11" s="261">
        <v>4.838709677419355</v>
      </c>
      <c r="H11" s="382">
        <v>1.6129032258064515</v>
      </c>
      <c r="I11" s="261">
        <v>100</v>
      </c>
    </row>
    <row r="12" spans="2:12" s="356" customFormat="1" x14ac:dyDescent="0.25">
      <c r="B12" s="262" t="s">
        <v>212</v>
      </c>
      <c r="C12" s="261">
        <v>22.777777777777779</v>
      </c>
      <c r="D12" s="382">
        <v>7.7777777777777777</v>
      </c>
      <c r="E12" s="261">
        <v>19.166666666666668</v>
      </c>
      <c r="F12" s="382">
        <v>41.388888888888886</v>
      </c>
      <c r="G12" s="261">
        <v>8.3333333333333321</v>
      </c>
      <c r="H12" s="382">
        <v>0.55555555555555558</v>
      </c>
      <c r="I12" s="261">
        <v>100</v>
      </c>
    </row>
    <row r="13" spans="2:12" s="356" customFormat="1" x14ac:dyDescent="0.25">
      <c r="B13" s="262" t="s">
        <v>207</v>
      </c>
      <c r="C13" s="261">
        <v>9.9284692417739624</v>
      </c>
      <c r="D13" s="382">
        <v>4.5350500715307582</v>
      </c>
      <c r="E13" s="261">
        <v>38.254649499284696</v>
      </c>
      <c r="F13" s="382">
        <v>42.231759656652365</v>
      </c>
      <c r="G13" s="261">
        <v>4.3061516452074393</v>
      </c>
      <c r="H13" s="382">
        <v>0.74391988555078692</v>
      </c>
      <c r="I13" s="261">
        <v>100</v>
      </c>
    </row>
    <row r="14" spans="2:12" s="356" customFormat="1" x14ac:dyDescent="0.25">
      <c r="B14" s="262" t="s">
        <v>215</v>
      </c>
      <c r="C14" s="261">
        <v>25.097125097125094</v>
      </c>
      <c r="D14" s="382">
        <v>11.499611499611499</v>
      </c>
      <c r="E14" s="261">
        <v>18.414918414918414</v>
      </c>
      <c r="F14" s="382">
        <v>39.704739704739708</v>
      </c>
      <c r="G14" s="261">
        <v>4.4289044289044286</v>
      </c>
      <c r="H14" s="382">
        <v>0.85470085470085477</v>
      </c>
      <c r="I14" s="261">
        <v>100</v>
      </c>
    </row>
    <row r="15" spans="2:12" s="356" customFormat="1" x14ac:dyDescent="0.25">
      <c r="B15" s="262" t="s">
        <v>210</v>
      </c>
      <c r="C15" s="261">
        <v>13.593749999999998</v>
      </c>
      <c r="D15" s="382">
        <v>9.21875</v>
      </c>
      <c r="E15" s="261">
        <v>21.40625</v>
      </c>
      <c r="F15" s="382">
        <v>47.34375</v>
      </c>
      <c r="G15" s="261">
        <v>8.28125</v>
      </c>
      <c r="H15" s="382">
        <v>0.15625</v>
      </c>
      <c r="I15" s="261">
        <v>100</v>
      </c>
    </row>
    <row r="16" spans="2:12" s="356" customFormat="1" x14ac:dyDescent="0.25">
      <c r="B16" s="262" t="s">
        <v>206</v>
      </c>
      <c r="C16" s="261">
        <v>17.934782608695652</v>
      </c>
      <c r="D16" s="382">
        <v>2.7173913043478262</v>
      </c>
      <c r="E16" s="261">
        <v>15.217391304347828</v>
      </c>
      <c r="F16" s="382">
        <v>46.195652173913047</v>
      </c>
      <c r="G16" s="261">
        <v>14.673913043478262</v>
      </c>
      <c r="H16" s="382">
        <v>3.2608695652173911</v>
      </c>
      <c r="I16" s="261">
        <v>100</v>
      </c>
    </row>
    <row r="17" spans="1:16" s="356" customFormat="1" x14ac:dyDescent="0.25">
      <c r="B17" s="262" t="s">
        <v>204</v>
      </c>
      <c r="C17" s="261">
        <v>19.728915662650603</v>
      </c>
      <c r="D17" s="382">
        <v>9.7891566265060241</v>
      </c>
      <c r="E17" s="261">
        <v>19.728915662650603</v>
      </c>
      <c r="F17" s="382">
        <v>43.524096385542173</v>
      </c>
      <c r="G17" s="261">
        <v>5.9487951807228914</v>
      </c>
      <c r="H17" s="382">
        <v>1.2801204819277108</v>
      </c>
      <c r="I17" s="261">
        <v>100</v>
      </c>
    </row>
    <row r="18" spans="1:16" s="356" customFormat="1" x14ac:dyDescent="0.25">
      <c r="B18" s="129" t="s">
        <v>9</v>
      </c>
      <c r="C18" s="231">
        <v>13.369367022662152</v>
      </c>
      <c r="D18" s="231">
        <v>7.3326387079968747</v>
      </c>
      <c r="E18" s="231">
        <v>28.71190414170357</v>
      </c>
      <c r="F18" s="231">
        <v>42.686897629591044</v>
      </c>
      <c r="G18" s="231">
        <v>6.7009637926543366</v>
      </c>
      <c r="H18" s="231">
        <v>1.1982287053920291</v>
      </c>
      <c r="I18" s="383">
        <v>100</v>
      </c>
    </row>
    <row r="19" spans="1:16" x14ac:dyDescent="0.25">
      <c r="K19" s="356"/>
      <c r="L19" s="356"/>
      <c r="M19" s="356"/>
      <c r="N19" s="356"/>
      <c r="O19" s="356"/>
      <c r="P19" s="356"/>
    </row>
    <row r="20" spans="1:16" x14ac:dyDescent="0.25">
      <c r="N20" s="356"/>
    </row>
    <row r="21" spans="1:16" x14ac:dyDescent="0.25">
      <c r="N21" s="356"/>
    </row>
    <row r="22" spans="1:16" x14ac:dyDescent="0.25">
      <c r="A22" s="380"/>
      <c r="B22" s="380"/>
      <c r="C22" s="371"/>
      <c r="D22" s="371"/>
      <c r="E22" s="371"/>
      <c r="F22" s="371"/>
      <c r="G22" s="371"/>
      <c r="H22" s="371"/>
      <c r="I22" s="371"/>
      <c r="N22" s="356"/>
    </row>
    <row r="23" spans="1:16" x14ac:dyDescent="0.25">
      <c r="N23" s="356"/>
    </row>
  </sheetData>
  <sortState xmlns:xlrd2="http://schemas.microsoft.com/office/spreadsheetml/2017/richdata2" ref="N6:V18">
    <sortCondition ref="O6:O18"/>
  </sortState>
  <mergeCells count="4">
    <mergeCell ref="B2:L2"/>
    <mergeCell ref="B3:H3"/>
    <mergeCell ref="B4:B5"/>
    <mergeCell ref="C4:I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tabColor rgb="FF92D050"/>
  </sheetPr>
  <dimension ref="B2:I18"/>
  <sheetViews>
    <sheetView workbookViewId="0"/>
  </sheetViews>
  <sheetFormatPr defaultRowHeight="15" x14ac:dyDescent="0.25"/>
  <sheetData>
    <row r="2" spans="2:9" x14ac:dyDescent="0.25">
      <c r="B2" s="135" t="s">
        <v>344</v>
      </c>
      <c r="C2" s="131"/>
      <c r="D2" s="131"/>
      <c r="E2" s="131"/>
      <c r="F2" s="131"/>
      <c r="G2" s="131"/>
      <c r="H2" s="131"/>
      <c r="I2" s="131"/>
    </row>
    <row r="3" spans="2:9" x14ac:dyDescent="0.25">
      <c r="B3" s="494" t="s">
        <v>258</v>
      </c>
      <c r="C3" s="495"/>
      <c r="D3" s="495"/>
      <c r="E3" s="495"/>
      <c r="F3" s="495"/>
      <c r="G3" s="495"/>
      <c r="H3" s="495"/>
      <c r="I3" s="131"/>
    </row>
    <row r="4" spans="2:9" x14ac:dyDescent="0.25">
      <c r="B4" s="491" t="s">
        <v>0</v>
      </c>
      <c r="C4" s="496" t="s">
        <v>63</v>
      </c>
      <c r="D4" s="496"/>
      <c r="E4" s="496"/>
      <c r="F4" s="496"/>
      <c r="G4" s="496"/>
      <c r="H4" s="496"/>
      <c r="I4" s="496"/>
    </row>
    <row r="5" spans="2:9" ht="69" customHeight="1" x14ac:dyDescent="0.25">
      <c r="B5" s="492"/>
      <c r="C5" s="132" t="s">
        <v>55</v>
      </c>
      <c r="D5" s="132" t="s">
        <v>56</v>
      </c>
      <c r="E5" s="132" t="s">
        <v>57</v>
      </c>
      <c r="F5" s="132" t="s">
        <v>58</v>
      </c>
      <c r="G5" s="132" t="s">
        <v>59</v>
      </c>
      <c r="H5" s="133" t="s">
        <v>60</v>
      </c>
      <c r="I5" s="134" t="s">
        <v>9</v>
      </c>
    </row>
    <row r="6" spans="2:9" s="356" customFormat="1" x14ac:dyDescent="0.25">
      <c r="B6" s="262" t="s">
        <v>208</v>
      </c>
      <c r="C6" s="261">
        <v>6.4794816414686833</v>
      </c>
      <c r="D6" s="382">
        <v>3.2397408207343417</v>
      </c>
      <c r="E6" s="261">
        <v>10.799136069114471</v>
      </c>
      <c r="F6" s="382">
        <v>56.587473002159825</v>
      </c>
      <c r="G6" s="261">
        <v>17.92656587473002</v>
      </c>
      <c r="H6" s="382">
        <v>4.967602591792657</v>
      </c>
      <c r="I6" s="261">
        <v>100</v>
      </c>
    </row>
    <row r="7" spans="2:9" s="356" customFormat="1" x14ac:dyDescent="0.25">
      <c r="B7" s="262" t="s">
        <v>209</v>
      </c>
      <c r="C7" s="261">
        <v>5.1798561151079134</v>
      </c>
      <c r="D7" s="382">
        <v>5.6115107913669062</v>
      </c>
      <c r="E7" s="261">
        <v>9.3525179856115113</v>
      </c>
      <c r="F7" s="382">
        <v>54.964028776978409</v>
      </c>
      <c r="G7" s="261">
        <v>22.446043165467625</v>
      </c>
      <c r="H7" s="382">
        <v>2.4460431654676258</v>
      </c>
      <c r="I7" s="261">
        <v>100</v>
      </c>
    </row>
    <row r="8" spans="2:9" s="356" customFormat="1" x14ac:dyDescent="0.25">
      <c r="B8" s="262" t="s">
        <v>205</v>
      </c>
      <c r="C8" s="261">
        <v>5.5045871559633035</v>
      </c>
      <c r="D8" s="382">
        <v>9.6330275229357802</v>
      </c>
      <c r="E8" s="261">
        <v>12.385321100917432</v>
      </c>
      <c r="F8" s="382">
        <v>43.577981651376149</v>
      </c>
      <c r="G8" s="261">
        <v>22.018348623853214</v>
      </c>
      <c r="H8" s="382">
        <v>6.8807339449541285</v>
      </c>
      <c r="I8" s="261">
        <v>100</v>
      </c>
    </row>
    <row r="9" spans="2:9" s="356" customFormat="1" x14ac:dyDescent="0.25">
      <c r="B9" s="262" t="s">
        <v>211</v>
      </c>
      <c r="C9" s="261">
        <v>6.7857142857142856</v>
      </c>
      <c r="D9" s="382">
        <v>5.3571428571428568</v>
      </c>
      <c r="E9" s="261">
        <v>18.928571428571427</v>
      </c>
      <c r="F9" s="382">
        <v>50</v>
      </c>
      <c r="G9" s="261">
        <v>18.571428571428573</v>
      </c>
      <c r="H9" s="382">
        <v>0.35714285714285715</v>
      </c>
      <c r="I9" s="261">
        <v>100</v>
      </c>
    </row>
    <row r="10" spans="2:9" s="356" customFormat="1" x14ac:dyDescent="0.25">
      <c r="B10" s="262" t="s">
        <v>213</v>
      </c>
      <c r="C10" s="261">
        <v>3.3333333333333335</v>
      </c>
      <c r="D10" s="382">
        <v>6.1111111111111107</v>
      </c>
      <c r="E10" s="261">
        <v>10.555555555555555</v>
      </c>
      <c r="F10" s="382">
        <v>36.666666666666664</v>
      </c>
      <c r="G10" s="261">
        <v>33.333333333333329</v>
      </c>
      <c r="H10" s="382">
        <v>10</v>
      </c>
      <c r="I10" s="261">
        <v>100</v>
      </c>
    </row>
    <row r="11" spans="2:9" s="356" customFormat="1" x14ac:dyDescent="0.25">
      <c r="B11" s="262" t="s">
        <v>214</v>
      </c>
      <c r="C11" s="261">
        <v>3.5294117647058822</v>
      </c>
      <c r="D11" s="382">
        <v>7.0588235294117645</v>
      </c>
      <c r="E11" s="261">
        <v>7.6470588235294121</v>
      </c>
      <c r="F11" s="382">
        <v>58.235294117647065</v>
      </c>
      <c r="G11" s="261">
        <v>21.764705882352942</v>
      </c>
      <c r="H11" s="382">
        <v>1.7647058823529411</v>
      </c>
      <c r="I11" s="261">
        <v>100</v>
      </c>
    </row>
    <row r="12" spans="2:9" s="356" customFormat="1" x14ac:dyDescent="0.25">
      <c r="B12" s="262" t="s">
        <v>212</v>
      </c>
      <c r="C12" s="261">
        <v>11.849710982658959</v>
      </c>
      <c r="D12" s="382">
        <v>5.4913294797687859</v>
      </c>
      <c r="E12" s="261">
        <v>10.115606936416185</v>
      </c>
      <c r="F12" s="382">
        <v>54.624277456647398</v>
      </c>
      <c r="G12" s="261">
        <v>16.473988439306357</v>
      </c>
      <c r="H12" s="382">
        <v>1.4450867052023122</v>
      </c>
      <c r="I12" s="261">
        <v>100</v>
      </c>
    </row>
    <row r="13" spans="2:9" s="356" customFormat="1" x14ac:dyDescent="0.25">
      <c r="B13" s="262" t="s">
        <v>207</v>
      </c>
      <c r="C13" s="261">
        <v>4.083570750237417</v>
      </c>
      <c r="D13" s="382">
        <v>5.1282051282051277</v>
      </c>
      <c r="E13" s="261">
        <v>6.6476733143399818</v>
      </c>
      <c r="F13" s="382">
        <v>64.48243114909782</v>
      </c>
      <c r="G13" s="261">
        <v>18.803418803418804</v>
      </c>
      <c r="H13" s="382">
        <v>0.85470085470085477</v>
      </c>
      <c r="I13" s="261">
        <v>100</v>
      </c>
    </row>
    <row r="14" spans="2:9" s="356" customFormat="1" x14ac:dyDescent="0.25">
      <c r="B14" s="262" t="s">
        <v>215</v>
      </c>
      <c r="C14" s="261">
        <v>6.666666666666667</v>
      </c>
      <c r="D14" s="382">
        <v>3.8095238095238098</v>
      </c>
      <c r="E14" s="261">
        <v>9.2063492063492074</v>
      </c>
      <c r="F14" s="382">
        <v>58.095238095238102</v>
      </c>
      <c r="G14" s="261">
        <v>21.904761904761905</v>
      </c>
      <c r="H14" s="382">
        <v>0.31746031746031744</v>
      </c>
      <c r="I14" s="261">
        <v>100</v>
      </c>
    </row>
    <row r="15" spans="2:9" s="356" customFormat="1" x14ac:dyDescent="0.25">
      <c r="B15" s="262" t="s">
        <v>210</v>
      </c>
      <c r="C15" s="261">
        <v>8.695652173913043</v>
      </c>
      <c r="D15" s="382">
        <v>6.5217391304347823</v>
      </c>
      <c r="E15" s="261">
        <v>11.594202898550725</v>
      </c>
      <c r="F15" s="382">
        <v>49.033816425120776</v>
      </c>
      <c r="G15" s="261">
        <v>22.463768115942027</v>
      </c>
      <c r="H15" s="382">
        <v>1.6908212560386473</v>
      </c>
      <c r="I15" s="261">
        <v>100</v>
      </c>
    </row>
    <row r="16" spans="2:9" s="356" customFormat="1" x14ac:dyDescent="0.25">
      <c r="B16" s="262" t="s">
        <v>206</v>
      </c>
      <c r="C16" s="261">
        <v>4.6875</v>
      </c>
      <c r="D16" s="382">
        <v>3.125</v>
      </c>
      <c r="E16" s="261">
        <v>9.375</v>
      </c>
      <c r="F16" s="382">
        <v>48.4375</v>
      </c>
      <c r="G16" s="261">
        <v>25.78125</v>
      </c>
      <c r="H16" s="382">
        <v>8.59375</v>
      </c>
      <c r="I16" s="261">
        <v>100</v>
      </c>
    </row>
    <row r="17" spans="2:9" s="356" customFormat="1" x14ac:dyDescent="0.25">
      <c r="B17" s="262" t="s">
        <v>204</v>
      </c>
      <c r="C17" s="261">
        <v>6.6473988439306355</v>
      </c>
      <c r="D17" s="382">
        <v>5.4913294797687859</v>
      </c>
      <c r="E17" s="261">
        <v>5.4913294797687859</v>
      </c>
      <c r="F17" s="382">
        <v>54.04624277456648</v>
      </c>
      <c r="G17" s="261">
        <v>24.566473988439306</v>
      </c>
      <c r="H17" s="382">
        <v>3.7572254335260116</v>
      </c>
      <c r="I17" s="261">
        <v>100</v>
      </c>
    </row>
    <row r="18" spans="2:9" s="356" customFormat="1" x14ac:dyDescent="0.25">
      <c r="B18" s="129" t="s">
        <v>9</v>
      </c>
      <c r="C18" s="231">
        <v>6.0546875</v>
      </c>
      <c r="D18" s="231">
        <v>5.3819444444444446</v>
      </c>
      <c r="E18" s="231">
        <v>9.5486111111111107</v>
      </c>
      <c r="F18" s="231">
        <v>55.2734375</v>
      </c>
      <c r="G18" s="231">
        <v>21.072048611111111</v>
      </c>
      <c r="H18" s="231">
        <v>2.669270833333333</v>
      </c>
      <c r="I18" s="383">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7">
    <tabColor rgb="FF92D050"/>
  </sheetPr>
  <dimension ref="B2:O18"/>
  <sheetViews>
    <sheetView workbookViewId="0">
      <selection activeCell="O15" sqref="O15"/>
    </sheetView>
  </sheetViews>
  <sheetFormatPr defaultRowHeight="15" x14ac:dyDescent="0.25"/>
  <sheetData>
    <row r="2" spans="2:15" x14ac:dyDescent="0.25">
      <c r="B2" s="151" t="s">
        <v>345</v>
      </c>
      <c r="C2" s="149"/>
      <c r="D2" s="149"/>
      <c r="E2" s="149"/>
      <c r="F2" s="150"/>
      <c r="G2" s="150"/>
      <c r="H2" s="150"/>
    </row>
    <row r="3" spans="2:15" x14ac:dyDescent="0.25">
      <c r="B3" s="494" t="s">
        <v>259</v>
      </c>
      <c r="C3" s="495"/>
      <c r="D3" s="495"/>
      <c r="E3" s="495"/>
      <c r="F3" s="495"/>
      <c r="G3" s="495"/>
      <c r="H3" s="495"/>
    </row>
    <row r="4" spans="2:15" x14ac:dyDescent="0.25">
      <c r="B4" s="497" t="s">
        <v>64</v>
      </c>
      <c r="C4" s="499" t="s">
        <v>28</v>
      </c>
      <c r="D4" s="499"/>
      <c r="E4" s="499"/>
      <c r="F4" s="500" t="s">
        <v>29</v>
      </c>
      <c r="G4" s="500"/>
      <c r="H4" s="500"/>
    </row>
    <row r="5" spans="2:15" x14ac:dyDescent="0.25">
      <c r="B5" s="498"/>
      <c r="C5" s="136" t="s">
        <v>1</v>
      </c>
      <c r="D5" s="136" t="s">
        <v>2</v>
      </c>
      <c r="E5" s="136" t="s">
        <v>3</v>
      </c>
      <c r="F5" s="136" t="s">
        <v>1</v>
      </c>
      <c r="G5" s="136" t="s">
        <v>2</v>
      </c>
      <c r="H5" s="136" t="s">
        <v>3</v>
      </c>
    </row>
    <row r="6" spans="2:15" x14ac:dyDescent="0.25">
      <c r="B6" s="137" t="s">
        <v>65</v>
      </c>
      <c r="C6" s="138">
        <v>2193</v>
      </c>
      <c r="D6" s="139">
        <v>31</v>
      </c>
      <c r="E6" s="138">
        <v>2990</v>
      </c>
      <c r="F6" s="140">
        <v>10.984772590663194</v>
      </c>
      <c r="G6" s="141">
        <v>9.7791798107255516</v>
      </c>
      <c r="H6" s="140">
        <v>11.526599845797996</v>
      </c>
    </row>
    <row r="7" spans="2:15" x14ac:dyDescent="0.25">
      <c r="B7" s="137" t="s">
        <v>66</v>
      </c>
      <c r="C7" s="138">
        <v>1895</v>
      </c>
      <c r="D7" s="139">
        <v>26</v>
      </c>
      <c r="E7" s="138">
        <v>2527</v>
      </c>
      <c r="F7" s="140">
        <v>9.492085754357845</v>
      </c>
      <c r="G7" s="141">
        <v>8.2018927444794958</v>
      </c>
      <c r="H7" s="140">
        <v>9.7417116422513494</v>
      </c>
    </row>
    <row r="8" spans="2:15" x14ac:dyDescent="0.25">
      <c r="B8" s="137" t="s">
        <v>67</v>
      </c>
      <c r="C8" s="138">
        <v>659</v>
      </c>
      <c r="D8" s="139">
        <v>15</v>
      </c>
      <c r="E8" s="138">
        <v>855</v>
      </c>
      <c r="F8" s="140">
        <v>3.3009416950510921</v>
      </c>
      <c r="G8" s="141">
        <v>4.7318611987381702</v>
      </c>
      <c r="H8" s="140">
        <v>3.2960678488820352</v>
      </c>
    </row>
    <row r="9" spans="2:15" x14ac:dyDescent="0.25">
      <c r="B9" s="137" t="s">
        <v>68</v>
      </c>
      <c r="C9" s="138">
        <v>343</v>
      </c>
      <c r="D9" s="139">
        <v>8</v>
      </c>
      <c r="E9" s="138">
        <v>403</v>
      </c>
      <c r="F9" s="140">
        <v>1.7180925666199158</v>
      </c>
      <c r="G9" s="141">
        <v>2.5236593059936907</v>
      </c>
      <c r="H9" s="140">
        <v>1.553585196607556</v>
      </c>
    </row>
    <row r="10" spans="2:15" x14ac:dyDescent="0.25">
      <c r="B10" s="137" t="s">
        <v>69</v>
      </c>
      <c r="C10" s="138">
        <v>1462</v>
      </c>
      <c r="D10" s="139">
        <v>23</v>
      </c>
      <c r="E10" s="138">
        <v>1810</v>
      </c>
      <c r="F10" s="140">
        <v>7.3231817271087962</v>
      </c>
      <c r="G10" s="141">
        <v>7.2555205047318623</v>
      </c>
      <c r="H10" s="140">
        <v>6.9776407093292203</v>
      </c>
    </row>
    <row r="11" spans="2:15" x14ac:dyDescent="0.25">
      <c r="B11" s="137" t="s">
        <v>70</v>
      </c>
      <c r="C11" s="138">
        <v>2078</v>
      </c>
      <c r="D11" s="139">
        <v>30</v>
      </c>
      <c r="E11" s="138">
        <v>2686</v>
      </c>
      <c r="F11" s="140">
        <v>10.408735724303748</v>
      </c>
      <c r="G11" s="141">
        <v>9.4637223974763405</v>
      </c>
      <c r="H11" s="140">
        <v>10.354664610639938</v>
      </c>
      <c r="L11">
        <f>12344</f>
        <v>12344</v>
      </c>
    </row>
    <row r="12" spans="2:15" x14ac:dyDescent="0.25">
      <c r="B12" s="137" t="s">
        <v>71</v>
      </c>
      <c r="C12" s="138">
        <v>2403</v>
      </c>
      <c r="D12" s="139">
        <v>38</v>
      </c>
      <c r="E12" s="138">
        <v>3151</v>
      </c>
      <c r="F12" s="140">
        <v>12.036665998797837</v>
      </c>
      <c r="G12" s="141">
        <v>11.987381703470032</v>
      </c>
      <c r="H12" s="140">
        <v>12.147262914417887</v>
      </c>
      <c r="L12">
        <f>L11/C18*100</f>
        <v>61.831296333400118</v>
      </c>
    </row>
    <row r="13" spans="2:15" x14ac:dyDescent="0.25">
      <c r="B13" s="137" t="s">
        <v>72</v>
      </c>
      <c r="C13" s="138">
        <v>1724</v>
      </c>
      <c r="D13" s="139">
        <v>31</v>
      </c>
      <c r="E13" s="138">
        <v>2328</v>
      </c>
      <c r="F13" s="140">
        <v>8.6355439791624917</v>
      </c>
      <c r="G13" s="141">
        <v>9.7791798107255516</v>
      </c>
      <c r="H13" s="140">
        <v>8.9745566692366996</v>
      </c>
    </row>
    <row r="14" spans="2:15" x14ac:dyDescent="0.25">
      <c r="B14" s="137" t="s">
        <v>73</v>
      </c>
      <c r="C14" s="138">
        <v>2440</v>
      </c>
      <c r="D14" s="139">
        <v>30</v>
      </c>
      <c r="E14" s="138">
        <v>3122</v>
      </c>
      <c r="F14" s="140">
        <v>12.221999599278702</v>
      </c>
      <c r="G14" s="141">
        <v>9.4637223974763405</v>
      </c>
      <c r="H14" s="140">
        <v>12.035466461063994</v>
      </c>
    </row>
    <row r="15" spans="2:15" x14ac:dyDescent="0.25">
      <c r="B15" s="137" t="s">
        <v>74</v>
      </c>
      <c r="C15" s="138">
        <v>2237</v>
      </c>
      <c r="D15" s="139">
        <v>40</v>
      </c>
      <c r="E15" s="138">
        <v>2902</v>
      </c>
      <c r="F15" s="140">
        <v>11.205169304748546</v>
      </c>
      <c r="G15" s="141">
        <v>12.618296529968454</v>
      </c>
      <c r="H15" s="140">
        <v>11.187355435620663</v>
      </c>
      <c r="M15">
        <v>15999</v>
      </c>
      <c r="O15">
        <f>192/D18*100</f>
        <v>60.56782334384858</v>
      </c>
    </row>
    <row r="16" spans="2:15" x14ac:dyDescent="0.25">
      <c r="B16" s="137" t="s">
        <v>75</v>
      </c>
      <c r="C16" s="138">
        <v>1086</v>
      </c>
      <c r="D16" s="139">
        <v>14</v>
      </c>
      <c r="E16" s="138">
        <v>1321</v>
      </c>
      <c r="F16" s="140">
        <v>5.4397916249248643</v>
      </c>
      <c r="G16" s="141">
        <v>4.4164037854889591</v>
      </c>
      <c r="H16" s="140">
        <v>5.0925212027756368</v>
      </c>
      <c r="M16">
        <f>M15/E18*100</f>
        <v>61.676946800308407</v>
      </c>
    </row>
    <row r="17" spans="2:8" x14ac:dyDescent="0.25">
      <c r="B17" s="137" t="s">
        <v>76</v>
      </c>
      <c r="C17" s="138">
        <v>1444</v>
      </c>
      <c r="D17" s="142">
        <v>31</v>
      </c>
      <c r="E17" s="143">
        <v>1845</v>
      </c>
      <c r="F17" s="144">
        <v>7.2330194349829693</v>
      </c>
      <c r="G17" s="145">
        <v>9.7791798107255516</v>
      </c>
      <c r="H17" s="144">
        <v>7.1125674633770242</v>
      </c>
    </row>
    <row r="18" spans="2:8" x14ac:dyDescent="0.25">
      <c r="B18" s="146" t="s">
        <v>9</v>
      </c>
      <c r="C18" s="147">
        <v>19964</v>
      </c>
      <c r="D18" s="147">
        <v>317</v>
      </c>
      <c r="E18" s="147">
        <v>25940</v>
      </c>
      <c r="F18" s="148">
        <v>100</v>
      </c>
      <c r="G18" s="148">
        <v>100</v>
      </c>
      <c r="H18" s="148">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8">
    <tabColor rgb="FF92D050"/>
  </sheetPr>
  <dimension ref="B2:H13"/>
  <sheetViews>
    <sheetView workbookViewId="0">
      <selection activeCell="A16" sqref="A16:XFD177"/>
    </sheetView>
  </sheetViews>
  <sheetFormatPr defaultRowHeight="15" x14ac:dyDescent="0.25"/>
  <sheetData>
    <row r="2" spans="2:8" x14ac:dyDescent="0.25">
      <c r="B2" s="159" t="s">
        <v>346</v>
      </c>
      <c r="C2" s="157"/>
      <c r="D2" s="157"/>
      <c r="E2" s="157"/>
      <c r="F2" s="158"/>
      <c r="G2" s="158"/>
      <c r="H2" s="158"/>
    </row>
    <row r="3" spans="2:8" x14ac:dyDescent="0.25">
      <c r="B3" s="494" t="s">
        <v>259</v>
      </c>
      <c r="C3" s="495"/>
      <c r="D3" s="495"/>
      <c r="E3" s="495"/>
      <c r="F3" s="495"/>
      <c r="G3" s="495"/>
      <c r="H3" s="495"/>
    </row>
    <row r="4" spans="2:8" ht="19.5" customHeight="1" x14ac:dyDescent="0.25">
      <c r="B4" s="501" t="s">
        <v>77</v>
      </c>
      <c r="C4" s="503" t="s">
        <v>28</v>
      </c>
      <c r="D4" s="503"/>
      <c r="E4" s="503"/>
      <c r="F4" s="504" t="s">
        <v>29</v>
      </c>
      <c r="G4" s="504"/>
      <c r="H4" s="504"/>
    </row>
    <row r="5" spans="2:8" ht="20.25" customHeight="1" x14ac:dyDescent="0.25">
      <c r="B5" s="502"/>
      <c r="C5" s="152" t="s">
        <v>1</v>
      </c>
      <c r="D5" s="152" t="s">
        <v>2</v>
      </c>
      <c r="E5" s="152" t="s">
        <v>3</v>
      </c>
      <c r="F5" s="152" t="s">
        <v>1</v>
      </c>
      <c r="G5" s="152" t="s">
        <v>2</v>
      </c>
      <c r="H5" s="152" t="s">
        <v>3</v>
      </c>
    </row>
    <row r="6" spans="2:8" x14ac:dyDescent="0.25">
      <c r="B6" s="160" t="s">
        <v>78</v>
      </c>
      <c r="C6" s="156">
        <v>2929</v>
      </c>
      <c r="D6" s="154">
        <v>35</v>
      </c>
      <c r="E6" s="155">
        <v>3722</v>
      </c>
      <c r="F6" s="161">
        <v>14.671408535363655</v>
      </c>
      <c r="G6" s="162">
        <v>11.041009463722396</v>
      </c>
      <c r="H6" s="161">
        <v>14.348496530454897</v>
      </c>
    </row>
    <row r="7" spans="2:8" x14ac:dyDescent="0.25">
      <c r="B7" s="160" t="s">
        <v>79</v>
      </c>
      <c r="C7" s="156">
        <v>2916</v>
      </c>
      <c r="D7" s="154">
        <v>43</v>
      </c>
      <c r="E7" s="155">
        <v>3643</v>
      </c>
      <c r="F7" s="161">
        <v>14.606291324383891</v>
      </c>
      <c r="G7" s="162">
        <v>13.564668769716087</v>
      </c>
      <c r="H7" s="161">
        <v>14.043947571318427</v>
      </c>
    </row>
    <row r="8" spans="2:8" x14ac:dyDescent="0.25">
      <c r="B8" s="160" t="s">
        <v>80</v>
      </c>
      <c r="C8" s="156">
        <v>3038</v>
      </c>
      <c r="D8" s="154">
        <v>41</v>
      </c>
      <c r="E8" s="155">
        <v>3871</v>
      </c>
      <c r="F8" s="161">
        <v>15.217391304347828</v>
      </c>
      <c r="G8" s="162">
        <v>12.933753943217665</v>
      </c>
      <c r="H8" s="161">
        <v>14.922898997686969</v>
      </c>
    </row>
    <row r="9" spans="2:8" x14ac:dyDescent="0.25">
      <c r="B9" s="160" t="s">
        <v>81</v>
      </c>
      <c r="C9" s="156">
        <v>3160</v>
      </c>
      <c r="D9" s="154">
        <v>48</v>
      </c>
      <c r="E9" s="155">
        <v>3963</v>
      </c>
      <c r="F9" s="161">
        <v>15.82849128431176</v>
      </c>
      <c r="G9" s="162">
        <v>15.141955835962145</v>
      </c>
      <c r="H9" s="161">
        <v>15.277563608326908</v>
      </c>
    </row>
    <row r="10" spans="2:8" x14ac:dyDescent="0.25">
      <c r="B10" s="160" t="s">
        <v>82</v>
      </c>
      <c r="C10" s="156">
        <v>3092</v>
      </c>
      <c r="D10" s="154">
        <v>48</v>
      </c>
      <c r="E10" s="155">
        <v>3927</v>
      </c>
      <c r="F10" s="161">
        <v>15.487878180725307</v>
      </c>
      <c r="G10" s="162">
        <v>15.141955835962145</v>
      </c>
      <c r="H10" s="161">
        <v>15.138781804163454</v>
      </c>
    </row>
    <row r="11" spans="2:8" x14ac:dyDescent="0.25">
      <c r="B11" s="160" t="s">
        <v>83</v>
      </c>
      <c r="C11" s="156">
        <v>2864</v>
      </c>
      <c r="D11" s="154">
        <v>54</v>
      </c>
      <c r="E11" s="155">
        <v>3940</v>
      </c>
      <c r="F11" s="161">
        <v>14.345822480464838</v>
      </c>
      <c r="G11" s="162">
        <v>17.034700315457414</v>
      </c>
      <c r="H11" s="161">
        <v>15.188897455666925</v>
      </c>
    </row>
    <row r="12" spans="2:8" x14ac:dyDescent="0.25">
      <c r="B12" s="160" t="s">
        <v>84</v>
      </c>
      <c r="C12" s="156">
        <v>1965</v>
      </c>
      <c r="D12" s="154">
        <v>48</v>
      </c>
      <c r="E12" s="155">
        <v>2874</v>
      </c>
      <c r="F12" s="161">
        <v>9.8427168904027251</v>
      </c>
      <c r="G12" s="162">
        <v>15.141955835962145</v>
      </c>
      <c r="H12" s="161">
        <v>11.07941403238242</v>
      </c>
    </row>
    <row r="13" spans="2:8" x14ac:dyDescent="0.25">
      <c r="B13" s="153" t="s">
        <v>9</v>
      </c>
      <c r="C13" s="163">
        <v>19964</v>
      </c>
      <c r="D13" s="164">
        <v>317</v>
      </c>
      <c r="E13" s="163">
        <v>25940</v>
      </c>
      <c r="F13" s="319">
        <v>100</v>
      </c>
      <c r="G13" s="326">
        <v>100</v>
      </c>
      <c r="H13" s="326">
        <v>100</v>
      </c>
    </row>
  </sheetData>
  <mergeCells count="4">
    <mergeCell ref="B3:H3"/>
    <mergeCell ref="B4:B5"/>
    <mergeCell ref="C4:E4"/>
    <mergeCell ref="F4:H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19">
    <tabColor rgb="FF92D050"/>
  </sheetPr>
  <dimension ref="B2:H32"/>
  <sheetViews>
    <sheetView topLeftCell="A10" workbookViewId="0">
      <selection activeCell="K12" sqref="K12:K25"/>
    </sheetView>
  </sheetViews>
  <sheetFormatPr defaultRowHeight="15" x14ac:dyDescent="0.25"/>
  <cols>
    <col min="1" max="1" width="13.7109375" customWidth="1"/>
    <col min="2" max="2" width="12.140625" bestFit="1" customWidth="1"/>
    <col min="6" max="6" width="9.140625" style="330"/>
  </cols>
  <sheetData>
    <row r="2" spans="2:8" x14ac:dyDescent="0.25">
      <c r="B2" s="186" t="s">
        <v>347</v>
      </c>
      <c r="C2" s="187"/>
      <c r="D2" s="187"/>
      <c r="E2" s="187"/>
      <c r="F2" s="345"/>
      <c r="G2" s="188"/>
      <c r="H2" s="188"/>
    </row>
    <row r="3" spans="2:8" x14ac:dyDescent="0.25">
      <c r="B3" s="189" t="s">
        <v>260</v>
      </c>
      <c r="C3" s="189"/>
      <c r="D3" s="189"/>
      <c r="E3" s="189"/>
      <c r="F3" s="346"/>
      <c r="G3" s="189"/>
      <c r="H3" s="189"/>
    </row>
    <row r="4" spans="2:8" ht="27" x14ac:dyDescent="0.25">
      <c r="B4" s="190" t="s">
        <v>99</v>
      </c>
      <c r="C4" s="191" t="s">
        <v>1</v>
      </c>
      <c r="D4" s="191" t="s">
        <v>2</v>
      </c>
      <c r="E4" s="191" t="s">
        <v>3</v>
      </c>
      <c r="F4" s="192" t="s">
        <v>45</v>
      </c>
      <c r="G4" s="192" t="s">
        <v>46</v>
      </c>
      <c r="H4" s="193"/>
    </row>
    <row r="5" spans="2:8" x14ac:dyDescent="0.25">
      <c r="B5" s="194" t="s">
        <v>271</v>
      </c>
      <c r="C5" s="195">
        <v>316</v>
      </c>
      <c r="D5" s="197">
        <v>10</v>
      </c>
      <c r="E5" s="195">
        <v>467</v>
      </c>
      <c r="F5" s="199">
        <v>3.16</v>
      </c>
      <c r="G5" s="196">
        <v>147.78</v>
      </c>
      <c r="H5" s="193"/>
    </row>
    <row r="6" spans="2:8" x14ac:dyDescent="0.25">
      <c r="B6" s="194" t="s">
        <v>272</v>
      </c>
      <c r="C6" s="195">
        <v>219</v>
      </c>
      <c r="D6" s="197">
        <v>8</v>
      </c>
      <c r="E6" s="195">
        <v>332</v>
      </c>
      <c r="F6" s="198">
        <v>3.65</v>
      </c>
      <c r="G6" s="196">
        <v>151.6</v>
      </c>
      <c r="H6" s="193"/>
    </row>
    <row r="7" spans="2:8" x14ac:dyDescent="0.25">
      <c r="B7" s="194" t="s">
        <v>273</v>
      </c>
      <c r="C7" s="195">
        <v>201</v>
      </c>
      <c r="D7" s="197">
        <v>5</v>
      </c>
      <c r="E7" s="195">
        <v>318</v>
      </c>
      <c r="F7" s="198">
        <v>2.4900000000000002</v>
      </c>
      <c r="G7" s="196">
        <v>158.21</v>
      </c>
      <c r="H7" s="193"/>
    </row>
    <row r="8" spans="2:8" x14ac:dyDescent="0.25">
      <c r="B8" s="194" t="s">
        <v>274</v>
      </c>
      <c r="C8" s="195">
        <v>130</v>
      </c>
      <c r="D8" s="197">
        <v>1</v>
      </c>
      <c r="E8" s="195">
        <v>216</v>
      </c>
      <c r="F8" s="198">
        <v>0.77</v>
      </c>
      <c r="G8" s="196">
        <v>166.15</v>
      </c>
      <c r="H8" s="193"/>
    </row>
    <row r="9" spans="2:8" x14ac:dyDescent="0.25">
      <c r="B9" s="194" t="s">
        <v>275</v>
      </c>
      <c r="C9" s="195">
        <v>129</v>
      </c>
      <c r="D9" s="197">
        <v>6</v>
      </c>
      <c r="E9" s="195">
        <v>195</v>
      </c>
      <c r="F9" s="198">
        <v>4.6500000000000004</v>
      </c>
      <c r="G9" s="196">
        <v>151.16</v>
      </c>
      <c r="H9" s="193"/>
    </row>
    <row r="10" spans="2:8" x14ac:dyDescent="0.25">
      <c r="B10" s="194" t="s">
        <v>277</v>
      </c>
      <c r="C10" s="195">
        <v>217</v>
      </c>
      <c r="D10" s="197">
        <v>1</v>
      </c>
      <c r="E10" s="195">
        <v>333</v>
      </c>
      <c r="F10" s="199">
        <v>0.46</v>
      </c>
      <c r="G10" s="196">
        <v>153.46</v>
      </c>
      <c r="H10" s="193"/>
    </row>
    <row r="11" spans="2:8" x14ac:dyDescent="0.25">
      <c r="B11" s="194" t="s">
        <v>278</v>
      </c>
      <c r="C11" s="195">
        <v>419</v>
      </c>
      <c r="D11" s="197">
        <v>8</v>
      </c>
      <c r="E11" s="195">
        <v>556</v>
      </c>
      <c r="F11" s="199">
        <v>1.91</v>
      </c>
      <c r="G11" s="196">
        <v>132.69999999999999</v>
      </c>
      <c r="H11" s="193"/>
    </row>
    <row r="12" spans="2:8" x14ac:dyDescent="0.25">
      <c r="B12" s="194" t="s">
        <v>279</v>
      </c>
      <c r="C12" s="195">
        <v>952</v>
      </c>
      <c r="D12" s="197">
        <v>12</v>
      </c>
      <c r="E12" s="195">
        <v>1184</v>
      </c>
      <c r="F12" s="199">
        <v>1.26</v>
      </c>
      <c r="G12" s="196">
        <v>124.37</v>
      </c>
      <c r="H12" s="193"/>
    </row>
    <row r="13" spans="2:8" x14ac:dyDescent="0.25">
      <c r="B13" s="194" t="s">
        <v>280</v>
      </c>
      <c r="C13" s="195">
        <v>1142</v>
      </c>
      <c r="D13" s="197">
        <v>9</v>
      </c>
      <c r="E13" s="195">
        <v>1401</v>
      </c>
      <c r="F13" s="198">
        <v>0.79</v>
      </c>
      <c r="G13" s="196">
        <v>122.68</v>
      </c>
      <c r="H13" s="193"/>
    </row>
    <row r="14" spans="2:8" x14ac:dyDescent="0.25">
      <c r="B14" s="194" t="s">
        <v>219</v>
      </c>
      <c r="C14" s="195">
        <v>1151</v>
      </c>
      <c r="D14" s="197">
        <v>22</v>
      </c>
      <c r="E14" s="195">
        <v>1363</v>
      </c>
      <c r="F14" s="199">
        <v>1.91</v>
      </c>
      <c r="G14" s="196">
        <v>118.42</v>
      </c>
      <c r="H14" s="193"/>
    </row>
    <row r="15" spans="2:8" x14ac:dyDescent="0.25">
      <c r="B15" s="194" t="s">
        <v>220</v>
      </c>
      <c r="C15" s="195">
        <v>1225</v>
      </c>
      <c r="D15" s="197">
        <v>16</v>
      </c>
      <c r="E15" s="195">
        <v>1474</v>
      </c>
      <c r="F15" s="199">
        <v>1.31</v>
      </c>
      <c r="G15" s="196">
        <v>120.33</v>
      </c>
      <c r="H15" s="193"/>
    </row>
    <row r="16" spans="2:8" x14ac:dyDescent="0.25">
      <c r="B16" s="194" t="s">
        <v>221</v>
      </c>
      <c r="C16" s="195">
        <v>1257</v>
      </c>
      <c r="D16" s="197">
        <v>24</v>
      </c>
      <c r="E16" s="195">
        <v>1564</v>
      </c>
      <c r="F16" s="199">
        <v>1.91</v>
      </c>
      <c r="G16" s="196">
        <v>124.42</v>
      </c>
      <c r="H16" s="193"/>
    </row>
    <row r="17" spans="2:8" x14ac:dyDescent="0.25">
      <c r="B17" s="194" t="s">
        <v>222</v>
      </c>
      <c r="C17" s="195">
        <v>1258</v>
      </c>
      <c r="D17" s="197">
        <v>17</v>
      </c>
      <c r="E17" s="195">
        <v>1575</v>
      </c>
      <c r="F17" s="199">
        <v>1.35</v>
      </c>
      <c r="G17" s="196">
        <v>125.2</v>
      </c>
      <c r="H17" s="193"/>
    </row>
    <row r="18" spans="2:8" x14ac:dyDescent="0.25">
      <c r="B18" s="194" t="s">
        <v>223</v>
      </c>
      <c r="C18" s="195">
        <v>1256</v>
      </c>
      <c r="D18" s="197">
        <v>15</v>
      </c>
      <c r="E18" s="195">
        <v>1589</v>
      </c>
      <c r="F18" s="199">
        <v>1.19</v>
      </c>
      <c r="G18" s="196">
        <v>126.51</v>
      </c>
      <c r="H18" s="193"/>
    </row>
    <row r="19" spans="2:8" x14ac:dyDescent="0.25">
      <c r="B19" s="194" t="s">
        <v>224</v>
      </c>
      <c r="C19" s="195">
        <v>1249</v>
      </c>
      <c r="D19" s="197">
        <v>18</v>
      </c>
      <c r="E19" s="195">
        <v>1626</v>
      </c>
      <c r="F19" s="199">
        <v>1.44</v>
      </c>
      <c r="G19" s="196">
        <v>130.18</v>
      </c>
      <c r="H19" s="193"/>
    </row>
    <row r="20" spans="2:8" x14ac:dyDescent="0.25">
      <c r="B20" s="194" t="s">
        <v>225</v>
      </c>
      <c r="C20" s="195">
        <v>1290</v>
      </c>
      <c r="D20" s="197">
        <v>18</v>
      </c>
      <c r="E20" s="195">
        <v>1684</v>
      </c>
      <c r="F20" s="199">
        <v>1.4</v>
      </c>
      <c r="G20" s="196">
        <v>130.54</v>
      </c>
      <c r="H20" s="193"/>
    </row>
    <row r="21" spans="2:8" x14ac:dyDescent="0.25">
      <c r="B21" s="194" t="s">
        <v>226</v>
      </c>
      <c r="C21" s="195">
        <v>1354</v>
      </c>
      <c r="D21" s="197">
        <v>21</v>
      </c>
      <c r="E21" s="195">
        <v>1754</v>
      </c>
      <c r="F21" s="199">
        <v>1.55</v>
      </c>
      <c r="G21" s="196">
        <v>129.54</v>
      </c>
      <c r="H21" s="193"/>
    </row>
    <row r="22" spans="2:8" x14ac:dyDescent="0.25">
      <c r="B22" s="194" t="s">
        <v>227</v>
      </c>
      <c r="C22" s="195">
        <v>1655</v>
      </c>
      <c r="D22" s="197">
        <v>22</v>
      </c>
      <c r="E22" s="195">
        <v>2173</v>
      </c>
      <c r="F22" s="199">
        <v>1.33</v>
      </c>
      <c r="G22" s="196">
        <v>131.30000000000001</v>
      </c>
      <c r="H22" s="193"/>
    </row>
    <row r="23" spans="2:8" x14ac:dyDescent="0.25">
      <c r="B23" s="194" t="s">
        <v>228</v>
      </c>
      <c r="C23" s="195">
        <v>1591</v>
      </c>
      <c r="D23" s="197">
        <v>21</v>
      </c>
      <c r="E23" s="195">
        <v>2118</v>
      </c>
      <c r="F23" s="199">
        <v>1.32</v>
      </c>
      <c r="G23" s="196">
        <v>133.12</v>
      </c>
      <c r="H23" s="193"/>
    </row>
    <row r="24" spans="2:8" x14ac:dyDescent="0.25">
      <c r="B24" s="194" t="s">
        <v>229</v>
      </c>
      <c r="C24" s="195">
        <v>1058</v>
      </c>
      <c r="D24" s="197">
        <v>12</v>
      </c>
      <c r="E24" s="195">
        <v>1373</v>
      </c>
      <c r="F24" s="199">
        <v>1.1299999999999999</v>
      </c>
      <c r="G24" s="196">
        <v>129.77000000000001</v>
      </c>
      <c r="H24" s="193"/>
    </row>
    <row r="25" spans="2:8" x14ac:dyDescent="0.25">
      <c r="B25" s="194" t="s">
        <v>281</v>
      </c>
      <c r="C25" s="195">
        <v>649</v>
      </c>
      <c r="D25" s="197">
        <v>14</v>
      </c>
      <c r="E25" s="195">
        <v>891</v>
      </c>
      <c r="F25" s="198">
        <v>2.16</v>
      </c>
      <c r="G25" s="196">
        <v>137.29</v>
      </c>
      <c r="H25" s="193"/>
    </row>
    <row r="26" spans="2:8" x14ac:dyDescent="0.25">
      <c r="B26" s="194" t="s">
        <v>282</v>
      </c>
      <c r="C26" s="195">
        <v>550</v>
      </c>
      <c r="D26" s="197">
        <v>15</v>
      </c>
      <c r="E26" s="195">
        <v>760</v>
      </c>
      <c r="F26" s="198">
        <v>2.73</v>
      </c>
      <c r="G26" s="196">
        <v>138.18</v>
      </c>
      <c r="H26" s="193"/>
    </row>
    <row r="27" spans="2:8" x14ac:dyDescent="0.25">
      <c r="B27" s="310" t="s">
        <v>283</v>
      </c>
      <c r="C27" s="195">
        <v>387</v>
      </c>
      <c r="D27" s="304">
        <v>10</v>
      </c>
      <c r="E27" s="200">
        <v>561</v>
      </c>
      <c r="F27" s="308">
        <v>2.58</v>
      </c>
      <c r="G27" s="201">
        <v>144.96</v>
      </c>
      <c r="H27" s="193"/>
    </row>
    <row r="28" spans="2:8" x14ac:dyDescent="0.25">
      <c r="B28" s="310" t="s">
        <v>284</v>
      </c>
      <c r="C28" s="195">
        <v>308</v>
      </c>
      <c r="D28" s="197">
        <v>12</v>
      </c>
      <c r="E28" s="200">
        <v>431</v>
      </c>
      <c r="F28" s="198">
        <v>3.9</v>
      </c>
      <c r="G28" s="201">
        <v>139.94</v>
      </c>
      <c r="H28" s="193"/>
    </row>
    <row r="29" spans="2:8" s="356" customFormat="1" x14ac:dyDescent="0.25">
      <c r="B29" s="310" t="s">
        <v>285</v>
      </c>
      <c r="C29" s="195">
        <v>1</v>
      </c>
      <c r="D29" s="197" t="s">
        <v>276</v>
      </c>
      <c r="E29" s="200">
        <v>2</v>
      </c>
      <c r="F29" s="198" t="s">
        <v>276</v>
      </c>
      <c r="G29" s="320">
        <v>200</v>
      </c>
      <c r="H29" s="282"/>
    </row>
    <row r="30" spans="2:8" x14ac:dyDescent="0.25">
      <c r="B30" s="228" t="s">
        <v>9</v>
      </c>
      <c r="C30" s="202">
        <v>19964</v>
      </c>
      <c r="D30" s="119">
        <v>317</v>
      </c>
      <c r="E30" s="202">
        <v>25940</v>
      </c>
      <c r="F30" s="130">
        <v>1.59</v>
      </c>
      <c r="G30" s="203">
        <v>129.93</v>
      </c>
      <c r="H30" s="193"/>
    </row>
    <row r="31" spans="2:8" ht="28.5" customHeight="1" x14ac:dyDescent="0.25">
      <c r="B31" s="505" t="s">
        <v>49</v>
      </c>
      <c r="C31" s="506"/>
      <c r="D31" s="506"/>
      <c r="E31" s="506"/>
      <c r="F31" s="506"/>
      <c r="G31" s="506"/>
      <c r="H31" s="204"/>
    </row>
    <row r="32" spans="2:8" ht="23.25" customHeight="1" x14ac:dyDescent="0.25">
      <c r="B32" s="507" t="s">
        <v>50</v>
      </c>
      <c r="C32" s="507"/>
      <c r="D32" s="507"/>
      <c r="E32" s="507"/>
      <c r="F32" s="507"/>
      <c r="G32" s="507"/>
      <c r="H32" s="205"/>
    </row>
  </sheetData>
  <mergeCells count="2">
    <mergeCell ref="B31:G31"/>
    <mergeCell ref="B32:G3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1">
    <tabColor rgb="FF92D050"/>
  </sheetPr>
  <dimension ref="B2:K20"/>
  <sheetViews>
    <sheetView workbookViewId="0">
      <selection activeCell="B2" sqref="B2:K2"/>
    </sheetView>
  </sheetViews>
  <sheetFormatPr defaultRowHeight="15" x14ac:dyDescent="0.25"/>
  <cols>
    <col min="1" max="1" width="14.140625" bestFit="1" customWidth="1"/>
  </cols>
  <sheetData>
    <row r="2" spans="2:11" x14ac:dyDescent="0.25">
      <c r="B2" s="444" t="s">
        <v>330</v>
      </c>
      <c r="C2" s="445"/>
      <c r="D2" s="445"/>
      <c r="E2" s="445"/>
      <c r="F2" s="445"/>
      <c r="G2" s="445"/>
      <c r="H2" s="445"/>
      <c r="I2" s="445"/>
      <c r="J2" s="445"/>
      <c r="K2" s="445"/>
    </row>
    <row r="3" spans="2:11" x14ac:dyDescent="0.25">
      <c r="B3" s="446" t="s">
        <v>237</v>
      </c>
      <c r="C3" s="447"/>
      <c r="D3" s="447"/>
      <c r="E3" s="447"/>
      <c r="F3" s="447"/>
      <c r="G3" s="447"/>
      <c r="H3" s="447"/>
      <c r="I3" s="447"/>
      <c r="J3" s="447"/>
      <c r="K3" s="447"/>
    </row>
    <row r="4" spans="2:11" x14ac:dyDescent="0.25">
      <c r="B4" s="448" t="s">
        <v>0</v>
      </c>
      <c r="C4" s="451">
        <v>2020</v>
      </c>
      <c r="D4" s="451"/>
      <c r="E4" s="451"/>
      <c r="F4" s="453">
        <v>2019</v>
      </c>
      <c r="G4" s="453"/>
      <c r="H4" s="453"/>
      <c r="I4" s="455" t="s">
        <v>295</v>
      </c>
      <c r="J4" s="455" t="s">
        <v>293</v>
      </c>
      <c r="K4" s="455" t="s">
        <v>294</v>
      </c>
    </row>
    <row r="5" spans="2:11" x14ac:dyDescent="0.25">
      <c r="B5" s="449"/>
      <c r="C5" s="452"/>
      <c r="D5" s="452"/>
      <c r="E5" s="452"/>
      <c r="F5" s="454"/>
      <c r="G5" s="454"/>
      <c r="H5" s="454"/>
      <c r="I5" s="456"/>
      <c r="J5" s="456"/>
      <c r="K5" s="456"/>
    </row>
    <row r="6" spans="2:11" ht="39" customHeight="1" x14ac:dyDescent="0.25">
      <c r="B6" s="450"/>
      <c r="C6" s="239" t="s">
        <v>1</v>
      </c>
      <c r="D6" s="239" t="s">
        <v>2</v>
      </c>
      <c r="E6" s="239" t="s">
        <v>3</v>
      </c>
      <c r="F6" s="239" t="s">
        <v>1</v>
      </c>
      <c r="G6" s="239" t="s">
        <v>2</v>
      </c>
      <c r="H6" s="239" t="s">
        <v>3</v>
      </c>
      <c r="I6" s="457"/>
      <c r="J6" s="457"/>
      <c r="K6" s="457"/>
    </row>
    <row r="7" spans="2:11" x14ac:dyDescent="0.25">
      <c r="B7" s="336" t="s">
        <v>208</v>
      </c>
      <c r="C7" s="11">
        <v>1782</v>
      </c>
      <c r="D7" s="7">
        <v>26</v>
      </c>
      <c r="E7" s="11">
        <v>2348</v>
      </c>
      <c r="F7" s="7">
        <v>2941</v>
      </c>
      <c r="G7" s="11">
        <v>42</v>
      </c>
      <c r="H7" s="7">
        <v>3946</v>
      </c>
      <c r="I7" s="1">
        <v>-16</v>
      </c>
      <c r="J7" s="5">
        <v>-59.4</v>
      </c>
      <c r="K7" s="2">
        <v>2.36</v>
      </c>
    </row>
    <row r="8" spans="2:11" s="384" customFormat="1" x14ac:dyDescent="0.25">
      <c r="B8" s="335" t="s">
        <v>209</v>
      </c>
      <c r="C8" s="11">
        <v>2189</v>
      </c>
      <c r="D8" s="7">
        <v>56</v>
      </c>
      <c r="E8" s="11">
        <v>2917</v>
      </c>
      <c r="F8" s="7">
        <v>3356</v>
      </c>
      <c r="G8" s="11">
        <v>81</v>
      </c>
      <c r="H8" s="7">
        <v>4693</v>
      </c>
      <c r="I8" s="1">
        <v>-25</v>
      </c>
      <c r="J8" s="5">
        <v>-31.7</v>
      </c>
      <c r="K8" s="2">
        <v>4.47</v>
      </c>
    </row>
    <row r="9" spans="2:11" s="384" customFormat="1" x14ac:dyDescent="0.25">
      <c r="B9" s="335" t="s">
        <v>205</v>
      </c>
      <c r="C9" s="11">
        <v>960</v>
      </c>
      <c r="D9" s="7">
        <v>14</v>
      </c>
      <c r="E9" s="11">
        <v>1257</v>
      </c>
      <c r="F9" s="7">
        <v>1619</v>
      </c>
      <c r="G9" s="11">
        <v>22</v>
      </c>
      <c r="H9" s="7">
        <v>2227</v>
      </c>
      <c r="I9" s="1">
        <v>-8</v>
      </c>
      <c r="J9" s="5">
        <v>-39.1</v>
      </c>
      <c r="K9" s="2">
        <v>2.35</v>
      </c>
    </row>
    <row r="10" spans="2:11" s="384" customFormat="1" x14ac:dyDescent="0.25">
      <c r="B10" s="335" t="s">
        <v>211</v>
      </c>
      <c r="C10" s="11">
        <v>714</v>
      </c>
      <c r="D10" s="7">
        <v>22</v>
      </c>
      <c r="E10" s="11">
        <v>985</v>
      </c>
      <c r="F10" s="7">
        <v>1093</v>
      </c>
      <c r="G10" s="11">
        <v>22</v>
      </c>
      <c r="H10" s="7">
        <v>1560</v>
      </c>
      <c r="I10" s="1">
        <v>0</v>
      </c>
      <c r="J10" s="5">
        <v>-48.8</v>
      </c>
      <c r="K10" s="2">
        <v>6.22</v>
      </c>
    </row>
    <row r="11" spans="2:11" s="384" customFormat="1" x14ac:dyDescent="0.25">
      <c r="B11" s="335" t="s">
        <v>213</v>
      </c>
      <c r="C11" s="11">
        <v>634</v>
      </c>
      <c r="D11" s="7">
        <v>11</v>
      </c>
      <c r="E11" s="11">
        <v>796</v>
      </c>
      <c r="F11" s="7">
        <v>901</v>
      </c>
      <c r="G11" s="11">
        <v>16</v>
      </c>
      <c r="H11" s="7">
        <v>1209</v>
      </c>
      <c r="I11" s="1">
        <v>-5</v>
      </c>
      <c r="J11" s="5">
        <v>-35.299999999999997</v>
      </c>
      <c r="K11" s="2">
        <v>3.3</v>
      </c>
    </row>
    <row r="12" spans="2:11" s="384" customFormat="1" x14ac:dyDescent="0.25">
      <c r="B12" s="335" t="s">
        <v>214</v>
      </c>
      <c r="C12" s="11">
        <v>294</v>
      </c>
      <c r="D12" s="7">
        <v>13</v>
      </c>
      <c r="E12" s="11">
        <v>437</v>
      </c>
      <c r="F12" s="7">
        <v>461</v>
      </c>
      <c r="G12" s="11">
        <v>9</v>
      </c>
      <c r="H12" s="7">
        <v>708</v>
      </c>
      <c r="I12" s="1">
        <v>4</v>
      </c>
      <c r="J12" s="5">
        <v>8.3000000000000007</v>
      </c>
      <c r="K12" s="2">
        <v>5.74</v>
      </c>
    </row>
    <row r="13" spans="2:11" s="384" customFormat="1" x14ac:dyDescent="0.25">
      <c r="B13" s="335" t="s">
        <v>212</v>
      </c>
      <c r="C13" s="11">
        <v>706</v>
      </c>
      <c r="D13" s="7">
        <v>25</v>
      </c>
      <c r="E13" s="11">
        <v>974</v>
      </c>
      <c r="F13" s="7">
        <v>1088</v>
      </c>
      <c r="G13" s="11">
        <v>33</v>
      </c>
      <c r="H13" s="7">
        <v>1631</v>
      </c>
      <c r="I13" s="1">
        <v>-8</v>
      </c>
      <c r="J13" s="5">
        <v>-40.5</v>
      </c>
      <c r="K13" s="2">
        <v>6.17</v>
      </c>
    </row>
    <row r="14" spans="2:11" s="384" customFormat="1" x14ac:dyDescent="0.25">
      <c r="B14" s="335" t="s">
        <v>207</v>
      </c>
      <c r="C14" s="11">
        <v>8043</v>
      </c>
      <c r="D14" s="7">
        <v>74</v>
      </c>
      <c r="E14" s="11">
        <v>10207</v>
      </c>
      <c r="F14" s="7">
        <v>13607</v>
      </c>
      <c r="G14" s="11">
        <v>106</v>
      </c>
      <c r="H14" s="7">
        <v>18097</v>
      </c>
      <c r="I14" s="1">
        <v>-32</v>
      </c>
      <c r="J14" s="5">
        <v>-47.5</v>
      </c>
      <c r="K14" s="2">
        <v>2.27</v>
      </c>
    </row>
    <row r="15" spans="2:11" s="384" customFormat="1" x14ac:dyDescent="0.25">
      <c r="B15" s="335" t="s">
        <v>215</v>
      </c>
      <c r="C15" s="11">
        <v>1602</v>
      </c>
      <c r="D15" s="7">
        <v>19</v>
      </c>
      <c r="E15" s="11">
        <v>1980</v>
      </c>
      <c r="F15" s="7">
        <v>2694</v>
      </c>
      <c r="G15" s="11">
        <v>26</v>
      </c>
      <c r="H15" s="7">
        <v>3507</v>
      </c>
      <c r="I15" s="1">
        <v>-7</v>
      </c>
      <c r="J15" s="5">
        <v>-26.9</v>
      </c>
      <c r="K15" s="2">
        <v>2.19</v>
      </c>
    </row>
    <row r="16" spans="2:11" s="384" customFormat="1" x14ac:dyDescent="0.25">
      <c r="B16" s="335" t="s">
        <v>210</v>
      </c>
      <c r="C16" s="11">
        <v>1054</v>
      </c>
      <c r="D16" s="7">
        <v>30</v>
      </c>
      <c r="E16" s="11">
        <v>1438</v>
      </c>
      <c r="F16" s="7">
        <v>1714</v>
      </c>
      <c r="G16" s="11">
        <v>35</v>
      </c>
      <c r="H16" s="7">
        <v>2546</v>
      </c>
      <c r="I16" s="1">
        <v>-5</v>
      </c>
      <c r="J16" s="5">
        <v>-42.3</v>
      </c>
      <c r="K16" s="2">
        <v>5.58</v>
      </c>
    </row>
    <row r="17" spans="2:11" s="384" customFormat="1" x14ac:dyDescent="0.25">
      <c r="B17" s="335" t="s">
        <v>206</v>
      </c>
      <c r="C17" s="11">
        <v>312</v>
      </c>
      <c r="D17" s="7">
        <v>9</v>
      </c>
      <c r="E17" s="11">
        <v>420</v>
      </c>
      <c r="F17" s="7">
        <v>427</v>
      </c>
      <c r="G17" s="11">
        <v>6</v>
      </c>
      <c r="H17" s="7">
        <v>652</v>
      </c>
      <c r="I17" s="1">
        <v>3</v>
      </c>
      <c r="J17" s="5">
        <v>-47.1</v>
      </c>
      <c r="K17" s="2">
        <v>5</v>
      </c>
    </row>
    <row r="18" spans="2:11" x14ac:dyDescent="0.25">
      <c r="B18" s="335" t="s">
        <v>204</v>
      </c>
      <c r="C18" s="11">
        <v>1674</v>
      </c>
      <c r="D18" s="7">
        <v>18</v>
      </c>
      <c r="E18" s="11">
        <v>2181</v>
      </c>
      <c r="F18" s="7">
        <v>2659</v>
      </c>
      <c r="G18" s="11">
        <v>40</v>
      </c>
      <c r="H18" s="7">
        <v>3624</v>
      </c>
      <c r="I18" s="1">
        <v>-22</v>
      </c>
      <c r="J18" s="5">
        <v>-60.9</v>
      </c>
      <c r="K18" s="2">
        <v>2.04</v>
      </c>
    </row>
    <row r="19" spans="2:11" s="384" customFormat="1" x14ac:dyDescent="0.25">
      <c r="B19" s="12" t="s">
        <v>191</v>
      </c>
      <c r="C19" s="10">
        <v>19964</v>
      </c>
      <c r="D19" s="10">
        <v>317</v>
      </c>
      <c r="E19" s="10">
        <v>25940</v>
      </c>
      <c r="F19" s="10">
        <v>32560</v>
      </c>
      <c r="G19" s="10">
        <v>438</v>
      </c>
      <c r="H19" s="10">
        <v>44400</v>
      </c>
      <c r="I19" s="3">
        <v>-121</v>
      </c>
      <c r="J19" s="4">
        <v>-43.9</v>
      </c>
      <c r="K19" s="4">
        <v>3.17</v>
      </c>
    </row>
    <row r="20" spans="2:11" s="384" customFormat="1" x14ac:dyDescent="0.25">
      <c r="B20" s="12" t="s">
        <v>5</v>
      </c>
      <c r="C20" s="10">
        <v>118298</v>
      </c>
      <c r="D20" s="10">
        <v>2395</v>
      </c>
      <c r="E20" s="10">
        <v>159248</v>
      </c>
      <c r="F20" s="10">
        <v>172183</v>
      </c>
      <c r="G20" s="10">
        <v>3173</v>
      </c>
      <c r="H20" s="10">
        <v>241384</v>
      </c>
      <c r="I20" s="3">
        <v>-778</v>
      </c>
      <c r="J20" s="4">
        <v>-41.8</v>
      </c>
      <c r="K20" s="4">
        <v>4.0286299999999997</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0">
    <tabColor rgb="FF92D050"/>
  </sheetPr>
  <dimension ref="B2:R25"/>
  <sheetViews>
    <sheetView zoomScaleNormal="100" workbookViewId="0">
      <pane ySplit="6" topLeftCell="A13" activePane="bottomLeft" state="frozen"/>
      <selection pane="bottomLeft" activeCell="G23" sqref="G23:G26"/>
    </sheetView>
  </sheetViews>
  <sheetFormatPr defaultRowHeight="15" x14ac:dyDescent="0.25"/>
  <cols>
    <col min="2" max="2" width="11.42578125" bestFit="1" customWidth="1"/>
  </cols>
  <sheetData>
    <row r="2" spans="2:18" x14ac:dyDescent="0.25">
      <c r="B2" s="206" t="s">
        <v>348</v>
      </c>
      <c r="C2" s="207"/>
      <c r="D2" s="207"/>
      <c r="E2" s="207"/>
      <c r="F2" s="208"/>
      <c r="G2" s="207"/>
      <c r="H2" s="207"/>
      <c r="I2" s="207"/>
      <c r="J2" s="208"/>
      <c r="K2" s="207"/>
      <c r="L2" s="207"/>
      <c r="M2" s="207"/>
      <c r="N2" s="208"/>
      <c r="O2" s="207"/>
      <c r="P2" s="207"/>
      <c r="Q2" s="207"/>
      <c r="R2" s="208"/>
    </row>
    <row r="3" spans="2:18" x14ac:dyDescent="0.25">
      <c r="B3" s="209" t="s">
        <v>261</v>
      </c>
      <c r="C3" s="209"/>
      <c r="D3" s="209"/>
      <c r="E3" s="209"/>
      <c r="F3" s="209"/>
      <c r="G3" s="209"/>
      <c r="H3" s="209"/>
      <c r="I3" s="207"/>
      <c r="J3" s="208"/>
      <c r="K3" s="207"/>
      <c r="L3" s="207"/>
      <c r="M3" s="207"/>
      <c r="N3" s="208"/>
      <c r="O3" s="207"/>
      <c r="P3" s="207"/>
      <c r="Q3" s="207"/>
      <c r="R3" s="208"/>
    </row>
    <row r="4" spans="2:18" x14ac:dyDescent="0.25">
      <c r="B4" s="491" t="s">
        <v>100</v>
      </c>
      <c r="C4" s="509" t="s">
        <v>77</v>
      </c>
      <c r="D4" s="509"/>
      <c r="E4" s="509"/>
      <c r="F4" s="509"/>
      <c r="G4" s="509"/>
      <c r="H4" s="509"/>
      <c r="I4" s="509"/>
      <c r="J4" s="509"/>
      <c r="K4" s="509"/>
      <c r="L4" s="509"/>
      <c r="M4" s="509"/>
      <c r="N4" s="509"/>
      <c r="O4" s="509"/>
      <c r="P4" s="509"/>
      <c r="Q4" s="509"/>
      <c r="R4" s="509"/>
    </row>
    <row r="5" spans="2:18" x14ac:dyDescent="0.25">
      <c r="B5" s="508"/>
      <c r="C5" s="510" t="s">
        <v>101</v>
      </c>
      <c r="D5" s="510"/>
      <c r="E5" s="510"/>
      <c r="F5" s="510"/>
      <c r="G5" s="509" t="s">
        <v>102</v>
      </c>
      <c r="H5" s="509"/>
      <c r="I5" s="509"/>
      <c r="J5" s="509"/>
      <c r="K5" s="510" t="s">
        <v>103</v>
      </c>
      <c r="L5" s="510"/>
      <c r="M5" s="510"/>
      <c r="N5" s="510"/>
      <c r="O5" s="509" t="s">
        <v>9</v>
      </c>
      <c r="P5" s="509"/>
      <c r="Q5" s="509"/>
      <c r="R5" s="509"/>
    </row>
    <row r="6" spans="2:18" ht="27" x14ac:dyDescent="0.25">
      <c r="B6" s="492"/>
      <c r="C6" s="210" t="s">
        <v>1</v>
      </c>
      <c r="D6" s="210" t="s">
        <v>2</v>
      </c>
      <c r="E6" s="210" t="s">
        <v>3</v>
      </c>
      <c r="F6" s="211" t="s">
        <v>15</v>
      </c>
      <c r="G6" s="210" t="s">
        <v>1</v>
      </c>
      <c r="H6" s="210" t="s">
        <v>2</v>
      </c>
      <c r="I6" s="210" t="s">
        <v>3</v>
      </c>
      <c r="J6" s="211" t="s">
        <v>15</v>
      </c>
      <c r="K6" s="210" t="s">
        <v>1</v>
      </c>
      <c r="L6" s="210" t="s">
        <v>2</v>
      </c>
      <c r="M6" s="210" t="s">
        <v>3</v>
      </c>
      <c r="N6" s="211" t="s">
        <v>15</v>
      </c>
      <c r="O6" s="210" t="s">
        <v>1</v>
      </c>
      <c r="P6" s="210" t="s">
        <v>2</v>
      </c>
      <c r="Q6" s="210" t="s">
        <v>3</v>
      </c>
      <c r="R6" s="211" t="s">
        <v>15</v>
      </c>
    </row>
    <row r="7" spans="2:18" s="356" customFormat="1" x14ac:dyDescent="0.25">
      <c r="B7" s="355" t="s">
        <v>208</v>
      </c>
      <c r="C7" s="354">
        <v>38</v>
      </c>
      <c r="D7" s="354">
        <v>3</v>
      </c>
      <c r="E7" s="354">
        <v>61</v>
      </c>
      <c r="F7" s="227">
        <v>7.9</v>
      </c>
      <c r="G7" s="354">
        <v>65</v>
      </c>
      <c r="H7" s="354">
        <v>3</v>
      </c>
      <c r="I7" s="354">
        <v>106</v>
      </c>
      <c r="J7" s="227">
        <v>4.5999999999999996</v>
      </c>
      <c r="K7" s="354">
        <v>145</v>
      </c>
      <c r="L7" s="354">
        <v>2</v>
      </c>
      <c r="M7" s="354">
        <v>213</v>
      </c>
      <c r="N7" s="227">
        <v>1.4</v>
      </c>
      <c r="O7" s="354">
        <v>248</v>
      </c>
      <c r="P7" s="354">
        <v>8</v>
      </c>
      <c r="Q7" s="354">
        <v>380</v>
      </c>
      <c r="R7" s="227">
        <v>3.2</v>
      </c>
    </row>
    <row r="8" spans="2:18" s="356" customFormat="1" x14ac:dyDescent="0.25">
      <c r="B8" s="355" t="s">
        <v>209</v>
      </c>
      <c r="C8" s="354">
        <v>57</v>
      </c>
      <c r="D8" s="354">
        <v>4</v>
      </c>
      <c r="E8" s="354">
        <v>89</v>
      </c>
      <c r="F8" s="227">
        <v>7</v>
      </c>
      <c r="G8" s="354">
        <v>71</v>
      </c>
      <c r="H8" s="354">
        <v>3</v>
      </c>
      <c r="I8" s="354">
        <v>120</v>
      </c>
      <c r="J8" s="227">
        <v>4.2</v>
      </c>
      <c r="K8" s="354">
        <v>151</v>
      </c>
      <c r="L8" s="354">
        <v>5</v>
      </c>
      <c r="M8" s="354">
        <v>207</v>
      </c>
      <c r="N8" s="227">
        <v>3.3</v>
      </c>
      <c r="O8" s="354">
        <v>279</v>
      </c>
      <c r="P8" s="354">
        <v>12</v>
      </c>
      <c r="Q8" s="354">
        <v>416</v>
      </c>
      <c r="R8" s="227">
        <v>4.3</v>
      </c>
    </row>
    <row r="9" spans="2:18" s="356" customFormat="1" x14ac:dyDescent="0.25">
      <c r="B9" s="355" t="s">
        <v>205</v>
      </c>
      <c r="C9" s="354">
        <v>25</v>
      </c>
      <c r="D9" s="354">
        <v>0</v>
      </c>
      <c r="E9" s="354">
        <v>35</v>
      </c>
      <c r="F9" s="227">
        <v>0</v>
      </c>
      <c r="G9" s="354">
        <v>27</v>
      </c>
      <c r="H9" s="354">
        <v>2</v>
      </c>
      <c r="I9" s="354">
        <v>42</v>
      </c>
      <c r="J9" s="227">
        <v>7.4</v>
      </c>
      <c r="K9" s="354">
        <v>78</v>
      </c>
      <c r="L9" s="354">
        <v>5</v>
      </c>
      <c r="M9" s="354">
        <v>106</v>
      </c>
      <c r="N9" s="227">
        <v>6.4</v>
      </c>
      <c r="O9" s="354">
        <v>130</v>
      </c>
      <c r="P9" s="354">
        <v>7</v>
      </c>
      <c r="Q9" s="354">
        <v>183</v>
      </c>
      <c r="R9" s="227">
        <v>5.4</v>
      </c>
    </row>
    <row r="10" spans="2:18" s="356" customFormat="1" x14ac:dyDescent="0.25">
      <c r="B10" s="355" t="s">
        <v>211</v>
      </c>
      <c r="C10" s="354">
        <v>12</v>
      </c>
      <c r="D10" s="354">
        <v>3</v>
      </c>
      <c r="E10" s="354">
        <v>14</v>
      </c>
      <c r="F10" s="227">
        <v>25</v>
      </c>
      <c r="G10" s="354">
        <v>21</v>
      </c>
      <c r="H10" s="354">
        <v>1</v>
      </c>
      <c r="I10" s="354">
        <v>42</v>
      </c>
      <c r="J10" s="227">
        <v>4.8</v>
      </c>
      <c r="K10" s="354">
        <v>37</v>
      </c>
      <c r="L10" s="354">
        <v>1</v>
      </c>
      <c r="M10" s="354">
        <v>46</v>
      </c>
      <c r="N10" s="227">
        <v>2.7</v>
      </c>
      <c r="O10" s="354">
        <v>70</v>
      </c>
      <c r="P10" s="354">
        <v>5</v>
      </c>
      <c r="Q10" s="354">
        <v>102</v>
      </c>
      <c r="R10" s="227">
        <v>7.1</v>
      </c>
    </row>
    <row r="11" spans="2:18" s="356" customFormat="1" x14ac:dyDescent="0.25">
      <c r="B11" s="355" t="s">
        <v>213</v>
      </c>
      <c r="C11" s="354">
        <v>13</v>
      </c>
      <c r="D11" s="354">
        <v>0</v>
      </c>
      <c r="E11" s="354">
        <v>14</v>
      </c>
      <c r="F11" s="227">
        <v>0</v>
      </c>
      <c r="G11" s="354">
        <v>11</v>
      </c>
      <c r="H11" s="354">
        <v>0</v>
      </c>
      <c r="I11" s="354">
        <v>16</v>
      </c>
      <c r="J11" s="227">
        <v>0</v>
      </c>
      <c r="K11" s="354">
        <v>37</v>
      </c>
      <c r="L11" s="354">
        <v>3</v>
      </c>
      <c r="M11" s="354">
        <v>55</v>
      </c>
      <c r="N11" s="227">
        <v>8.1</v>
      </c>
      <c r="O11" s="354">
        <v>61</v>
      </c>
      <c r="P11" s="354">
        <v>3</v>
      </c>
      <c r="Q11" s="354">
        <v>85</v>
      </c>
      <c r="R11" s="227">
        <v>4.9000000000000004</v>
      </c>
    </row>
    <row r="12" spans="2:18" s="356" customFormat="1" x14ac:dyDescent="0.25">
      <c r="B12" s="355" t="s">
        <v>214</v>
      </c>
      <c r="C12" s="354">
        <v>9</v>
      </c>
      <c r="D12" s="354">
        <v>1</v>
      </c>
      <c r="E12" s="354">
        <v>18</v>
      </c>
      <c r="F12" s="227">
        <v>11.1</v>
      </c>
      <c r="G12" s="354">
        <v>8</v>
      </c>
      <c r="H12" s="354">
        <v>0</v>
      </c>
      <c r="I12" s="354">
        <v>8</v>
      </c>
      <c r="J12" s="227">
        <v>0</v>
      </c>
      <c r="K12" s="354">
        <v>31</v>
      </c>
      <c r="L12" s="354">
        <v>1</v>
      </c>
      <c r="M12" s="354">
        <v>49</v>
      </c>
      <c r="N12" s="227">
        <v>3.2</v>
      </c>
      <c r="O12" s="354">
        <v>48</v>
      </c>
      <c r="P12" s="354">
        <v>2</v>
      </c>
      <c r="Q12" s="354">
        <v>75</v>
      </c>
      <c r="R12" s="227">
        <v>4.2</v>
      </c>
    </row>
    <row r="13" spans="2:18" s="356" customFormat="1" x14ac:dyDescent="0.25">
      <c r="B13" s="355" t="s">
        <v>212</v>
      </c>
      <c r="C13" s="354">
        <v>12</v>
      </c>
      <c r="D13" s="354">
        <v>0</v>
      </c>
      <c r="E13" s="354">
        <v>15</v>
      </c>
      <c r="F13" s="227">
        <v>0</v>
      </c>
      <c r="G13" s="354">
        <v>22</v>
      </c>
      <c r="H13" s="354">
        <v>1</v>
      </c>
      <c r="I13" s="354">
        <v>36</v>
      </c>
      <c r="J13" s="227">
        <v>4.5</v>
      </c>
      <c r="K13" s="354">
        <v>51</v>
      </c>
      <c r="L13" s="354">
        <v>4</v>
      </c>
      <c r="M13" s="354">
        <v>73</v>
      </c>
      <c r="N13" s="227">
        <v>7.8</v>
      </c>
      <c r="O13" s="354">
        <v>85</v>
      </c>
      <c r="P13" s="354">
        <v>5</v>
      </c>
      <c r="Q13" s="354">
        <v>124</v>
      </c>
      <c r="R13" s="227">
        <v>5.9</v>
      </c>
    </row>
    <row r="14" spans="2:18" s="356" customFormat="1" x14ac:dyDescent="0.25">
      <c r="B14" s="355" t="s">
        <v>207</v>
      </c>
      <c r="C14" s="354">
        <v>192</v>
      </c>
      <c r="D14" s="354">
        <v>2</v>
      </c>
      <c r="E14" s="354">
        <v>301</v>
      </c>
      <c r="F14" s="227">
        <v>1</v>
      </c>
      <c r="G14" s="354">
        <v>202</v>
      </c>
      <c r="H14" s="354">
        <v>3</v>
      </c>
      <c r="I14" s="354">
        <v>350</v>
      </c>
      <c r="J14" s="227">
        <v>1.5</v>
      </c>
      <c r="K14" s="354">
        <v>629</v>
      </c>
      <c r="L14" s="354">
        <v>5</v>
      </c>
      <c r="M14" s="354">
        <v>861</v>
      </c>
      <c r="N14" s="227">
        <v>0.8</v>
      </c>
      <c r="O14" s="354">
        <v>1023</v>
      </c>
      <c r="P14" s="354">
        <v>10</v>
      </c>
      <c r="Q14" s="354">
        <v>1512</v>
      </c>
      <c r="R14" s="227">
        <v>1</v>
      </c>
    </row>
    <row r="15" spans="2:18" s="356" customFormat="1" x14ac:dyDescent="0.25">
      <c r="B15" s="355" t="s">
        <v>215</v>
      </c>
      <c r="C15" s="354">
        <v>28</v>
      </c>
      <c r="D15" s="354">
        <v>1</v>
      </c>
      <c r="E15" s="354">
        <v>50</v>
      </c>
      <c r="F15" s="227">
        <v>3.6</v>
      </c>
      <c r="G15" s="354">
        <v>41</v>
      </c>
      <c r="H15" s="354">
        <v>0</v>
      </c>
      <c r="I15" s="354">
        <v>63</v>
      </c>
      <c r="J15" s="227">
        <v>0</v>
      </c>
      <c r="K15" s="354">
        <v>100</v>
      </c>
      <c r="L15" s="354">
        <v>3</v>
      </c>
      <c r="M15" s="354">
        <v>135</v>
      </c>
      <c r="N15" s="227">
        <v>3</v>
      </c>
      <c r="O15" s="354">
        <v>169</v>
      </c>
      <c r="P15" s="354">
        <v>4</v>
      </c>
      <c r="Q15" s="354">
        <v>248</v>
      </c>
      <c r="R15" s="227">
        <v>2.4</v>
      </c>
    </row>
    <row r="16" spans="2:18" s="356" customFormat="1" x14ac:dyDescent="0.25">
      <c r="B16" s="355" t="s">
        <v>210</v>
      </c>
      <c r="C16" s="354">
        <v>22</v>
      </c>
      <c r="D16" s="354">
        <v>1</v>
      </c>
      <c r="E16" s="354">
        <v>29</v>
      </c>
      <c r="F16" s="227">
        <v>4.5</v>
      </c>
      <c r="G16" s="354">
        <v>25</v>
      </c>
      <c r="H16" s="354">
        <v>4</v>
      </c>
      <c r="I16" s="354">
        <v>36</v>
      </c>
      <c r="J16" s="227">
        <v>16</v>
      </c>
      <c r="K16" s="354">
        <v>77</v>
      </c>
      <c r="L16" s="354">
        <v>2</v>
      </c>
      <c r="M16" s="354">
        <v>112</v>
      </c>
      <c r="N16" s="227">
        <v>2.6</v>
      </c>
      <c r="O16" s="354">
        <v>124</v>
      </c>
      <c r="P16" s="354">
        <v>7</v>
      </c>
      <c r="Q16" s="354">
        <v>177</v>
      </c>
      <c r="R16" s="227">
        <v>5.6</v>
      </c>
    </row>
    <row r="17" spans="2:18" s="356" customFormat="1" x14ac:dyDescent="0.25">
      <c r="B17" s="355" t="s">
        <v>206</v>
      </c>
      <c r="C17" s="354">
        <v>12</v>
      </c>
      <c r="D17" s="354">
        <v>1</v>
      </c>
      <c r="E17" s="354">
        <v>17</v>
      </c>
      <c r="F17" s="227">
        <v>8.3000000000000007</v>
      </c>
      <c r="G17" s="354">
        <v>10</v>
      </c>
      <c r="H17" s="354">
        <v>0</v>
      </c>
      <c r="I17" s="354">
        <v>18</v>
      </c>
      <c r="J17" s="227">
        <v>0</v>
      </c>
      <c r="K17" s="354">
        <v>22</v>
      </c>
      <c r="L17" s="354">
        <v>0</v>
      </c>
      <c r="M17" s="354">
        <v>26</v>
      </c>
      <c r="N17" s="227">
        <v>0</v>
      </c>
      <c r="O17" s="354">
        <v>44</v>
      </c>
      <c r="P17" s="354">
        <v>1</v>
      </c>
      <c r="Q17" s="354">
        <v>61</v>
      </c>
      <c r="R17" s="227">
        <v>2.2999999999999998</v>
      </c>
    </row>
    <row r="18" spans="2:18" s="356" customFormat="1" x14ac:dyDescent="0.25">
      <c r="B18" s="355" t="s">
        <v>204</v>
      </c>
      <c r="C18" s="354">
        <v>33</v>
      </c>
      <c r="D18" s="354">
        <v>1</v>
      </c>
      <c r="E18" s="354">
        <v>43</v>
      </c>
      <c r="F18" s="227">
        <v>3</v>
      </c>
      <c r="G18" s="354">
        <v>39</v>
      </c>
      <c r="H18" s="354">
        <v>0</v>
      </c>
      <c r="I18" s="354">
        <v>58</v>
      </c>
      <c r="J18" s="227">
        <v>0</v>
      </c>
      <c r="K18" s="354">
        <v>104</v>
      </c>
      <c r="L18" s="354">
        <v>3</v>
      </c>
      <c r="M18" s="354">
        <v>149</v>
      </c>
      <c r="N18" s="227">
        <v>2.9</v>
      </c>
      <c r="O18" s="354">
        <v>176</v>
      </c>
      <c r="P18" s="354">
        <v>4</v>
      </c>
      <c r="Q18" s="354">
        <v>250</v>
      </c>
      <c r="R18" s="227">
        <v>2.2999999999999998</v>
      </c>
    </row>
    <row r="19" spans="2:18" x14ac:dyDescent="0.25">
      <c r="B19" s="212" t="s">
        <v>9</v>
      </c>
      <c r="C19" s="213">
        <v>453</v>
      </c>
      <c r="D19" s="214">
        <v>17</v>
      </c>
      <c r="E19" s="213">
        <v>686</v>
      </c>
      <c r="F19" s="215">
        <v>3.8</v>
      </c>
      <c r="G19" s="213">
        <v>542</v>
      </c>
      <c r="H19" s="216">
        <v>17</v>
      </c>
      <c r="I19" s="213">
        <v>895</v>
      </c>
      <c r="J19" s="215">
        <v>3.1</v>
      </c>
      <c r="K19" s="213">
        <v>1462</v>
      </c>
      <c r="L19" s="213">
        <v>34</v>
      </c>
      <c r="M19" s="217">
        <v>2032</v>
      </c>
      <c r="N19" s="218">
        <v>2.2999999999999998</v>
      </c>
      <c r="O19" s="217">
        <v>2457</v>
      </c>
      <c r="P19" s="213">
        <v>68</v>
      </c>
      <c r="Q19" s="217">
        <v>3613</v>
      </c>
      <c r="R19" s="218">
        <v>2.8</v>
      </c>
    </row>
    <row r="20" spans="2:18" x14ac:dyDescent="0.25">
      <c r="B20" s="219" t="s">
        <v>104</v>
      </c>
      <c r="C20" s="220"/>
      <c r="D20" s="220"/>
      <c r="E20" s="220"/>
      <c r="F20" s="221"/>
      <c r="G20" s="220"/>
      <c r="H20" s="220"/>
      <c r="I20" s="207"/>
      <c r="J20" s="208"/>
      <c r="K20" s="207"/>
      <c r="L20" s="207"/>
      <c r="M20" s="207"/>
      <c r="N20" s="208"/>
      <c r="O20" s="207"/>
      <c r="P20" s="207"/>
      <c r="Q20" s="207"/>
      <c r="R20" s="208"/>
    </row>
    <row r="21" spans="2:18" x14ac:dyDescent="0.25">
      <c r="B21" s="219" t="s">
        <v>105</v>
      </c>
      <c r="C21" s="220"/>
      <c r="D21" s="220"/>
      <c r="E21" s="220"/>
      <c r="F21" s="221"/>
      <c r="G21" s="220"/>
      <c r="H21" s="220"/>
      <c r="I21" s="207"/>
      <c r="J21" s="208"/>
      <c r="K21" s="207"/>
      <c r="L21" s="207"/>
      <c r="M21" s="207"/>
      <c r="N21" s="208"/>
      <c r="O21" s="207"/>
      <c r="P21" s="207"/>
      <c r="Q21" s="207"/>
      <c r="R21" s="208"/>
    </row>
    <row r="25" spans="2:18" x14ac:dyDescent="0.25">
      <c r="E25" s="437"/>
      <c r="G25" s="437"/>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1">
    <tabColor rgb="FF92D050"/>
  </sheetPr>
  <dimension ref="B2:R21"/>
  <sheetViews>
    <sheetView workbookViewId="0">
      <selection activeCell="A26" sqref="A26:XFD153"/>
    </sheetView>
  </sheetViews>
  <sheetFormatPr defaultRowHeight="15" x14ac:dyDescent="0.25"/>
  <sheetData>
    <row r="2" spans="2:18" x14ac:dyDescent="0.25">
      <c r="B2" s="222" t="s">
        <v>349</v>
      </c>
      <c r="C2" s="223"/>
      <c r="D2" s="223"/>
      <c r="E2" s="223"/>
      <c r="F2" s="224"/>
      <c r="G2" s="223"/>
      <c r="H2" s="223"/>
      <c r="I2" s="223"/>
      <c r="J2" s="224"/>
      <c r="K2" s="223"/>
      <c r="L2" s="223"/>
      <c r="M2" s="223"/>
      <c r="N2" s="224"/>
      <c r="O2" s="223"/>
      <c r="P2" s="223"/>
      <c r="Q2" s="223"/>
      <c r="R2" s="224"/>
    </row>
    <row r="3" spans="2:18" x14ac:dyDescent="0.25">
      <c r="B3" s="225" t="s">
        <v>261</v>
      </c>
      <c r="C3" s="225"/>
      <c r="D3" s="225"/>
      <c r="E3" s="225"/>
      <c r="F3" s="225"/>
      <c r="G3" s="225"/>
      <c r="H3" s="225"/>
      <c r="I3" s="223"/>
      <c r="J3" s="224"/>
      <c r="K3" s="223"/>
      <c r="L3" s="223"/>
      <c r="M3" s="223"/>
      <c r="N3" s="224"/>
      <c r="O3" s="223"/>
      <c r="P3" s="223"/>
      <c r="Q3" s="223"/>
      <c r="R3" s="224"/>
    </row>
    <row r="4" spans="2:18" x14ac:dyDescent="0.25">
      <c r="B4" s="491" t="s">
        <v>100</v>
      </c>
      <c r="C4" s="509" t="s">
        <v>77</v>
      </c>
      <c r="D4" s="509"/>
      <c r="E4" s="509"/>
      <c r="F4" s="509"/>
      <c r="G4" s="509"/>
      <c r="H4" s="509"/>
      <c r="I4" s="509"/>
      <c r="J4" s="509"/>
      <c r="K4" s="509"/>
      <c r="L4" s="509"/>
      <c r="M4" s="509"/>
      <c r="N4" s="509"/>
      <c r="O4" s="509"/>
      <c r="P4" s="509"/>
      <c r="Q4" s="509"/>
      <c r="R4" s="509"/>
    </row>
    <row r="5" spans="2:18" x14ac:dyDescent="0.25">
      <c r="B5" s="508"/>
      <c r="C5" s="510" t="s">
        <v>101</v>
      </c>
      <c r="D5" s="510"/>
      <c r="E5" s="510"/>
      <c r="F5" s="510"/>
      <c r="G5" s="509" t="s">
        <v>102</v>
      </c>
      <c r="H5" s="509"/>
      <c r="I5" s="509"/>
      <c r="J5" s="509"/>
      <c r="K5" s="510" t="s">
        <v>103</v>
      </c>
      <c r="L5" s="510"/>
      <c r="M5" s="510"/>
      <c r="N5" s="510"/>
      <c r="O5" s="509" t="s">
        <v>9</v>
      </c>
      <c r="P5" s="509"/>
      <c r="Q5" s="509"/>
      <c r="R5" s="509"/>
    </row>
    <row r="6" spans="2:18" ht="27" x14ac:dyDescent="0.25">
      <c r="B6" s="492"/>
      <c r="C6" s="226" t="s">
        <v>1</v>
      </c>
      <c r="D6" s="226" t="s">
        <v>2</v>
      </c>
      <c r="E6" s="226" t="s">
        <v>3</v>
      </c>
      <c r="F6" s="227" t="s">
        <v>15</v>
      </c>
      <c r="G6" s="226" t="s">
        <v>1</v>
      </c>
      <c r="H6" s="226" t="s">
        <v>2</v>
      </c>
      <c r="I6" s="226" t="s">
        <v>3</v>
      </c>
      <c r="J6" s="227" t="s">
        <v>15</v>
      </c>
      <c r="K6" s="226" t="s">
        <v>1</v>
      </c>
      <c r="L6" s="226" t="s">
        <v>2</v>
      </c>
      <c r="M6" s="226" t="s">
        <v>3</v>
      </c>
      <c r="N6" s="227" t="s">
        <v>15</v>
      </c>
      <c r="O6" s="226" t="s">
        <v>1</v>
      </c>
      <c r="P6" s="226" t="s">
        <v>2</v>
      </c>
      <c r="Q6" s="226" t="s">
        <v>3</v>
      </c>
      <c r="R6" s="227" t="s">
        <v>15</v>
      </c>
    </row>
    <row r="7" spans="2:18" s="356" customFormat="1" x14ac:dyDescent="0.25">
      <c r="B7" s="355" t="s">
        <v>208</v>
      </c>
      <c r="C7" s="354">
        <v>23</v>
      </c>
      <c r="D7" s="354">
        <v>2</v>
      </c>
      <c r="E7" s="354">
        <v>32</v>
      </c>
      <c r="F7" s="227">
        <v>8.6999999999999993</v>
      </c>
      <c r="G7" s="354">
        <v>43</v>
      </c>
      <c r="H7" s="354">
        <v>2</v>
      </c>
      <c r="I7" s="354">
        <v>71</v>
      </c>
      <c r="J7" s="227">
        <v>4.7</v>
      </c>
      <c r="K7" s="354">
        <v>79</v>
      </c>
      <c r="L7" s="354">
        <v>2</v>
      </c>
      <c r="M7" s="354">
        <v>105</v>
      </c>
      <c r="N7" s="227">
        <v>2.5</v>
      </c>
      <c r="O7" s="354">
        <v>145</v>
      </c>
      <c r="P7" s="354">
        <v>6</v>
      </c>
      <c r="Q7" s="354">
        <v>208</v>
      </c>
      <c r="R7" s="227">
        <v>4.0999999999999996</v>
      </c>
    </row>
    <row r="8" spans="2:18" s="356" customFormat="1" x14ac:dyDescent="0.25">
      <c r="B8" s="355" t="s">
        <v>209</v>
      </c>
      <c r="C8" s="354">
        <v>36</v>
      </c>
      <c r="D8" s="354">
        <v>0</v>
      </c>
      <c r="E8" s="354">
        <v>54</v>
      </c>
      <c r="F8" s="227">
        <v>0</v>
      </c>
      <c r="G8" s="354">
        <v>51</v>
      </c>
      <c r="H8" s="354">
        <v>1</v>
      </c>
      <c r="I8" s="354">
        <v>82</v>
      </c>
      <c r="J8" s="227">
        <v>2</v>
      </c>
      <c r="K8" s="354">
        <v>90</v>
      </c>
      <c r="L8" s="354">
        <v>3</v>
      </c>
      <c r="M8" s="354">
        <v>111</v>
      </c>
      <c r="N8" s="227">
        <v>3.3</v>
      </c>
      <c r="O8" s="354">
        <v>177</v>
      </c>
      <c r="P8" s="354">
        <v>4</v>
      </c>
      <c r="Q8" s="354">
        <v>247</v>
      </c>
      <c r="R8" s="227">
        <v>2.2999999999999998</v>
      </c>
    </row>
    <row r="9" spans="2:18" s="356" customFormat="1" x14ac:dyDescent="0.25">
      <c r="B9" s="355" t="s">
        <v>205</v>
      </c>
      <c r="C9" s="354">
        <v>19</v>
      </c>
      <c r="D9" s="354">
        <v>0</v>
      </c>
      <c r="E9" s="354">
        <v>29</v>
      </c>
      <c r="F9" s="227">
        <v>0</v>
      </c>
      <c r="G9" s="354">
        <v>21</v>
      </c>
      <c r="H9" s="354">
        <v>0</v>
      </c>
      <c r="I9" s="354">
        <v>34</v>
      </c>
      <c r="J9" s="227">
        <v>0</v>
      </c>
      <c r="K9" s="354">
        <v>55</v>
      </c>
      <c r="L9" s="354">
        <v>3</v>
      </c>
      <c r="M9" s="354">
        <v>74</v>
      </c>
      <c r="N9" s="227">
        <v>5.5</v>
      </c>
      <c r="O9" s="354">
        <v>95</v>
      </c>
      <c r="P9" s="354">
        <v>3</v>
      </c>
      <c r="Q9" s="354">
        <v>137</v>
      </c>
      <c r="R9" s="227">
        <v>3.2</v>
      </c>
    </row>
    <row r="10" spans="2:18" s="356" customFormat="1" x14ac:dyDescent="0.25">
      <c r="B10" s="355" t="s">
        <v>211</v>
      </c>
      <c r="C10" s="354">
        <v>8</v>
      </c>
      <c r="D10" s="354">
        <v>0</v>
      </c>
      <c r="E10" s="354">
        <v>11</v>
      </c>
      <c r="F10" s="227">
        <v>0</v>
      </c>
      <c r="G10" s="354">
        <v>10</v>
      </c>
      <c r="H10" s="354">
        <v>0</v>
      </c>
      <c r="I10" s="354">
        <v>13</v>
      </c>
      <c r="J10" s="227">
        <v>0</v>
      </c>
      <c r="K10" s="354">
        <v>21</v>
      </c>
      <c r="L10" s="354">
        <v>1</v>
      </c>
      <c r="M10" s="354">
        <v>29</v>
      </c>
      <c r="N10" s="227">
        <v>4.8</v>
      </c>
      <c r="O10" s="354">
        <v>39</v>
      </c>
      <c r="P10" s="354">
        <v>1</v>
      </c>
      <c r="Q10" s="354">
        <v>53</v>
      </c>
      <c r="R10" s="227">
        <v>2.6</v>
      </c>
    </row>
    <row r="11" spans="2:18" s="356" customFormat="1" x14ac:dyDescent="0.25">
      <c r="B11" s="355" t="s">
        <v>213</v>
      </c>
      <c r="C11" s="354">
        <v>8</v>
      </c>
      <c r="D11" s="354">
        <v>0</v>
      </c>
      <c r="E11" s="354">
        <v>9</v>
      </c>
      <c r="F11" s="227">
        <v>0</v>
      </c>
      <c r="G11" s="354">
        <v>9</v>
      </c>
      <c r="H11" s="354">
        <v>0</v>
      </c>
      <c r="I11" s="354">
        <v>11</v>
      </c>
      <c r="J11" s="227">
        <v>0</v>
      </c>
      <c r="K11" s="354">
        <v>22</v>
      </c>
      <c r="L11" s="354">
        <v>3</v>
      </c>
      <c r="M11" s="354">
        <v>31</v>
      </c>
      <c r="N11" s="227">
        <v>13.6</v>
      </c>
      <c r="O11" s="354">
        <v>39</v>
      </c>
      <c r="P11" s="354">
        <v>3</v>
      </c>
      <c r="Q11" s="354">
        <v>51</v>
      </c>
      <c r="R11" s="227">
        <v>7.7</v>
      </c>
    </row>
    <row r="12" spans="2:18" s="356" customFormat="1" x14ac:dyDescent="0.25">
      <c r="B12" s="355" t="s">
        <v>214</v>
      </c>
      <c r="C12" s="354">
        <v>1</v>
      </c>
      <c r="D12" s="354">
        <v>0</v>
      </c>
      <c r="E12" s="354">
        <v>4</v>
      </c>
      <c r="F12" s="227">
        <v>0</v>
      </c>
      <c r="G12" s="354">
        <v>3</v>
      </c>
      <c r="H12" s="354">
        <v>0</v>
      </c>
      <c r="I12" s="354">
        <v>3</v>
      </c>
      <c r="J12" s="227">
        <v>0</v>
      </c>
      <c r="K12" s="354">
        <v>9</v>
      </c>
      <c r="L12" s="354">
        <v>1</v>
      </c>
      <c r="M12" s="354">
        <v>11</v>
      </c>
      <c r="N12" s="227">
        <v>11.1</v>
      </c>
      <c r="O12" s="354">
        <v>13</v>
      </c>
      <c r="P12" s="354">
        <v>1</v>
      </c>
      <c r="Q12" s="354">
        <v>18</v>
      </c>
      <c r="R12" s="227">
        <v>7.7</v>
      </c>
    </row>
    <row r="13" spans="2:18" s="356" customFormat="1" x14ac:dyDescent="0.25">
      <c r="B13" s="355" t="s">
        <v>212</v>
      </c>
      <c r="C13" s="354">
        <v>5</v>
      </c>
      <c r="D13" s="354">
        <v>0</v>
      </c>
      <c r="E13" s="354">
        <v>6</v>
      </c>
      <c r="F13" s="227">
        <v>0</v>
      </c>
      <c r="G13" s="354">
        <v>7</v>
      </c>
      <c r="H13" s="354">
        <v>1</v>
      </c>
      <c r="I13" s="354">
        <v>8</v>
      </c>
      <c r="J13" s="227">
        <v>14.3</v>
      </c>
      <c r="K13" s="354">
        <v>19</v>
      </c>
      <c r="L13" s="354">
        <v>1</v>
      </c>
      <c r="M13" s="354">
        <v>29</v>
      </c>
      <c r="N13" s="227">
        <v>5.3</v>
      </c>
      <c r="O13" s="354">
        <v>31</v>
      </c>
      <c r="P13" s="354">
        <v>2</v>
      </c>
      <c r="Q13" s="354">
        <v>43</v>
      </c>
      <c r="R13" s="227">
        <v>6.5</v>
      </c>
    </row>
    <row r="14" spans="2:18" s="356" customFormat="1" x14ac:dyDescent="0.25">
      <c r="B14" s="355" t="s">
        <v>207</v>
      </c>
      <c r="C14" s="354">
        <v>164</v>
      </c>
      <c r="D14" s="354">
        <v>0</v>
      </c>
      <c r="E14" s="354">
        <v>258</v>
      </c>
      <c r="F14" s="227">
        <v>0</v>
      </c>
      <c r="G14" s="354">
        <v>174</v>
      </c>
      <c r="H14" s="354">
        <v>3</v>
      </c>
      <c r="I14" s="354">
        <v>294</v>
      </c>
      <c r="J14" s="227">
        <v>1.7</v>
      </c>
      <c r="K14" s="354">
        <v>519</v>
      </c>
      <c r="L14" s="354">
        <v>3</v>
      </c>
      <c r="M14" s="354">
        <v>694</v>
      </c>
      <c r="N14" s="227">
        <v>0.6</v>
      </c>
      <c r="O14" s="354">
        <v>857</v>
      </c>
      <c r="P14" s="354">
        <v>6</v>
      </c>
      <c r="Q14" s="354">
        <v>1246</v>
      </c>
      <c r="R14" s="227">
        <v>0.7</v>
      </c>
    </row>
    <row r="15" spans="2:18" s="356" customFormat="1" x14ac:dyDescent="0.25">
      <c r="B15" s="355" t="s">
        <v>215</v>
      </c>
      <c r="C15" s="354">
        <v>15</v>
      </c>
      <c r="D15" s="354">
        <v>0</v>
      </c>
      <c r="E15" s="354">
        <v>29</v>
      </c>
      <c r="F15" s="227">
        <v>0</v>
      </c>
      <c r="G15" s="354">
        <v>28</v>
      </c>
      <c r="H15" s="354">
        <v>0</v>
      </c>
      <c r="I15" s="354">
        <v>45</v>
      </c>
      <c r="J15" s="227">
        <v>0</v>
      </c>
      <c r="K15" s="354">
        <v>72</v>
      </c>
      <c r="L15" s="354">
        <v>1</v>
      </c>
      <c r="M15" s="354">
        <v>96</v>
      </c>
      <c r="N15" s="227">
        <v>1.4</v>
      </c>
      <c r="O15" s="354">
        <v>115</v>
      </c>
      <c r="P15" s="354">
        <v>1</v>
      </c>
      <c r="Q15" s="354">
        <v>170</v>
      </c>
      <c r="R15" s="227">
        <v>0.9</v>
      </c>
    </row>
    <row r="16" spans="2:18" s="356" customFormat="1" x14ac:dyDescent="0.25">
      <c r="B16" s="355" t="s">
        <v>210</v>
      </c>
      <c r="C16" s="354">
        <v>14</v>
      </c>
      <c r="D16" s="354">
        <v>0</v>
      </c>
      <c r="E16" s="354">
        <v>18</v>
      </c>
      <c r="F16" s="227">
        <v>0</v>
      </c>
      <c r="G16" s="354">
        <v>14</v>
      </c>
      <c r="H16" s="354">
        <v>0</v>
      </c>
      <c r="I16" s="354">
        <v>25</v>
      </c>
      <c r="J16" s="227">
        <v>0</v>
      </c>
      <c r="K16" s="354">
        <v>33</v>
      </c>
      <c r="L16" s="354">
        <v>1</v>
      </c>
      <c r="M16" s="354">
        <v>39</v>
      </c>
      <c r="N16" s="227">
        <v>3</v>
      </c>
      <c r="O16" s="354">
        <v>61</v>
      </c>
      <c r="P16" s="354">
        <v>1</v>
      </c>
      <c r="Q16" s="354">
        <v>82</v>
      </c>
      <c r="R16" s="227">
        <v>1.6</v>
      </c>
    </row>
    <row r="17" spans="2:18" s="356" customFormat="1" x14ac:dyDescent="0.25">
      <c r="B17" s="355" t="s">
        <v>206</v>
      </c>
      <c r="C17" s="354">
        <v>8</v>
      </c>
      <c r="D17" s="354">
        <v>1</v>
      </c>
      <c r="E17" s="354">
        <v>8</v>
      </c>
      <c r="F17" s="227">
        <v>12.5</v>
      </c>
      <c r="G17" s="354">
        <v>6</v>
      </c>
      <c r="H17" s="354">
        <v>0</v>
      </c>
      <c r="I17" s="354">
        <v>8</v>
      </c>
      <c r="J17" s="227">
        <v>0</v>
      </c>
      <c r="K17" s="354">
        <v>13</v>
      </c>
      <c r="L17" s="354">
        <v>0</v>
      </c>
      <c r="M17" s="354">
        <v>16</v>
      </c>
      <c r="N17" s="227">
        <v>0</v>
      </c>
      <c r="O17" s="354">
        <v>27</v>
      </c>
      <c r="P17" s="354">
        <v>1</v>
      </c>
      <c r="Q17" s="354">
        <v>32</v>
      </c>
      <c r="R17" s="227">
        <v>3.7</v>
      </c>
    </row>
    <row r="18" spans="2:18" s="356" customFormat="1" x14ac:dyDescent="0.25">
      <c r="B18" s="355" t="s">
        <v>204</v>
      </c>
      <c r="C18" s="354">
        <v>19</v>
      </c>
      <c r="D18" s="354">
        <v>1</v>
      </c>
      <c r="E18" s="354">
        <v>24</v>
      </c>
      <c r="F18" s="227">
        <v>5.3</v>
      </c>
      <c r="G18" s="354">
        <v>22</v>
      </c>
      <c r="H18" s="354">
        <v>0</v>
      </c>
      <c r="I18" s="354">
        <v>32</v>
      </c>
      <c r="J18" s="227">
        <v>0</v>
      </c>
      <c r="K18" s="354">
        <v>68</v>
      </c>
      <c r="L18" s="354">
        <v>1</v>
      </c>
      <c r="M18" s="354">
        <v>96</v>
      </c>
      <c r="N18" s="227">
        <v>1.5</v>
      </c>
      <c r="O18" s="354">
        <v>109</v>
      </c>
      <c r="P18" s="354">
        <v>2</v>
      </c>
      <c r="Q18" s="354">
        <v>152</v>
      </c>
      <c r="R18" s="227">
        <v>1.8</v>
      </c>
    </row>
    <row r="19" spans="2:18" s="356" customFormat="1" x14ac:dyDescent="0.25">
      <c r="B19" s="228" t="s">
        <v>9</v>
      </c>
      <c r="C19" s="229">
        <v>320</v>
      </c>
      <c r="D19" s="230">
        <v>4</v>
      </c>
      <c r="E19" s="229">
        <v>482</v>
      </c>
      <c r="F19" s="231">
        <v>1.3</v>
      </c>
      <c r="G19" s="229">
        <v>388</v>
      </c>
      <c r="H19" s="232">
        <v>7</v>
      </c>
      <c r="I19" s="229">
        <v>626</v>
      </c>
      <c r="J19" s="231">
        <v>1.8</v>
      </c>
      <c r="K19" s="229">
        <v>1000</v>
      </c>
      <c r="L19" s="229">
        <v>20</v>
      </c>
      <c r="M19" s="217">
        <v>1331</v>
      </c>
      <c r="N19" s="233">
        <v>2</v>
      </c>
      <c r="O19" s="217">
        <v>1708</v>
      </c>
      <c r="P19" s="229">
        <v>31</v>
      </c>
      <c r="Q19" s="217">
        <v>2439</v>
      </c>
      <c r="R19" s="233">
        <v>1.8</v>
      </c>
    </row>
    <row r="20" spans="2:18" s="342" customFormat="1" x14ac:dyDescent="0.25">
      <c r="B20" s="347" t="s">
        <v>104</v>
      </c>
      <c r="C20" s="340"/>
      <c r="D20" s="340"/>
      <c r="E20" s="340"/>
      <c r="F20" s="344"/>
      <c r="G20" s="340"/>
      <c r="H20" s="340"/>
      <c r="I20" s="348"/>
      <c r="J20" s="343"/>
      <c r="K20" s="348"/>
      <c r="L20" s="348"/>
      <c r="M20" s="348"/>
      <c r="N20" s="343"/>
      <c r="O20" s="348"/>
      <c r="P20" s="348"/>
      <c r="Q20" s="348"/>
      <c r="R20" s="343"/>
    </row>
    <row r="21" spans="2:18" s="342" customFormat="1" x14ac:dyDescent="0.25">
      <c r="B21" s="347" t="s">
        <v>105</v>
      </c>
      <c r="C21" s="340"/>
      <c r="D21" s="340"/>
      <c r="E21" s="340"/>
      <c r="F21" s="344"/>
      <c r="G21" s="340"/>
      <c r="H21" s="340"/>
      <c r="I21" s="348"/>
      <c r="J21" s="343"/>
      <c r="K21" s="348"/>
      <c r="L21" s="348"/>
      <c r="M21" s="348"/>
      <c r="N21" s="343"/>
      <c r="O21" s="348"/>
      <c r="P21" s="348"/>
      <c r="Q21" s="348"/>
      <c r="R21" s="343"/>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2">
    <tabColor rgb="FF92D050"/>
  </sheetPr>
  <dimension ref="B2:R21"/>
  <sheetViews>
    <sheetView workbookViewId="0">
      <selection activeCell="A26" sqref="A26:XFD153"/>
    </sheetView>
  </sheetViews>
  <sheetFormatPr defaultRowHeight="15" x14ac:dyDescent="0.25"/>
  <sheetData>
    <row r="2" spans="2:18" x14ac:dyDescent="0.25">
      <c r="B2" s="222" t="s">
        <v>350</v>
      </c>
      <c r="C2" s="223"/>
      <c r="D2" s="223"/>
      <c r="E2" s="223"/>
      <c r="F2" s="224"/>
      <c r="G2" s="223"/>
      <c r="H2" s="223"/>
      <c r="I2" s="223"/>
      <c r="J2" s="224"/>
      <c r="K2" s="223"/>
      <c r="L2" s="223"/>
      <c r="M2" s="223"/>
      <c r="N2" s="224"/>
      <c r="O2" s="223"/>
      <c r="P2" s="223"/>
      <c r="Q2" s="223"/>
      <c r="R2" s="224"/>
    </row>
    <row r="3" spans="2:18" x14ac:dyDescent="0.25">
      <c r="B3" s="225" t="s">
        <v>261</v>
      </c>
      <c r="C3" s="225"/>
      <c r="D3" s="225"/>
      <c r="E3" s="225"/>
      <c r="F3" s="225"/>
      <c r="G3" s="225"/>
      <c r="H3" s="225"/>
      <c r="I3" s="223"/>
      <c r="J3" s="224"/>
      <c r="K3" s="223"/>
      <c r="L3" s="223"/>
      <c r="M3" s="223"/>
      <c r="N3" s="224"/>
      <c r="O3" s="223"/>
      <c r="P3" s="223"/>
      <c r="Q3" s="223"/>
      <c r="R3" s="224"/>
    </row>
    <row r="4" spans="2:18" x14ac:dyDescent="0.25">
      <c r="B4" s="491" t="s">
        <v>100</v>
      </c>
      <c r="C4" s="509" t="s">
        <v>77</v>
      </c>
      <c r="D4" s="509"/>
      <c r="E4" s="509"/>
      <c r="F4" s="509"/>
      <c r="G4" s="509"/>
      <c r="H4" s="509"/>
      <c r="I4" s="509"/>
      <c r="J4" s="509"/>
      <c r="K4" s="509"/>
      <c r="L4" s="509"/>
      <c r="M4" s="509"/>
      <c r="N4" s="509"/>
      <c r="O4" s="509"/>
      <c r="P4" s="509"/>
      <c r="Q4" s="509"/>
      <c r="R4" s="509"/>
    </row>
    <row r="5" spans="2:18" x14ac:dyDescent="0.25">
      <c r="B5" s="508"/>
      <c r="C5" s="510" t="s">
        <v>101</v>
      </c>
      <c r="D5" s="510"/>
      <c r="E5" s="510"/>
      <c r="F5" s="510"/>
      <c r="G5" s="509" t="s">
        <v>102</v>
      </c>
      <c r="H5" s="509"/>
      <c r="I5" s="509"/>
      <c r="J5" s="509"/>
      <c r="K5" s="510" t="s">
        <v>103</v>
      </c>
      <c r="L5" s="510"/>
      <c r="M5" s="510"/>
      <c r="N5" s="510"/>
      <c r="O5" s="509" t="s">
        <v>9</v>
      </c>
      <c r="P5" s="509"/>
      <c r="Q5" s="509"/>
      <c r="R5" s="509"/>
    </row>
    <row r="6" spans="2:18" ht="27" x14ac:dyDescent="0.25">
      <c r="B6" s="492"/>
      <c r="C6" s="226" t="s">
        <v>1</v>
      </c>
      <c r="D6" s="226" t="s">
        <v>2</v>
      </c>
      <c r="E6" s="226" t="s">
        <v>3</v>
      </c>
      <c r="F6" s="227" t="s">
        <v>15</v>
      </c>
      <c r="G6" s="226" t="s">
        <v>1</v>
      </c>
      <c r="H6" s="226" t="s">
        <v>2</v>
      </c>
      <c r="I6" s="226" t="s">
        <v>3</v>
      </c>
      <c r="J6" s="227" t="s">
        <v>15</v>
      </c>
      <c r="K6" s="226" t="s">
        <v>1</v>
      </c>
      <c r="L6" s="226" t="s">
        <v>2</v>
      </c>
      <c r="M6" s="226" t="s">
        <v>3</v>
      </c>
      <c r="N6" s="227" t="s">
        <v>15</v>
      </c>
      <c r="O6" s="226" t="s">
        <v>1</v>
      </c>
      <c r="P6" s="226" t="s">
        <v>2</v>
      </c>
      <c r="Q6" s="226" t="s">
        <v>3</v>
      </c>
      <c r="R6" s="227" t="s">
        <v>15</v>
      </c>
    </row>
    <row r="7" spans="2:18" s="356" customFormat="1" x14ac:dyDescent="0.25">
      <c r="B7" s="355" t="s">
        <v>208</v>
      </c>
      <c r="C7" s="354">
        <v>15</v>
      </c>
      <c r="D7" s="354">
        <v>1</v>
      </c>
      <c r="E7" s="354">
        <v>29</v>
      </c>
      <c r="F7" s="227">
        <v>6.7</v>
      </c>
      <c r="G7" s="354">
        <v>22</v>
      </c>
      <c r="H7" s="354">
        <v>1</v>
      </c>
      <c r="I7" s="354">
        <v>35</v>
      </c>
      <c r="J7" s="227">
        <v>4.5</v>
      </c>
      <c r="K7" s="354">
        <v>66</v>
      </c>
      <c r="L7" s="354">
        <v>0</v>
      </c>
      <c r="M7" s="354">
        <v>108</v>
      </c>
      <c r="N7" s="227">
        <v>0</v>
      </c>
      <c r="O7" s="354">
        <v>103</v>
      </c>
      <c r="P7" s="354">
        <v>2</v>
      </c>
      <c r="Q7" s="354">
        <v>172</v>
      </c>
      <c r="R7" s="227">
        <v>1.9</v>
      </c>
    </row>
    <row r="8" spans="2:18" s="356" customFormat="1" x14ac:dyDescent="0.25">
      <c r="B8" s="355" t="s">
        <v>209</v>
      </c>
      <c r="C8" s="354">
        <v>21</v>
      </c>
      <c r="D8" s="354">
        <v>4</v>
      </c>
      <c r="E8" s="354">
        <v>35</v>
      </c>
      <c r="F8" s="227">
        <v>19</v>
      </c>
      <c r="G8" s="354">
        <v>20</v>
      </c>
      <c r="H8" s="354">
        <v>2</v>
      </c>
      <c r="I8" s="354">
        <v>38</v>
      </c>
      <c r="J8" s="227">
        <v>10</v>
      </c>
      <c r="K8" s="354">
        <v>61</v>
      </c>
      <c r="L8" s="354">
        <v>2</v>
      </c>
      <c r="M8" s="354">
        <v>96</v>
      </c>
      <c r="N8" s="227">
        <v>3.3</v>
      </c>
      <c r="O8" s="354">
        <v>102</v>
      </c>
      <c r="P8" s="354">
        <v>8</v>
      </c>
      <c r="Q8" s="354">
        <v>169</v>
      </c>
      <c r="R8" s="227">
        <v>7.8</v>
      </c>
    </row>
    <row r="9" spans="2:18" s="356" customFormat="1" x14ac:dyDescent="0.25">
      <c r="B9" s="355" t="s">
        <v>205</v>
      </c>
      <c r="C9" s="354">
        <v>6</v>
      </c>
      <c r="D9" s="354">
        <v>0</v>
      </c>
      <c r="E9" s="354">
        <v>6</v>
      </c>
      <c r="F9" s="227">
        <v>0</v>
      </c>
      <c r="G9" s="354">
        <v>6</v>
      </c>
      <c r="H9" s="354">
        <v>2</v>
      </c>
      <c r="I9" s="354">
        <v>8</v>
      </c>
      <c r="J9" s="227">
        <v>33.299999999999997</v>
      </c>
      <c r="K9" s="354">
        <v>23</v>
      </c>
      <c r="L9" s="354">
        <v>2</v>
      </c>
      <c r="M9" s="354">
        <v>32</v>
      </c>
      <c r="N9" s="227">
        <v>8.6999999999999993</v>
      </c>
      <c r="O9" s="354">
        <v>35</v>
      </c>
      <c r="P9" s="354">
        <v>4</v>
      </c>
      <c r="Q9" s="354">
        <v>46</v>
      </c>
      <c r="R9" s="227">
        <v>11.4</v>
      </c>
    </row>
    <row r="10" spans="2:18" s="356" customFormat="1" x14ac:dyDescent="0.25">
      <c r="B10" s="355" t="s">
        <v>211</v>
      </c>
      <c r="C10" s="354">
        <v>4</v>
      </c>
      <c r="D10" s="354">
        <v>3</v>
      </c>
      <c r="E10" s="354">
        <v>3</v>
      </c>
      <c r="F10" s="227">
        <v>75</v>
      </c>
      <c r="G10" s="354">
        <v>11</v>
      </c>
      <c r="H10" s="354">
        <v>1</v>
      </c>
      <c r="I10" s="354">
        <v>29</v>
      </c>
      <c r="J10" s="227">
        <v>9.1</v>
      </c>
      <c r="K10" s="354">
        <v>16</v>
      </c>
      <c r="L10" s="354">
        <v>0</v>
      </c>
      <c r="M10" s="354">
        <v>17</v>
      </c>
      <c r="N10" s="227">
        <v>0</v>
      </c>
      <c r="O10" s="354">
        <v>31</v>
      </c>
      <c r="P10" s="354">
        <v>4</v>
      </c>
      <c r="Q10" s="354">
        <v>49</v>
      </c>
      <c r="R10" s="227">
        <v>12.9</v>
      </c>
    </row>
    <row r="11" spans="2:18" s="356" customFormat="1" x14ac:dyDescent="0.25">
      <c r="B11" s="355" t="s">
        <v>213</v>
      </c>
      <c r="C11" s="354">
        <v>5</v>
      </c>
      <c r="D11" s="354">
        <v>0</v>
      </c>
      <c r="E11" s="354">
        <v>5</v>
      </c>
      <c r="F11" s="227">
        <v>0</v>
      </c>
      <c r="G11" s="354">
        <v>2</v>
      </c>
      <c r="H11" s="354">
        <v>0</v>
      </c>
      <c r="I11" s="354">
        <v>5</v>
      </c>
      <c r="J11" s="227">
        <v>0</v>
      </c>
      <c r="K11" s="354">
        <v>15</v>
      </c>
      <c r="L11" s="354">
        <v>0</v>
      </c>
      <c r="M11" s="354">
        <v>24</v>
      </c>
      <c r="N11" s="227">
        <v>0</v>
      </c>
      <c r="O11" s="354">
        <v>22</v>
      </c>
      <c r="P11" s="354">
        <v>0</v>
      </c>
      <c r="Q11" s="354">
        <v>34</v>
      </c>
      <c r="R11" s="227">
        <v>0</v>
      </c>
    </row>
    <row r="12" spans="2:18" s="356" customFormat="1" x14ac:dyDescent="0.25">
      <c r="B12" s="355" t="s">
        <v>214</v>
      </c>
      <c r="C12" s="354">
        <v>8</v>
      </c>
      <c r="D12" s="354">
        <v>1</v>
      </c>
      <c r="E12" s="354">
        <v>14</v>
      </c>
      <c r="F12" s="227">
        <v>12.5</v>
      </c>
      <c r="G12" s="354">
        <v>5</v>
      </c>
      <c r="H12" s="354">
        <v>0</v>
      </c>
      <c r="I12" s="354">
        <v>5</v>
      </c>
      <c r="J12" s="227">
        <v>0</v>
      </c>
      <c r="K12" s="354">
        <v>22</v>
      </c>
      <c r="L12" s="354">
        <v>0</v>
      </c>
      <c r="M12" s="354">
        <v>38</v>
      </c>
      <c r="N12" s="227">
        <v>0</v>
      </c>
      <c r="O12" s="354">
        <v>35</v>
      </c>
      <c r="P12" s="354">
        <v>1</v>
      </c>
      <c r="Q12" s="354">
        <v>57</v>
      </c>
      <c r="R12" s="227">
        <v>2.9</v>
      </c>
    </row>
    <row r="13" spans="2:18" s="356" customFormat="1" x14ac:dyDescent="0.25">
      <c r="B13" s="355" t="s">
        <v>212</v>
      </c>
      <c r="C13" s="354">
        <v>7</v>
      </c>
      <c r="D13" s="354">
        <v>0</v>
      </c>
      <c r="E13" s="354">
        <v>9</v>
      </c>
      <c r="F13" s="227">
        <v>0</v>
      </c>
      <c r="G13" s="354">
        <v>15</v>
      </c>
      <c r="H13" s="354">
        <v>0</v>
      </c>
      <c r="I13" s="354">
        <v>28</v>
      </c>
      <c r="J13" s="227">
        <v>0</v>
      </c>
      <c r="K13" s="354">
        <v>32</v>
      </c>
      <c r="L13" s="354">
        <v>3</v>
      </c>
      <c r="M13" s="354">
        <v>44</v>
      </c>
      <c r="N13" s="227">
        <v>9.4</v>
      </c>
      <c r="O13" s="354">
        <v>54</v>
      </c>
      <c r="P13" s="354">
        <v>3</v>
      </c>
      <c r="Q13" s="354">
        <v>81</v>
      </c>
      <c r="R13" s="227">
        <v>5.6</v>
      </c>
    </row>
    <row r="14" spans="2:18" s="356" customFormat="1" x14ac:dyDescent="0.25">
      <c r="B14" s="355" t="s">
        <v>207</v>
      </c>
      <c r="C14" s="354">
        <v>28</v>
      </c>
      <c r="D14" s="354">
        <v>2</v>
      </c>
      <c r="E14" s="354">
        <v>43</v>
      </c>
      <c r="F14" s="227">
        <v>7.1</v>
      </c>
      <c r="G14" s="354">
        <v>28</v>
      </c>
      <c r="H14" s="354">
        <v>0</v>
      </c>
      <c r="I14" s="354">
        <v>56</v>
      </c>
      <c r="J14" s="227">
        <v>0</v>
      </c>
      <c r="K14" s="354">
        <v>110</v>
      </c>
      <c r="L14" s="354">
        <v>2</v>
      </c>
      <c r="M14" s="354">
        <v>167</v>
      </c>
      <c r="N14" s="227">
        <v>1.8</v>
      </c>
      <c r="O14" s="354">
        <v>166</v>
      </c>
      <c r="P14" s="354">
        <v>4</v>
      </c>
      <c r="Q14" s="354">
        <v>266</v>
      </c>
      <c r="R14" s="227">
        <v>2.4</v>
      </c>
    </row>
    <row r="15" spans="2:18" s="356" customFormat="1" x14ac:dyDescent="0.25">
      <c r="B15" s="355" t="s">
        <v>215</v>
      </c>
      <c r="C15" s="354">
        <v>13</v>
      </c>
      <c r="D15" s="354">
        <v>1</v>
      </c>
      <c r="E15" s="354">
        <v>21</v>
      </c>
      <c r="F15" s="227">
        <v>7.7</v>
      </c>
      <c r="G15" s="354">
        <v>13</v>
      </c>
      <c r="H15" s="354">
        <v>0</v>
      </c>
      <c r="I15" s="354">
        <v>18</v>
      </c>
      <c r="J15" s="227">
        <v>0</v>
      </c>
      <c r="K15" s="354">
        <v>28</v>
      </c>
      <c r="L15" s="354">
        <v>2</v>
      </c>
      <c r="M15" s="354">
        <v>39</v>
      </c>
      <c r="N15" s="227">
        <v>7.1</v>
      </c>
      <c r="O15" s="354">
        <v>54</v>
      </c>
      <c r="P15" s="354">
        <v>3</v>
      </c>
      <c r="Q15" s="354">
        <v>78</v>
      </c>
      <c r="R15" s="227">
        <v>5.6</v>
      </c>
    </row>
    <row r="16" spans="2:18" s="356" customFormat="1" x14ac:dyDescent="0.25">
      <c r="B16" s="355" t="s">
        <v>210</v>
      </c>
      <c r="C16" s="354">
        <v>8</v>
      </c>
      <c r="D16" s="354">
        <v>1</v>
      </c>
      <c r="E16" s="354">
        <v>11</v>
      </c>
      <c r="F16" s="227">
        <v>12.5</v>
      </c>
      <c r="G16" s="354">
        <v>11</v>
      </c>
      <c r="H16" s="354">
        <v>4</v>
      </c>
      <c r="I16" s="354">
        <v>11</v>
      </c>
      <c r="J16" s="227">
        <v>36.4</v>
      </c>
      <c r="K16" s="354">
        <v>44</v>
      </c>
      <c r="L16" s="354">
        <v>1</v>
      </c>
      <c r="M16" s="354">
        <v>73</v>
      </c>
      <c r="N16" s="227">
        <v>2.2999999999999998</v>
      </c>
      <c r="O16" s="354">
        <v>63</v>
      </c>
      <c r="P16" s="354">
        <v>6</v>
      </c>
      <c r="Q16" s="354">
        <v>95</v>
      </c>
      <c r="R16" s="227">
        <v>9.5</v>
      </c>
    </row>
    <row r="17" spans="2:18" s="356" customFormat="1" x14ac:dyDescent="0.25">
      <c r="B17" s="355" t="s">
        <v>206</v>
      </c>
      <c r="C17" s="354">
        <v>4</v>
      </c>
      <c r="D17" s="354">
        <v>0</v>
      </c>
      <c r="E17" s="354">
        <v>9</v>
      </c>
      <c r="F17" s="227">
        <v>0</v>
      </c>
      <c r="G17" s="354">
        <v>4</v>
      </c>
      <c r="H17" s="354">
        <v>0</v>
      </c>
      <c r="I17" s="354">
        <v>10</v>
      </c>
      <c r="J17" s="227">
        <v>0</v>
      </c>
      <c r="K17" s="354">
        <v>9</v>
      </c>
      <c r="L17" s="354">
        <v>0</v>
      </c>
      <c r="M17" s="354">
        <v>10</v>
      </c>
      <c r="N17" s="227">
        <v>0</v>
      </c>
      <c r="O17" s="354">
        <v>17</v>
      </c>
      <c r="P17" s="354">
        <v>0</v>
      </c>
      <c r="Q17" s="354">
        <v>29</v>
      </c>
      <c r="R17" s="227">
        <v>0</v>
      </c>
    </row>
    <row r="18" spans="2:18" s="356" customFormat="1" x14ac:dyDescent="0.25">
      <c r="B18" s="355" t="s">
        <v>204</v>
      </c>
      <c r="C18" s="354">
        <v>14</v>
      </c>
      <c r="D18" s="354">
        <v>0</v>
      </c>
      <c r="E18" s="354">
        <v>19</v>
      </c>
      <c r="F18" s="227">
        <v>0</v>
      </c>
      <c r="G18" s="354">
        <v>17</v>
      </c>
      <c r="H18" s="354">
        <v>0</v>
      </c>
      <c r="I18" s="354">
        <v>26</v>
      </c>
      <c r="J18" s="227">
        <v>0</v>
      </c>
      <c r="K18" s="354">
        <v>36</v>
      </c>
      <c r="L18" s="354">
        <v>2</v>
      </c>
      <c r="M18" s="354">
        <v>53</v>
      </c>
      <c r="N18" s="227">
        <v>5.6</v>
      </c>
      <c r="O18" s="354">
        <v>67</v>
      </c>
      <c r="P18" s="354">
        <v>2</v>
      </c>
      <c r="Q18" s="354">
        <v>98</v>
      </c>
      <c r="R18" s="227">
        <v>3</v>
      </c>
    </row>
    <row r="19" spans="2:18" s="356" customFormat="1" x14ac:dyDescent="0.25">
      <c r="B19" s="228" t="s">
        <v>9</v>
      </c>
      <c r="C19" s="229">
        <v>133</v>
      </c>
      <c r="D19" s="230">
        <v>13</v>
      </c>
      <c r="E19" s="229">
        <v>204</v>
      </c>
      <c r="F19" s="231">
        <v>9.8000000000000007</v>
      </c>
      <c r="G19" s="229">
        <v>154</v>
      </c>
      <c r="H19" s="232">
        <v>10</v>
      </c>
      <c r="I19" s="229">
        <v>269</v>
      </c>
      <c r="J19" s="231">
        <v>6.5</v>
      </c>
      <c r="K19" s="229">
        <v>462</v>
      </c>
      <c r="L19" s="229">
        <v>14</v>
      </c>
      <c r="M19" s="217">
        <v>701</v>
      </c>
      <c r="N19" s="233">
        <v>3</v>
      </c>
      <c r="O19" s="217">
        <v>749</v>
      </c>
      <c r="P19" s="229">
        <v>37</v>
      </c>
      <c r="Q19" s="217">
        <v>1174</v>
      </c>
      <c r="R19" s="233">
        <v>4.9000000000000004</v>
      </c>
    </row>
    <row r="20" spans="2:18" s="342" customFormat="1" x14ac:dyDescent="0.25">
      <c r="B20" s="347" t="s">
        <v>104</v>
      </c>
      <c r="C20" s="340"/>
      <c r="D20" s="340"/>
      <c r="E20" s="340"/>
      <c r="F20" s="344"/>
      <c r="G20" s="340"/>
      <c r="H20" s="340"/>
      <c r="I20" s="348"/>
      <c r="J20" s="343"/>
      <c r="K20" s="348"/>
      <c r="L20" s="348"/>
      <c r="M20" s="348"/>
      <c r="N20" s="343"/>
      <c r="O20" s="348"/>
      <c r="P20" s="348"/>
      <c r="Q20" s="348"/>
      <c r="R20" s="343"/>
    </row>
    <row r="21" spans="2:18" s="342" customFormat="1" x14ac:dyDescent="0.25">
      <c r="B21" s="347" t="s">
        <v>105</v>
      </c>
      <c r="C21" s="340"/>
      <c r="D21" s="340"/>
      <c r="E21" s="340"/>
      <c r="F21" s="344"/>
      <c r="G21" s="340"/>
      <c r="H21" s="340"/>
      <c r="I21" s="348"/>
      <c r="J21" s="343"/>
      <c r="K21" s="348"/>
      <c r="L21" s="348"/>
      <c r="M21" s="348"/>
      <c r="N21" s="343"/>
      <c r="O21" s="348"/>
      <c r="P21" s="348"/>
      <c r="Q21" s="348"/>
      <c r="R21" s="343"/>
    </row>
  </sheetData>
  <mergeCells count="6">
    <mergeCell ref="B4:B6"/>
    <mergeCell ref="C4:R4"/>
    <mergeCell ref="C5:F5"/>
    <mergeCell ref="G5:J5"/>
    <mergeCell ref="K5:N5"/>
    <mergeCell ref="O5:R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3">
    <tabColor rgb="FF92D050"/>
  </sheetPr>
  <dimension ref="B2:T20"/>
  <sheetViews>
    <sheetView workbookViewId="0">
      <selection activeCell="O8" sqref="O8:O18"/>
    </sheetView>
  </sheetViews>
  <sheetFormatPr defaultRowHeight="15" x14ac:dyDescent="0.25"/>
  <cols>
    <col min="2" max="2" width="14.7109375" customWidth="1"/>
    <col min="3" max="13" width="7" customWidth="1"/>
    <col min="15" max="15" width="39.5703125" customWidth="1"/>
  </cols>
  <sheetData>
    <row r="2" spans="2:17" x14ac:dyDescent="0.25">
      <c r="B2" s="235" t="s">
        <v>351</v>
      </c>
      <c r="C2" s="234"/>
      <c r="D2" s="234"/>
      <c r="E2" s="234"/>
      <c r="F2" s="234"/>
      <c r="G2" s="234"/>
      <c r="H2" s="234"/>
      <c r="I2" s="234"/>
      <c r="J2" s="234"/>
      <c r="K2" s="234"/>
      <c r="L2" s="234"/>
      <c r="M2" s="234"/>
    </row>
    <row r="3" spans="2:17" x14ac:dyDescent="0.25">
      <c r="B3" s="236" t="s">
        <v>262</v>
      </c>
      <c r="C3" s="234"/>
      <c r="D3" s="234"/>
      <c r="E3" s="234"/>
      <c r="F3" s="234"/>
      <c r="G3" s="234"/>
      <c r="H3" s="234"/>
      <c r="I3" s="234"/>
      <c r="J3" s="234"/>
      <c r="K3" s="234"/>
      <c r="L3" s="234"/>
      <c r="M3" s="234"/>
    </row>
    <row r="4" spans="2:17" x14ac:dyDescent="0.25">
      <c r="B4" s="511" t="s">
        <v>106</v>
      </c>
      <c r="C4" s="512">
        <v>2020</v>
      </c>
      <c r="D4" s="512"/>
      <c r="E4" s="512"/>
      <c r="F4" s="512"/>
      <c r="G4" s="512"/>
      <c r="H4" s="512"/>
      <c r="I4" s="512"/>
      <c r="J4" s="512"/>
      <c r="K4" s="513" t="s">
        <v>107</v>
      </c>
      <c r="L4" s="513"/>
      <c r="M4" s="513"/>
    </row>
    <row r="5" spans="2:17" x14ac:dyDescent="0.25">
      <c r="B5" s="511"/>
      <c r="C5" s="512"/>
      <c r="D5" s="512"/>
      <c r="E5" s="512"/>
      <c r="F5" s="512"/>
      <c r="G5" s="512"/>
      <c r="H5" s="512"/>
      <c r="I5" s="512"/>
      <c r="J5" s="512"/>
      <c r="K5" s="514" t="s">
        <v>263</v>
      </c>
      <c r="L5" s="514"/>
      <c r="M5" s="514"/>
    </row>
    <row r="6" spans="2:17" ht="27" x14ac:dyDescent="0.25">
      <c r="B6" s="511"/>
      <c r="C6" s="237" t="s">
        <v>108</v>
      </c>
      <c r="D6" s="238" t="s">
        <v>109</v>
      </c>
      <c r="E6" s="237" t="s">
        <v>1</v>
      </c>
      <c r="F6" s="238" t="s">
        <v>109</v>
      </c>
      <c r="G6" s="237" t="s">
        <v>2</v>
      </c>
      <c r="H6" s="238" t="s">
        <v>109</v>
      </c>
      <c r="I6" s="237" t="s">
        <v>3</v>
      </c>
      <c r="J6" s="238" t="s">
        <v>109</v>
      </c>
      <c r="K6" s="239" t="s">
        <v>1</v>
      </c>
      <c r="L6" s="239" t="s">
        <v>2</v>
      </c>
      <c r="M6" s="239" t="s">
        <v>3</v>
      </c>
    </row>
    <row r="7" spans="2:17" x14ac:dyDescent="0.25">
      <c r="B7" s="240" t="s">
        <v>110</v>
      </c>
      <c r="C7" s="372">
        <v>25</v>
      </c>
      <c r="D7" s="241">
        <v>1.6600265604249667</v>
      </c>
      <c r="E7" s="242">
        <v>8908</v>
      </c>
      <c r="F7" s="243">
        <v>44.62</v>
      </c>
      <c r="G7" s="244">
        <v>70</v>
      </c>
      <c r="H7" s="241">
        <v>22.08</v>
      </c>
      <c r="I7" s="242">
        <v>11233</v>
      </c>
      <c r="J7" s="243">
        <v>43.3</v>
      </c>
      <c r="K7" s="375">
        <v>-5987</v>
      </c>
      <c r="L7" s="375">
        <v>-29</v>
      </c>
      <c r="M7" s="375">
        <v>-8300</v>
      </c>
      <c r="Q7" s="414"/>
    </row>
    <row r="8" spans="2:17" x14ac:dyDescent="0.25">
      <c r="B8" s="240" t="s">
        <v>111</v>
      </c>
      <c r="C8" s="372">
        <v>24</v>
      </c>
      <c r="D8" s="241">
        <v>1.593625498007968</v>
      </c>
      <c r="E8" s="242">
        <v>1246</v>
      </c>
      <c r="F8" s="243">
        <v>6.24</v>
      </c>
      <c r="G8" s="244">
        <v>19</v>
      </c>
      <c r="H8" s="241">
        <v>5.99</v>
      </c>
      <c r="I8" s="242">
        <v>1574</v>
      </c>
      <c r="J8" s="243">
        <v>6.07</v>
      </c>
      <c r="K8" s="375">
        <v>-822</v>
      </c>
      <c r="L8" s="375">
        <v>4</v>
      </c>
      <c r="M8" s="375">
        <v>-1245</v>
      </c>
      <c r="N8" s="414"/>
    </row>
    <row r="9" spans="2:17" x14ac:dyDescent="0.25">
      <c r="B9" s="240" t="s">
        <v>112</v>
      </c>
      <c r="C9" s="372">
        <v>972</v>
      </c>
      <c r="D9" s="241">
        <v>64.541832669322702</v>
      </c>
      <c r="E9" s="242">
        <v>8349</v>
      </c>
      <c r="F9" s="243">
        <v>41.82</v>
      </c>
      <c r="G9" s="244">
        <v>177</v>
      </c>
      <c r="H9" s="241">
        <v>55.84</v>
      </c>
      <c r="I9" s="242">
        <v>11190</v>
      </c>
      <c r="J9" s="243">
        <v>43.14</v>
      </c>
      <c r="K9" s="375">
        <v>-5170</v>
      </c>
      <c r="L9" s="375">
        <v>-83</v>
      </c>
      <c r="M9" s="375">
        <v>-7871</v>
      </c>
      <c r="N9" s="414"/>
    </row>
    <row r="10" spans="2:17" x14ac:dyDescent="0.25">
      <c r="B10" s="245" t="s">
        <v>113</v>
      </c>
      <c r="C10" s="373">
        <v>1021</v>
      </c>
      <c r="D10" s="246">
        <v>67.795484727755635</v>
      </c>
      <c r="E10" s="247">
        <v>18503</v>
      </c>
      <c r="F10" s="248">
        <v>92.68</v>
      </c>
      <c r="G10" s="249">
        <v>266</v>
      </c>
      <c r="H10" s="246">
        <v>83.91</v>
      </c>
      <c r="I10" s="247">
        <v>23997</v>
      </c>
      <c r="J10" s="248">
        <v>92.51</v>
      </c>
      <c r="K10" s="376">
        <v>-11979</v>
      </c>
      <c r="L10" s="376">
        <v>-108</v>
      </c>
      <c r="M10" s="376">
        <v>-17416</v>
      </c>
      <c r="N10" s="414"/>
    </row>
    <row r="11" spans="2:17" x14ac:dyDescent="0.25">
      <c r="B11" s="240" t="s">
        <v>114</v>
      </c>
      <c r="C11" s="372">
        <v>284</v>
      </c>
      <c r="D11" s="241">
        <v>18.857901726427624</v>
      </c>
      <c r="E11" s="242">
        <v>978</v>
      </c>
      <c r="F11" s="243">
        <v>4.9000000000000004</v>
      </c>
      <c r="G11" s="244">
        <v>32</v>
      </c>
      <c r="H11" s="241">
        <v>10.09</v>
      </c>
      <c r="I11" s="242">
        <v>1295</v>
      </c>
      <c r="J11" s="243">
        <v>4.99</v>
      </c>
      <c r="K11" s="375">
        <v>-489</v>
      </c>
      <c r="L11" s="375">
        <v>-13</v>
      </c>
      <c r="M11" s="375">
        <v>-810</v>
      </c>
      <c r="N11" s="414"/>
      <c r="O11" s="431"/>
    </row>
    <row r="12" spans="2:17" x14ac:dyDescent="0.25">
      <c r="B12" s="240" t="s">
        <v>115</v>
      </c>
      <c r="C12" s="372">
        <v>175</v>
      </c>
      <c r="D12" s="241">
        <v>11.620185922974766</v>
      </c>
      <c r="E12" s="242">
        <v>421</v>
      </c>
      <c r="F12" s="243">
        <v>2.11</v>
      </c>
      <c r="G12" s="244">
        <v>15</v>
      </c>
      <c r="H12" s="241">
        <v>4.7300000000000004</v>
      </c>
      <c r="I12" s="242">
        <v>567</v>
      </c>
      <c r="J12" s="243">
        <v>2.19</v>
      </c>
      <c r="K12" s="375">
        <v>-99</v>
      </c>
      <c r="L12" s="375">
        <v>0</v>
      </c>
      <c r="M12" s="375">
        <v>-181</v>
      </c>
      <c r="N12" s="414"/>
      <c r="O12" s="431"/>
    </row>
    <row r="13" spans="2:17" s="356" customFormat="1" x14ac:dyDescent="0.25">
      <c r="B13" s="240" t="s">
        <v>286</v>
      </c>
      <c r="C13" s="372">
        <v>26</v>
      </c>
      <c r="D13" s="241">
        <v>1.7264276228419653</v>
      </c>
      <c r="E13" s="242">
        <v>62</v>
      </c>
      <c r="F13" s="243">
        <v>0.31</v>
      </c>
      <c r="G13" s="244">
        <v>4</v>
      </c>
      <c r="H13" s="241">
        <v>1.26</v>
      </c>
      <c r="I13" s="242">
        <v>81</v>
      </c>
      <c r="J13" s="243">
        <v>0.31</v>
      </c>
      <c r="K13" s="375">
        <v>-29</v>
      </c>
      <c r="L13" s="375">
        <v>0</v>
      </c>
      <c r="M13" s="375">
        <v>-53</v>
      </c>
      <c r="N13" s="414"/>
      <c r="O13" s="431"/>
    </row>
    <row r="14" spans="2:17" x14ac:dyDescent="0.25">
      <c r="B14" s="250" t="s">
        <v>287</v>
      </c>
      <c r="C14" s="373">
        <v>485</v>
      </c>
      <c r="D14" s="246">
        <v>32.204515272244358</v>
      </c>
      <c r="E14" s="247">
        <v>1461</v>
      </c>
      <c r="F14" s="248">
        <v>7.32</v>
      </c>
      <c r="G14" s="249">
        <v>51</v>
      </c>
      <c r="H14" s="246">
        <v>16.09</v>
      </c>
      <c r="I14" s="247">
        <v>1943</v>
      </c>
      <c r="J14" s="248">
        <v>7.49</v>
      </c>
      <c r="K14" s="376">
        <v>-617</v>
      </c>
      <c r="L14" s="376">
        <v>-13</v>
      </c>
      <c r="M14" s="376">
        <v>-1044</v>
      </c>
      <c r="N14" s="414"/>
      <c r="O14" s="431"/>
    </row>
    <row r="15" spans="2:17" x14ac:dyDescent="0.25">
      <c r="B15" s="251" t="s">
        <v>191</v>
      </c>
      <c r="C15" s="374">
        <v>1506</v>
      </c>
      <c r="D15" s="27">
        <v>100</v>
      </c>
      <c r="E15" s="252">
        <v>19964</v>
      </c>
      <c r="F15" s="27">
        <v>100</v>
      </c>
      <c r="G15" s="252">
        <v>317</v>
      </c>
      <c r="H15" s="27">
        <v>100</v>
      </c>
      <c r="I15" s="252">
        <v>25940</v>
      </c>
      <c r="J15" s="27">
        <v>100</v>
      </c>
      <c r="K15" s="377">
        <v>-12596</v>
      </c>
      <c r="L15" s="377">
        <v>-121</v>
      </c>
      <c r="M15" s="377">
        <v>-18460</v>
      </c>
      <c r="O15" s="431"/>
    </row>
    <row r="20" spans="15:20" x14ac:dyDescent="0.25">
      <c r="O20" s="356"/>
      <c r="P20" s="356"/>
      <c r="Q20" s="356"/>
      <c r="R20" s="356"/>
      <c r="S20" s="356"/>
      <c r="T20" s="356"/>
    </row>
  </sheetData>
  <mergeCells count="4">
    <mergeCell ref="B4:B6"/>
    <mergeCell ref="C4:J5"/>
    <mergeCell ref="K4:M4"/>
    <mergeCell ref="K5:M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tabColor rgb="FF92D050"/>
  </sheetPr>
  <dimension ref="B2:I17"/>
  <sheetViews>
    <sheetView workbookViewId="0">
      <selection activeCell="A19" sqref="A19:XFD200"/>
    </sheetView>
  </sheetViews>
  <sheetFormatPr defaultRowHeight="15" x14ac:dyDescent="0.25"/>
  <cols>
    <col min="2" max="2" width="18.140625" customWidth="1"/>
    <col min="9" max="9" width="12.5703125" customWidth="1"/>
  </cols>
  <sheetData>
    <row r="2" spans="2:9" x14ac:dyDescent="0.25">
      <c r="B2" s="254" t="s">
        <v>352</v>
      </c>
      <c r="C2" s="254"/>
      <c r="D2" s="254"/>
      <c r="E2" s="254"/>
      <c r="F2" s="254"/>
      <c r="G2" s="253"/>
      <c r="H2" s="253"/>
      <c r="I2" s="253"/>
    </row>
    <row r="3" spans="2:9" ht="15.75" thickBot="1" x14ac:dyDescent="0.3">
      <c r="B3" s="446" t="s">
        <v>264</v>
      </c>
      <c r="C3" s="446"/>
      <c r="D3" s="446"/>
      <c r="E3" s="446"/>
      <c r="F3" s="446"/>
      <c r="G3" s="253"/>
      <c r="H3" s="253"/>
      <c r="I3" s="253"/>
    </row>
    <row r="4" spans="2:9" x14ac:dyDescent="0.25">
      <c r="B4" s="521" t="s">
        <v>106</v>
      </c>
      <c r="C4" s="515">
        <v>2020</v>
      </c>
      <c r="D4" s="515"/>
      <c r="E4" s="517">
        <v>2019</v>
      </c>
      <c r="F4" s="517"/>
      <c r="G4" s="253"/>
      <c r="H4" s="253"/>
      <c r="I4" s="253"/>
    </row>
    <row r="5" spans="2:9" s="339" customFormat="1" ht="15.75" thickBot="1" x14ac:dyDescent="0.3">
      <c r="B5" s="522"/>
      <c r="C5" s="516"/>
      <c r="D5" s="516"/>
      <c r="E5" s="518"/>
      <c r="F5" s="518"/>
    </row>
    <row r="6" spans="2:9" ht="27.75" thickBot="1" x14ac:dyDescent="0.3">
      <c r="B6" s="523"/>
      <c r="C6" s="425" t="s">
        <v>12</v>
      </c>
      <c r="D6" s="425" t="s">
        <v>8</v>
      </c>
      <c r="E6" s="425" t="s">
        <v>12</v>
      </c>
      <c r="F6" s="425" t="s">
        <v>8</v>
      </c>
      <c r="G6" s="253"/>
      <c r="H6" s="253"/>
      <c r="I6" s="253"/>
    </row>
    <row r="7" spans="2:9" x14ac:dyDescent="0.25">
      <c r="B7" s="240" t="s">
        <v>110</v>
      </c>
      <c r="C7" s="417">
        <v>0.78581050740907044</v>
      </c>
      <c r="D7" s="418">
        <v>0.61930460939573562</v>
      </c>
      <c r="E7" s="419">
        <v>0.66465256797583083</v>
      </c>
      <c r="F7" s="420">
        <v>0.50427872860635692</v>
      </c>
      <c r="G7" s="253"/>
      <c r="H7" s="253"/>
      <c r="I7" s="253"/>
    </row>
    <row r="8" spans="2:9" x14ac:dyDescent="0.25">
      <c r="B8" s="240" t="s">
        <v>111</v>
      </c>
      <c r="C8" s="307">
        <v>1.5248796147672552</v>
      </c>
      <c r="D8" s="308">
        <v>1.1927181418706843</v>
      </c>
      <c r="E8" s="320">
        <v>0.72533849129593808</v>
      </c>
      <c r="F8" s="77">
        <v>0.52928722653493299</v>
      </c>
      <c r="G8" s="253"/>
      <c r="H8" s="253"/>
      <c r="I8" s="253"/>
    </row>
    <row r="9" spans="2:9" x14ac:dyDescent="0.25">
      <c r="B9" s="240" t="s">
        <v>112</v>
      </c>
      <c r="C9" s="307">
        <v>2.1200143729787997</v>
      </c>
      <c r="D9" s="308">
        <v>1.5571390868302983</v>
      </c>
      <c r="E9" s="320">
        <v>1.9232191730157555</v>
      </c>
      <c r="F9" s="77">
        <v>1.3456860410951814</v>
      </c>
      <c r="G9" s="253"/>
      <c r="H9" s="253"/>
      <c r="I9" s="253"/>
    </row>
    <row r="10" spans="2:9" x14ac:dyDescent="0.25">
      <c r="B10" s="250" t="s">
        <v>113</v>
      </c>
      <c r="C10" s="182">
        <v>1.4376047127492839</v>
      </c>
      <c r="D10" s="180">
        <v>1.0963194988253719</v>
      </c>
      <c r="E10" s="415">
        <v>1.2269536119677187</v>
      </c>
      <c r="F10" s="416">
        <v>0.89501519611362379</v>
      </c>
      <c r="G10" s="253"/>
      <c r="H10" s="253"/>
      <c r="I10" s="253"/>
    </row>
    <row r="11" spans="2:9" x14ac:dyDescent="0.25">
      <c r="B11" s="240" t="s">
        <v>114</v>
      </c>
      <c r="C11" s="307">
        <v>3.2719836400818001</v>
      </c>
      <c r="D11" s="308">
        <v>2.4114544084400906</v>
      </c>
      <c r="E11" s="320">
        <v>3.0674846625766872</v>
      </c>
      <c r="F11" s="77">
        <v>2.0930232558139537</v>
      </c>
      <c r="G11" s="414"/>
      <c r="H11" s="253"/>
      <c r="I11" s="253"/>
    </row>
    <row r="12" spans="2:9" x14ac:dyDescent="0.25">
      <c r="B12" s="240" t="s">
        <v>115</v>
      </c>
      <c r="C12" s="307">
        <v>3.5629453681710213</v>
      </c>
      <c r="D12" s="308">
        <v>2.5773195876288657</v>
      </c>
      <c r="E12" s="320">
        <v>2.8846153846153846</v>
      </c>
      <c r="F12" s="77">
        <v>1.9659239842726082</v>
      </c>
      <c r="G12" s="414"/>
      <c r="H12" s="253"/>
      <c r="I12" s="253"/>
    </row>
    <row r="13" spans="2:9" s="356" customFormat="1" x14ac:dyDescent="0.25">
      <c r="B13" s="240" t="s">
        <v>286</v>
      </c>
      <c r="C13" s="307">
        <v>6.4516129032258061</v>
      </c>
      <c r="D13" s="308">
        <v>4.7058823529411766</v>
      </c>
      <c r="E13" s="320">
        <v>4.395604395604396</v>
      </c>
      <c r="F13" s="77">
        <v>2.8985507246376812</v>
      </c>
    </row>
    <row r="14" spans="2:9" x14ac:dyDescent="0.25">
      <c r="B14" s="250" t="s">
        <v>287</v>
      </c>
      <c r="C14" s="421">
        <v>3.4907597535934287</v>
      </c>
      <c r="D14" s="422">
        <v>2.5576730190571713</v>
      </c>
      <c r="E14" s="423">
        <v>3.0798845043310878</v>
      </c>
      <c r="F14" s="424">
        <v>2.0976728941330713</v>
      </c>
      <c r="G14" s="253"/>
      <c r="H14" s="253"/>
      <c r="I14" s="253"/>
    </row>
    <row r="15" spans="2:9" ht="15.75" thickBot="1" x14ac:dyDescent="0.3">
      <c r="B15" s="426" t="s">
        <v>191</v>
      </c>
      <c r="C15" s="255">
        <v>1.5878581446603888</v>
      </c>
      <c r="D15" s="255">
        <v>1.2072971017252541</v>
      </c>
      <c r="E15" s="255">
        <v>1.3452088452088453</v>
      </c>
      <c r="F15" s="255">
        <v>0.9768499933092466</v>
      </c>
      <c r="G15" s="253"/>
      <c r="H15" s="253"/>
      <c r="I15" s="253"/>
    </row>
    <row r="16" spans="2:9" ht="16.5" x14ac:dyDescent="0.3">
      <c r="B16" s="519" t="s">
        <v>49</v>
      </c>
      <c r="C16" s="520"/>
      <c r="D16" s="520"/>
      <c r="E16" s="520"/>
      <c r="F16" s="520"/>
      <c r="G16" s="520"/>
      <c r="H16" s="520"/>
      <c r="I16" s="520"/>
    </row>
    <row r="17" spans="2:2" x14ac:dyDescent="0.25">
      <c r="B17" s="31" t="s">
        <v>10</v>
      </c>
    </row>
  </sheetData>
  <mergeCells count="5">
    <mergeCell ref="B3:F3"/>
    <mergeCell ref="C4:D5"/>
    <mergeCell ref="E4:F5"/>
    <mergeCell ref="B16:I16"/>
    <mergeCell ref="B4:B6"/>
  </mergeCells>
  <pageMargins left="0.7" right="0.7" top="0.75" bottom="0.75" header="0.3" footer="0.3"/>
  <pageSetup paperSize="9" orientation="portrait" horizontalDpi="4294967295" verticalDpi="4294967295"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5">
    <tabColor rgb="FF92D050"/>
  </sheetPr>
  <dimension ref="B2:I21"/>
  <sheetViews>
    <sheetView topLeftCell="A5" workbookViewId="0">
      <selection activeCell="A24" sqref="A24:XFD303"/>
    </sheetView>
  </sheetViews>
  <sheetFormatPr defaultRowHeight="15" x14ac:dyDescent="0.25"/>
  <cols>
    <col min="2" max="2" width="31.140625" customWidth="1"/>
  </cols>
  <sheetData>
    <row r="2" spans="2:9" x14ac:dyDescent="0.25">
      <c r="B2" s="259" t="s">
        <v>353</v>
      </c>
      <c r="C2" s="256"/>
      <c r="D2" s="256"/>
      <c r="E2" s="256"/>
      <c r="F2" s="273"/>
      <c r="G2" s="273"/>
      <c r="H2" s="273"/>
      <c r="I2" s="256"/>
    </row>
    <row r="3" spans="2:9" x14ac:dyDescent="0.25">
      <c r="B3" s="274" t="s">
        <v>265</v>
      </c>
      <c r="C3" s="256"/>
      <c r="D3" s="256"/>
      <c r="E3" s="256"/>
      <c r="F3" s="273"/>
      <c r="G3" s="273"/>
      <c r="H3" s="273"/>
      <c r="I3" s="256"/>
    </row>
    <row r="4" spans="2:9" x14ac:dyDescent="0.25">
      <c r="B4" s="501" t="s">
        <v>116</v>
      </c>
      <c r="C4" s="524" t="s">
        <v>28</v>
      </c>
      <c r="D4" s="524" t="s">
        <v>2</v>
      </c>
      <c r="E4" s="524" t="s">
        <v>3</v>
      </c>
      <c r="F4" s="527" t="s">
        <v>117</v>
      </c>
      <c r="G4" s="527"/>
      <c r="H4" s="527"/>
      <c r="I4" s="525" t="s">
        <v>45</v>
      </c>
    </row>
    <row r="5" spans="2:9" x14ac:dyDescent="0.25">
      <c r="B5" s="502"/>
      <c r="C5" s="260" t="s">
        <v>1</v>
      </c>
      <c r="D5" s="260" t="s">
        <v>2</v>
      </c>
      <c r="E5" s="260" t="s">
        <v>3</v>
      </c>
      <c r="F5" s="260" t="s">
        <v>1</v>
      </c>
      <c r="G5" s="260" t="s">
        <v>2</v>
      </c>
      <c r="H5" s="260" t="s">
        <v>3</v>
      </c>
      <c r="I5" s="526"/>
    </row>
    <row r="6" spans="2:9" x14ac:dyDescent="0.25">
      <c r="B6" s="262" t="s">
        <v>118</v>
      </c>
      <c r="C6" s="263">
        <v>917</v>
      </c>
      <c r="D6" s="264">
        <v>39</v>
      </c>
      <c r="E6" s="263">
        <v>1502</v>
      </c>
      <c r="F6" s="265">
        <v>4.5932678821879378</v>
      </c>
      <c r="G6" s="261">
        <v>12.302839116719243</v>
      </c>
      <c r="H6" s="265">
        <v>5.7902852737085588</v>
      </c>
      <c r="I6" s="261">
        <v>4.2529989094874594</v>
      </c>
    </row>
    <row r="7" spans="2:9" x14ac:dyDescent="0.25">
      <c r="B7" s="262" t="s">
        <v>119</v>
      </c>
      <c r="C7" s="263">
        <v>6389</v>
      </c>
      <c r="D7" s="264">
        <v>53</v>
      </c>
      <c r="E7" s="263">
        <v>8642</v>
      </c>
      <c r="F7" s="265">
        <v>32.002604688439192</v>
      </c>
      <c r="G7" s="261">
        <v>16.719242902208201</v>
      </c>
      <c r="H7" s="265">
        <v>33.315343099460293</v>
      </c>
      <c r="I7" s="261">
        <v>0.82955079042103619</v>
      </c>
    </row>
    <row r="8" spans="2:9" x14ac:dyDescent="0.25">
      <c r="B8" s="262" t="s">
        <v>120</v>
      </c>
      <c r="C8" s="263">
        <v>2197</v>
      </c>
      <c r="D8" s="264">
        <v>21</v>
      </c>
      <c r="E8" s="263">
        <v>2667</v>
      </c>
      <c r="F8" s="265">
        <v>11.004808655580044</v>
      </c>
      <c r="G8" s="261">
        <v>6.624605678233439</v>
      </c>
      <c r="H8" s="265">
        <v>10.28141865844256</v>
      </c>
      <c r="I8" s="261">
        <v>0.95584888484296782</v>
      </c>
    </row>
    <row r="9" spans="2:9" x14ac:dyDescent="0.25">
      <c r="B9" s="262" t="s">
        <v>121</v>
      </c>
      <c r="C9" s="263">
        <v>3539</v>
      </c>
      <c r="D9" s="264">
        <v>40</v>
      </c>
      <c r="E9" s="263">
        <v>5313</v>
      </c>
      <c r="F9" s="265">
        <v>17.726908435183329</v>
      </c>
      <c r="G9" s="261">
        <v>12.618296529968454</v>
      </c>
      <c r="H9" s="265">
        <v>20.48188126445644</v>
      </c>
      <c r="I9" s="261">
        <v>1.1302627860977676</v>
      </c>
    </row>
    <row r="10" spans="2:9" ht="15" customHeight="1" x14ac:dyDescent="0.25">
      <c r="B10" s="262" t="s">
        <v>122</v>
      </c>
      <c r="C10" s="263">
        <v>782</v>
      </c>
      <c r="D10" s="264">
        <v>12</v>
      </c>
      <c r="E10" s="263">
        <v>976</v>
      </c>
      <c r="F10" s="265">
        <v>3.9170506912442393</v>
      </c>
      <c r="G10" s="261">
        <v>3.7854889589905363</v>
      </c>
      <c r="H10" s="265">
        <v>3.7625289128758679</v>
      </c>
      <c r="I10" s="261">
        <v>1.5345268542199488</v>
      </c>
    </row>
    <row r="11" spans="2:9" x14ac:dyDescent="0.25">
      <c r="B11" s="266" t="s">
        <v>123</v>
      </c>
      <c r="C11" s="267">
        <v>13824</v>
      </c>
      <c r="D11" s="268">
        <v>165</v>
      </c>
      <c r="E11" s="267">
        <v>19100</v>
      </c>
      <c r="F11" s="269">
        <v>69.244640352634747</v>
      </c>
      <c r="G11" s="270">
        <v>52.050473186119874</v>
      </c>
      <c r="H11" s="269">
        <v>73.631457208943715</v>
      </c>
      <c r="I11" s="270">
        <v>1.1935763888888888</v>
      </c>
    </row>
    <row r="12" spans="2:9" x14ac:dyDescent="0.25">
      <c r="B12" s="262" t="s">
        <v>124</v>
      </c>
      <c r="C12" s="263">
        <v>1998</v>
      </c>
      <c r="D12" s="264">
        <v>46</v>
      </c>
      <c r="E12" s="263">
        <v>2197</v>
      </c>
      <c r="F12" s="265">
        <v>10.00801442596674</v>
      </c>
      <c r="G12" s="261">
        <v>14.511041009463725</v>
      </c>
      <c r="H12" s="265">
        <v>8.4695451040863521</v>
      </c>
      <c r="I12" s="261">
        <v>2.3023023023023024</v>
      </c>
    </row>
    <row r="13" spans="2:9" x14ac:dyDescent="0.25">
      <c r="B13" s="262" t="s">
        <v>125</v>
      </c>
      <c r="C13" s="263">
        <v>384</v>
      </c>
      <c r="D13" s="264">
        <v>4</v>
      </c>
      <c r="E13" s="263">
        <v>422</v>
      </c>
      <c r="F13" s="265">
        <v>1.9234622320176316</v>
      </c>
      <c r="G13" s="261">
        <v>1.2618296529968454</v>
      </c>
      <c r="H13" s="265">
        <v>1.6268311488049345</v>
      </c>
      <c r="I13" s="261">
        <v>1.0416666666666665</v>
      </c>
    </row>
    <row r="14" spans="2:9" x14ac:dyDescent="0.25">
      <c r="B14" s="262" t="s">
        <v>126</v>
      </c>
      <c r="C14" s="263">
        <v>1339</v>
      </c>
      <c r="D14" s="264">
        <v>39</v>
      </c>
      <c r="E14" s="263">
        <v>1536</v>
      </c>
      <c r="F14" s="265">
        <v>6.7070727309156473</v>
      </c>
      <c r="G14" s="261">
        <v>12.302839116719243</v>
      </c>
      <c r="H14" s="265">
        <v>5.9213569776407091</v>
      </c>
      <c r="I14" s="261">
        <v>2.912621359223301</v>
      </c>
    </row>
    <row r="15" spans="2:9" x14ac:dyDescent="0.25">
      <c r="B15" s="262" t="s">
        <v>127</v>
      </c>
      <c r="C15" s="263">
        <v>1850</v>
      </c>
      <c r="D15" s="264">
        <v>55</v>
      </c>
      <c r="E15" s="263">
        <v>2098</v>
      </c>
      <c r="F15" s="265">
        <v>9.2666800240432785</v>
      </c>
      <c r="G15" s="261">
        <v>17.350157728706623</v>
      </c>
      <c r="H15" s="265">
        <v>8.0878951426368548</v>
      </c>
      <c r="I15" s="261">
        <v>2.9729729729729732</v>
      </c>
    </row>
    <row r="16" spans="2:9" x14ac:dyDescent="0.25">
      <c r="B16" s="262" t="s">
        <v>128</v>
      </c>
      <c r="C16" s="263">
        <v>76</v>
      </c>
      <c r="D16" s="264">
        <v>1</v>
      </c>
      <c r="E16" s="263">
        <v>79</v>
      </c>
      <c r="F16" s="265">
        <v>0.38068523342015631</v>
      </c>
      <c r="G16" s="261">
        <v>0.31545741324921134</v>
      </c>
      <c r="H16" s="265">
        <v>0.30454895913646879</v>
      </c>
      <c r="I16" s="261">
        <v>1.3157894736842104</v>
      </c>
    </row>
    <row r="17" spans="2:9" x14ac:dyDescent="0.25">
      <c r="B17" s="262" t="s">
        <v>129</v>
      </c>
      <c r="C17" s="263">
        <v>493</v>
      </c>
      <c r="D17" s="264">
        <v>7</v>
      </c>
      <c r="E17" s="263">
        <v>508</v>
      </c>
      <c r="F17" s="265">
        <v>2.469445001001803</v>
      </c>
      <c r="G17" s="261">
        <v>2.2082018927444795</v>
      </c>
      <c r="H17" s="265">
        <v>1.9583654587509638</v>
      </c>
      <c r="I17" s="261">
        <v>1.4198782961460445</v>
      </c>
    </row>
    <row r="18" spans="2:9" x14ac:dyDescent="0.25">
      <c r="B18" s="266" t="s">
        <v>130</v>
      </c>
      <c r="C18" s="267">
        <v>6140</v>
      </c>
      <c r="D18" s="268">
        <v>152</v>
      </c>
      <c r="E18" s="267">
        <v>6840</v>
      </c>
      <c r="F18" s="269">
        <v>30.75535964736526</v>
      </c>
      <c r="G18" s="270">
        <v>47.949526813880126</v>
      </c>
      <c r="H18" s="269">
        <v>26.368542791056282</v>
      </c>
      <c r="I18" s="270">
        <v>2.4755700325732897</v>
      </c>
    </row>
    <row r="19" spans="2:9" x14ac:dyDescent="0.25">
      <c r="B19" s="271" t="s">
        <v>131</v>
      </c>
      <c r="C19" s="272">
        <v>19964</v>
      </c>
      <c r="D19" s="272">
        <v>317</v>
      </c>
      <c r="E19" s="272">
        <v>25940</v>
      </c>
      <c r="F19" s="349">
        <v>100</v>
      </c>
      <c r="G19" s="349">
        <v>100</v>
      </c>
      <c r="H19" s="349">
        <v>100</v>
      </c>
      <c r="I19" s="349">
        <v>1.5878581446603888</v>
      </c>
    </row>
    <row r="20" spans="2:9" x14ac:dyDescent="0.25">
      <c r="B20" s="31" t="s">
        <v>49</v>
      </c>
      <c r="C20" s="256"/>
      <c r="D20" s="256"/>
      <c r="E20" s="256"/>
      <c r="F20" s="273"/>
      <c r="G20" s="273"/>
      <c r="H20" s="273"/>
      <c r="I20" s="256"/>
    </row>
    <row r="21" spans="2:9" x14ac:dyDescent="0.25">
      <c r="B21" s="257"/>
      <c r="C21" s="258"/>
      <c r="D21" s="258"/>
      <c r="E21" s="258"/>
      <c r="F21" s="258"/>
      <c r="G21" s="258"/>
      <c r="H21" s="258"/>
      <c r="I21" s="256"/>
    </row>
  </sheetData>
  <mergeCells count="4">
    <mergeCell ref="C4:E4"/>
    <mergeCell ref="I4:I5"/>
    <mergeCell ref="B4:B5"/>
    <mergeCell ref="F4:H4"/>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B2:H33"/>
  <sheetViews>
    <sheetView tabSelected="1" zoomScale="85" zoomScaleNormal="85" workbookViewId="0">
      <pane xSplit="2" ySplit="5" topLeftCell="C6" activePane="bottomRight" state="frozen"/>
      <selection pane="topRight" activeCell="C1" sqref="C1"/>
      <selection pane="bottomLeft" activeCell="A6" sqref="A6"/>
      <selection pane="bottomRight" sqref="A1:A1048576"/>
    </sheetView>
  </sheetViews>
  <sheetFormatPr defaultRowHeight="15" x14ac:dyDescent="0.25"/>
  <cols>
    <col min="1" max="1" width="13.42578125" style="414" customWidth="1"/>
    <col min="2" max="2" width="62.5703125" style="414" customWidth="1"/>
    <col min="3" max="16384" width="9.140625" style="414"/>
  </cols>
  <sheetData>
    <row r="2" spans="2:8" x14ac:dyDescent="0.25">
      <c r="B2" s="135" t="s">
        <v>354</v>
      </c>
    </row>
    <row r="3" spans="2:8" x14ac:dyDescent="0.25">
      <c r="B3" s="174" t="s">
        <v>266</v>
      </c>
    </row>
    <row r="4" spans="2:8" x14ac:dyDescent="0.25">
      <c r="B4" s="530" t="s">
        <v>150</v>
      </c>
      <c r="C4" s="466" t="s">
        <v>23</v>
      </c>
      <c r="D4" s="466"/>
      <c r="E4" s="532" t="s">
        <v>151</v>
      </c>
      <c r="F4" s="532"/>
      <c r="G4" s="466" t="s">
        <v>9</v>
      </c>
      <c r="H4" s="466"/>
    </row>
    <row r="5" spans="2:8" x14ac:dyDescent="0.25">
      <c r="B5" s="531"/>
      <c r="C5" s="311" t="s">
        <v>28</v>
      </c>
      <c r="D5" s="311" t="s">
        <v>109</v>
      </c>
      <c r="E5" s="311" t="s">
        <v>28</v>
      </c>
      <c r="F5" s="311" t="s">
        <v>109</v>
      </c>
      <c r="G5" s="311" t="s">
        <v>28</v>
      </c>
      <c r="H5" s="311" t="s">
        <v>109</v>
      </c>
    </row>
    <row r="6" spans="2:8" ht="15.75" customHeight="1" x14ac:dyDescent="0.25">
      <c r="B6" s="310" t="s">
        <v>152</v>
      </c>
      <c r="C6" s="309">
        <v>3390</v>
      </c>
      <c r="D6" s="308">
        <v>18.2</v>
      </c>
      <c r="E6" s="309">
        <v>1237</v>
      </c>
      <c r="F6" s="308">
        <v>21.2</v>
      </c>
      <c r="G6" s="309">
        <v>4627</v>
      </c>
      <c r="H6" s="308">
        <v>19</v>
      </c>
    </row>
    <row r="7" spans="2:8" x14ac:dyDescent="0.25">
      <c r="B7" s="310" t="s">
        <v>153</v>
      </c>
      <c r="C7" s="309">
        <v>3350</v>
      </c>
      <c r="D7" s="308">
        <v>18</v>
      </c>
      <c r="E7" s="309">
        <v>440</v>
      </c>
      <c r="F7" s="308">
        <v>7.6</v>
      </c>
      <c r="G7" s="309">
        <v>3790</v>
      </c>
      <c r="H7" s="308">
        <v>15.5</v>
      </c>
    </row>
    <row r="8" spans="2:8" x14ac:dyDescent="0.25">
      <c r="B8" s="310" t="s">
        <v>323</v>
      </c>
      <c r="C8" s="309">
        <v>1105</v>
      </c>
      <c r="D8" s="308">
        <v>5.9</v>
      </c>
      <c r="E8" s="309">
        <v>139</v>
      </c>
      <c r="F8" s="308">
        <v>2.4</v>
      </c>
      <c r="G8" s="309">
        <v>1244</v>
      </c>
      <c r="H8" s="308">
        <v>5.0999999999999996</v>
      </c>
    </row>
    <row r="9" spans="2:8" x14ac:dyDescent="0.25">
      <c r="B9" s="310" t="s">
        <v>324</v>
      </c>
      <c r="C9" s="309">
        <v>851</v>
      </c>
      <c r="D9" s="308">
        <v>4.5999999999999996</v>
      </c>
      <c r="E9" s="309">
        <v>81</v>
      </c>
      <c r="F9" s="308">
        <v>1.4</v>
      </c>
      <c r="G9" s="309">
        <v>932</v>
      </c>
      <c r="H9" s="308">
        <v>3.8</v>
      </c>
    </row>
    <row r="10" spans="2:8" x14ac:dyDescent="0.25">
      <c r="B10" s="310" t="s">
        <v>325</v>
      </c>
      <c r="C10" s="309">
        <v>1081</v>
      </c>
      <c r="D10" s="308">
        <v>5.8</v>
      </c>
      <c r="E10" s="309">
        <v>207</v>
      </c>
      <c r="F10" s="308">
        <v>3.6</v>
      </c>
      <c r="G10" s="309">
        <v>1288</v>
      </c>
      <c r="H10" s="308">
        <v>5.3</v>
      </c>
    </row>
    <row r="11" spans="2:8" x14ac:dyDescent="0.25">
      <c r="B11" s="310" t="s">
        <v>326</v>
      </c>
      <c r="C11" s="309">
        <v>313</v>
      </c>
      <c r="D11" s="308">
        <v>1.7</v>
      </c>
      <c r="E11" s="309">
        <v>13</v>
      </c>
      <c r="F11" s="308">
        <v>0.2</v>
      </c>
      <c r="G11" s="309">
        <v>326</v>
      </c>
      <c r="H11" s="308">
        <v>1.3</v>
      </c>
    </row>
    <row r="12" spans="2:8" x14ac:dyDescent="0.25">
      <c r="B12" s="310" t="s">
        <v>154</v>
      </c>
      <c r="C12" s="309">
        <v>1759</v>
      </c>
      <c r="D12" s="308">
        <v>9.5</v>
      </c>
      <c r="E12" s="309">
        <v>775</v>
      </c>
      <c r="F12" s="308">
        <v>13.3</v>
      </c>
      <c r="G12" s="309">
        <v>2534</v>
      </c>
      <c r="H12" s="308">
        <v>10.4</v>
      </c>
    </row>
    <row r="13" spans="2:8" x14ac:dyDescent="0.25">
      <c r="B13" s="310" t="s">
        <v>327</v>
      </c>
      <c r="C13" s="309">
        <v>1737</v>
      </c>
      <c r="D13" s="308">
        <v>9.3000000000000007</v>
      </c>
      <c r="E13" s="309">
        <v>761</v>
      </c>
      <c r="F13" s="308">
        <v>13.1</v>
      </c>
      <c r="G13" s="309">
        <v>2498</v>
      </c>
      <c r="H13" s="308">
        <v>10.199999999999999</v>
      </c>
    </row>
    <row r="14" spans="2:8" x14ac:dyDescent="0.25">
      <c r="B14" s="310" t="s">
        <v>328</v>
      </c>
      <c r="C14" s="309">
        <v>22</v>
      </c>
      <c r="D14" s="308">
        <v>0.1</v>
      </c>
      <c r="E14" s="309">
        <v>14</v>
      </c>
      <c r="F14" s="308">
        <v>0.2</v>
      </c>
      <c r="G14" s="309">
        <v>36</v>
      </c>
      <c r="H14" s="308">
        <v>0.1</v>
      </c>
    </row>
    <row r="15" spans="2:8" x14ac:dyDescent="0.25">
      <c r="B15" s="310" t="s">
        <v>155</v>
      </c>
      <c r="C15" s="309">
        <v>1319</v>
      </c>
      <c r="D15" s="308">
        <v>7.1</v>
      </c>
      <c r="E15" s="309">
        <v>880</v>
      </c>
      <c r="F15" s="308">
        <v>15.1</v>
      </c>
      <c r="G15" s="309">
        <v>2199</v>
      </c>
      <c r="H15" s="308">
        <v>9</v>
      </c>
    </row>
    <row r="16" spans="2:8" x14ac:dyDescent="0.25">
      <c r="B16" s="310" t="s">
        <v>156</v>
      </c>
      <c r="C16" s="309">
        <v>1386</v>
      </c>
      <c r="D16" s="308">
        <v>7.5</v>
      </c>
      <c r="E16" s="309">
        <v>301</v>
      </c>
      <c r="F16" s="308">
        <v>5.2</v>
      </c>
      <c r="G16" s="309">
        <v>1687</v>
      </c>
      <c r="H16" s="308">
        <v>6.9</v>
      </c>
    </row>
    <row r="17" spans="2:8" x14ac:dyDescent="0.25">
      <c r="B17" s="310" t="s">
        <v>157</v>
      </c>
      <c r="C17" s="309">
        <v>589</v>
      </c>
      <c r="D17" s="308">
        <v>3.2</v>
      </c>
      <c r="E17" s="309">
        <v>74</v>
      </c>
      <c r="F17" s="308">
        <v>1.3</v>
      </c>
      <c r="G17" s="309">
        <v>663</v>
      </c>
      <c r="H17" s="308">
        <v>2.7</v>
      </c>
    </row>
    <row r="18" spans="2:8" x14ac:dyDescent="0.25">
      <c r="B18" s="310" t="s">
        <v>158</v>
      </c>
      <c r="C18" s="309">
        <v>385</v>
      </c>
      <c r="D18" s="308">
        <v>2.1</v>
      </c>
      <c r="E18" s="309">
        <v>164</v>
      </c>
      <c r="F18" s="308">
        <v>2.8</v>
      </c>
      <c r="G18" s="309">
        <v>549</v>
      </c>
      <c r="H18" s="308">
        <v>2.2000000000000002</v>
      </c>
    </row>
    <row r="19" spans="2:8" x14ac:dyDescent="0.25">
      <c r="B19" s="310" t="s">
        <v>159</v>
      </c>
      <c r="C19" s="309">
        <v>299</v>
      </c>
      <c r="D19" s="308">
        <v>1.6</v>
      </c>
      <c r="E19" s="309">
        <v>140</v>
      </c>
      <c r="F19" s="308">
        <v>2.4</v>
      </c>
      <c r="G19" s="309">
        <v>439</v>
      </c>
      <c r="H19" s="308">
        <v>1.8</v>
      </c>
    </row>
    <row r="20" spans="2:8" x14ac:dyDescent="0.25">
      <c r="B20" s="310" t="s">
        <v>161</v>
      </c>
      <c r="C20" s="309">
        <v>462</v>
      </c>
      <c r="D20" s="308">
        <v>2.5</v>
      </c>
      <c r="E20" s="309">
        <v>185</v>
      </c>
      <c r="F20" s="308">
        <v>3.2</v>
      </c>
      <c r="G20" s="309">
        <v>647</v>
      </c>
      <c r="H20" s="308">
        <v>2.7</v>
      </c>
    </row>
    <row r="21" spans="2:8" x14ac:dyDescent="0.25">
      <c r="B21" s="310" t="s">
        <v>288</v>
      </c>
      <c r="C21" s="309">
        <v>22</v>
      </c>
      <c r="D21" s="308">
        <v>0.1</v>
      </c>
      <c r="E21" s="309">
        <v>12</v>
      </c>
      <c r="F21" s="308">
        <v>0.2</v>
      </c>
      <c r="G21" s="309">
        <v>34</v>
      </c>
      <c r="H21" s="308">
        <v>0.1</v>
      </c>
    </row>
    <row r="22" spans="2:8" x14ac:dyDescent="0.25">
      <c r="B22" s="310" t="s">
        <v>163</v>
      </c>
      <c r="C22" s="309">
        <v>132</v>
      </c>
      <c r="D22" s="308">
        <v>0.7</v>
      </c>
      <c r="E22" s="309">
        <v>65</v>
      </c>
      <c r="F22" s="308">
        <v>1.1000000000000001</v>
      </c>
      <c r="G22" s="309">
        <v>197</v>
      </c>
      <c r="H22" s="308">
        <v>0.8</v>
      </c>
    </row>
    <row r="23" spans="2:8" x14ac:dyDescent="0.25">
      <c r="B23" s="310" t="s">
        <v>160</v>
      </c>
      <c r="C23" s="309">
        <v>848</v>
      </c>
      <c r="D23" s="308">
        <v>4.5999999999999996</v>
      </c>
      <c r="E23" s="309">
        <v>19</v>
      </c>
      <c r="F23" s="308">
        <v>0.3</v>
      </c>
      <c r="G23" s="309">
        <v>867</v>
      </c>
      <c r="H23" s="308">
        <v>3.6</v>
      </c>
    </row>
    <row r="24" spans="2:8" x14ac:dyDescent="0.25">
      <c r="B24" s="310" t="s">
        <v>164</v>
      </c>
      <c r="C24" s="309">
        <v>73</v>
      </c>
      <c r="D24" s="308">
        <v>0.4</v>
      </c>
      <c r="E24" s="309">
        <v>63</v>
      </c>
      <c r="F24" s="308">
        <v>1.1000000000000001</v>
      </c>
      <c r="G24" s="309">
        <v>136</v>
      </c>
      <c r="H24" s="308">
        <v>0.6</v>
      </c>
    </row>
    <row r="25" spans="2:8" x14ac:dyDescent="0.25">
      <c r="B25" s="310" t="s">
        <v>165</v>
      </c>
      <c r="C25" s="309">
        <v>1824</v>
      </c>
      <c r="D25" s="308">
        <v>9.8000000000000007</v>
      </c>
      <c r="E25" s="309">
        <v>524</v>
      </c>
      <c r="F25" s="308">
        <v>9</v>
      </c>
      <c r="G25" s="309">
        <v>2348</v>
      </c>
      <c r="H25" s="308">
        <v>9.6</v>
      </c>
    </row>
    <row r="26" spans="2:8" x14ac:dyDescent="0.25">
      <c r="B26" s="310" t="s">
        <v>162</v>
      </c>
      <c r="C26" s="309">
        <v>294</v>
      </c>
      <c r="D26" s="308">
        <v>1.6</v>
      </c>
      <c r="E26" s="309">
        <v>38</v>
      </c>
      <c r="F26" s="308">
        <v>0.7</v>
      </c>
      <c r="G26" s="309">
        <v>332</v>
      </c>
      <c r="H26" s="308">
        <v>1.4</v>
      </c>
    </row>
    <row r="27" spans="2:8" x14ac:dyDescent="0.25">
      <c r="B27" s="310" t="s">
        <v>166</v>
      </c>
      <c r="C27" s="309">
        <v>697</v>
      </c>
      <c r="D27" s="308">
        <v>3.8</v>
      </c>
      <c r="E27" s="309">
        <v>217</v>
      </c>
      <c r="F27" s="308">
        <v>3.7</v>
      </c>
      <c r="G27" s="309">
        <v>914</v>
      </c>
      <c r="H27" s="308">
        <v>3.7</v>
      </c>
    </row>
    <row r="28" spans="2:8" x14ac:dyDescent="0.25">
      <c r="B28" s="310" t="s">
        <v>167</v>
      </c>
      <c r="C28" s="309">
        <v>641</v>
      </c>
      <c r="D28" s="308">
        <v>3.4</v>
      </c>
      <c r="E28" s="309">
        <v>53</v>
      </c>
      <c r="F28" s="308">
        <v>0.9</v>
      </c>
      <c r="G28" s="309">
        <v>694</v>
      </c>
      <c r="H28" s="308">
        <v>2.8</v>
      </c>
    </row>
    <row r="29" spans="2:8" x14ac:dyDescent="0.25">
      <c r="B29" s="310" t="s">
        <v>201</v>
      </c>
      <c r="C29" s="309">
        <v>17470</v>
      </c>
      <c r="D29" s="308">
        <v>94</v>
      </c>
      <c r="E29" s="309">
        <v>5187</v>
      </c>
      <c r="F29" s="308">
        <v>89.1</v>
      </c>
      <c r="G29" s="309">
        <v>22657</v>
      </c>
      <c r="H29" s="308">
        <v>92.8</v>
      </c>
    </row>
    <row r="30" spans="2:8" x14ac:dyDescent="0.25">
      <c r="B30" s="310" t="s">
        <v>289</v>
      </c>
      <c r="C30" s="309">
        <v>1110</v>
      </c>
      <c r="D30" s="308">
        <v>6</v>
      </c>
      <c r="E30" s="309">
        <v>636</v>
      </c>
      <c r="F30" s="308">
        <v>10.9</v>
      </c>
      <c r="G30" s="309">
        <v>1746</v>
      </c>
      <c r="H30" s="308">
        <v>7.2</v>
      </c>
    </row>
    <row r="31" spans="2:8" x14ac:dyDescent="0.25">
      <c r="B31" s="427" t="s">
        <v>168</v>
      </c>
      <c r="C31" s="428">
        <v>18580</v>
      </c>
      <c r="D31" s="429">
        <v>100</v>
      </c>
      <c r="E31" s="428">
        <v>5823</v>
      </c>
      <c r="F31" s="430">
        <v>100</v>
      </c>
      <c r="G31" s="428">
        <v>24403</v>
      </c>
      <c r="H31" s="430">
        <v>100</v>
      </c>
    </row>
    <row r="32" spans="2:8" ht="23.25" customHeight="1" x14ac:dyDescent="0.25">
      <c r="B32" s="533" t="s">
        <v>169</v>
      </c>
      <c r="C32" s="534"/>
      <c r="D32" s="534"/>
      <c r="E32" s="534"/>
      <c r="F32" s="534"/>
      <c r="G32" s="534"/>
      <c r="H32" s="534"/>
    </row>
    <row r="33" spans="2:8" ht="59.25" customHeight="1" x14ac:dyDescent="0.25">
      <c r="B33" s="528" t="s">
        <v>170</v>
      </c>
      <c r="C33" s="529"/>
      <c r="D33" s="529"/>
      <c r="E33" s="529"/>
      <c r="F33" s="529"/>
      <c r="G33" s="529"/>
      <c r="H33" s="529"/>
    </row>
  </sheetData>
  <mergeCells count="6">
    <mergeCell ref="B33:H33"/>
    <mergeCell ref="B4:B5"/>
    <mergeCell ref="C4:D4"/>
    <mergeCell ref="E4:F4"/>
    <mergeCell ref="G4:H4"/>
    <mergeCell ref="B32:H32"/>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7">
    <tabColor rgb="FF92D050"/>
  </sheetPr>
  <dimension ref="B2:S21"/>
  <sheetViews>
    <sheetView workbookViewId="0">
      <selection activeCell="A28" sqref="A28:XFD176"/>
    </sheetView>
  </sheetViews>
  <sheetFormatPr defaultRowHeight="15" x14ac:dyDescent="0.25"/>
  <cols>
    <col min="2" max="2" width="11" customWidth="1"/>
  </cols>
  <sheetData>
    <row r="2" spans="2:19" x14ac:dyDescent="0.25">
      <c r="B2" s="298" t="s">
        <v>355</v>
      </c>
      <c r="C2" s="299"/>
      <c r="D2" s="299"/>
      <c r="E2" s="299"/>
      <c r="F2" s="299"/>
      <c r="G2" s="299"/>
      <c r="H2" s="299"/>
      <c r="I2" s="299"/>
      <c r="J2" s="299"/>
    </row>
    <row r="3" spans="2:19" x14ac:dyDescent="0.25">
      <c r="B3" s="297" t="s">
        <v>267</v>
      </c>
      <c r="C3" s="299"/>
      <c r="D3" s="299"/>
      <c r="E3" s="299"/>
      <c r="F3" s="299"/>
      <c r="G3" s="299"/>
      <c r="H3" s="299"/>
      <c r="I3" s="299"/>
      <c r="J3" s="299"/>
    </row>
    <row r="4" spans="2:19" x14ac:dyDescent="0.25">
      <c r="B4" s="501" t="s">
        <v>140</v>
      </c>
      <c r="C4" s="535" t="s">
        <v>2</v>
      </c>
      <c r="D4" s="535"/>
      <c r="E4" s="535"/>
      <c r="F4" s="535"/>
      <c r="G4" s="536" t="s">
        <v>3</v>
      </c>
      <c r="H4" s="536"/>
      <c r="I4" s="536"/>
      <c r="J4" s="536"/>
    </row>
    <row r="5" spans="2:19" ht="27" x14ac:dyDescent="0.25">
      <c r="B5" s="502"/>
      <c r="C5" s="300" t="s">
        <v>91</v>
      </c>
      <c r="D5" s="300" t="s">
        <v>92</v>
      </c>
      <c r="E5" s="300" t="s">
        <v>93</v>
      </c>
      <c r="F5" s="301" t="s">
        <v>9</v>
      </c>
      <c r="G5" s="300" t="s">
        <v>91</v>
      </c>
      <c r="H5" s="300" t="s">
        <v>92</v>
      </c>
      <c r="I5" s="300" t="s">
        <v>93</v>
      </c>
      <c r="J5" s="301" t="s">
        <v>9</v>
      </c>
    </row>
    <row r="6" spans="2:19" x14ac:dyDescent="0.25">
      <c r="B6" s="302"/>
      <c r="C6" s="537" t="s">
        <v>141</v>
      </c>
      <c r="D6" s="537"/>
      <c r="E6" s="537"/>
      <c r="F6" s="537"/>
      <c r="G6" s="537"/>
      <c r="H6" s="537"/>
      <c r="I6" s="537"/>
      <c r="J6" s="537"/>
    </row>
    <row r="7" spans="2:19" x14ac:dyDescent="0.25">
      <c r="B7" s="303" t="s">
        <v>142</v>
      </c>
      <c r="C7" s="309">
        <v>1</v>
      </c>
      <c r="D7" s="305">
        <v>4</v>
      </c>
      <c r="E7" s="309">
        <v>0</v>
      </c>
      <c r="F7" s="305">
        <v>5</v>
      </c>
      <c r="G7" s="309">
        <v>211</v>
      </c>
      <c r="H7" s="305">
        <v>615</v>
      </c>
      <c r="I7" s="309">
        <v>202</v>
      </c>
      <c r="J7" s="305">
        <v>1028</v>
      </c>
    </row>
    <row r="8" spans="2:19" x14ac:dyDescent="0.25">
      <c r="B8" s="303" t="s">
        <v>143</v>
      </c>
      <c r="C8" s="309">
        <v>45</v>
      </c>
      <c r="D8" s="305">
        <v>18</v>
      </c>
      <c r="E8" s="309">
        <v>3</v>
      </c>
      <c r="F8" s="305">
        <v>66</v>
      </c>
      <c r="G8" s="309">
        <v>5074</v>
      </c>
      <c r="H8" s="305">
        <v>1588</v>
      </c>
      <c r="I8" s="309">
        <v>327</v>
      </c>
      <c r="J8" s="305">
        <v>6989</v>
      </c>
    </row>
    <row r="9" spans="2:19" x14ac:dyDescent="0.25">
      <c r="B9" s="303" t="s">
        <v>144</v>
      </c>
      <c r="C9" s="309">
        <v>41</v>
      </c>
      <c r="D9" s="305">
        <v>3</v>
      </c>
      <c r="E9" s="309">
        <v>3</v>
      </c>
      <c r="F9" s="305">
        <v>47</v>
      </c>
      <c r="G9" s="309">
        <v>5293</v>
      </c>
      <c r="H9" s="305">
        <v>876</v>
      </c>
      <c r="I9" s="309">
        <v>345</v>
      </c>
      <c r="J9" s="305">
        <v>6514</v>
      </c>
    </row>
    <row r="10" spans="2:19" x14ac:dyDescent="0.25">
      <c r="B10" s="303" t="s">
        <v>145</v>
      </c>
      <c r="C10" s="309">
        <v>79</v>
      </c>
      <c r="D10" s="305">
        <v>4</v>
      </c>
      <c r="E10" s="309">
        <v>9</v>
      </c>
      <c r="F10" s="305">
        <v>92</v>
      </c>
      <c r="G10" s="309">
        <v>6405</v>
      </c>
      <c r="H10" s="305">
        <v>893</v>
      </c>
      <c r="I10" s="309">
        <v>587</v>
      </c>
      <c r="J10" s="305">
        <v>7885</v>
      </c>
    </row>
    <row r="11" spans="2:19" x14ac:dyDescent="0.25">
      <c r="B11" s="303" t="s">
        <v>146</v>
      </c>
      <c r="C11" s="309">
        <v>62</v>
      </c>
      <c r="D11" s="305">
        <v>6</v>
      </c>
      <c r="E11" s="309">
        <v>32</v>
      </c>
      <c r="F11" s="305">
        <v>100</v>
      </c>
      <c r="G11" s="309">
        <v>2070</v>
      </c>
      <c r="H11" s="305">
        <v>374</v>
      </c>
      <c r="I11" s="309">
        <v>680</v>
      </c>
      <c r="J11" s="305">
        <v>3124</v>
      </c>
    </row>
    <row r="12" spans="2:19" x14ac:dyDescent="0.25">
      <c r="B12" s="303" t="s">
        <v>147</v>
      </c>
      <c r="C12" s="309">
        <v>4</v>
      </c>
      <c r="D12" s="305">
        <v>2</v>
      </c>
      <c r="E12" s="309">
        <v>1</v>
      </c>
      <c r="F12" s="305">
        <v>7</v>
      </c>
      <c r="G12" s="309">
        <v>260</v>
      </c>
      <c r="H12" s="305">
        <v>138</v>
      </c>
      <c r="I12" s="309">
        <v>2</v>
      </c>
      <c r="J12" s="305">
        <v>400</v>
      </c>
    </row>
    <row r="13" spans="2:19" x14ac:dyDescent="0.25">
      <c r="B13" s="306" t="s">
        <v>148</v>
      </c>
      <c r="C13" s="318">
        <v>232</v>
      </c>
      <c r="D13" s="318">
        <v>37</v>
      </c>
      <c r="E13" s="318">
        <v>48</v>
      </c>
      <c r="F13" s="318">
        <v>317</v>
      </c>
      <c r="G13" s="318">
        <v>19313</v>
      </c>
      <c r="H13" s="318">
        <v>4484</v>
      </c>
      <c r="I13" s="318">
        <v>2143</v>
      </c>
      <c r="J13" s="318">
        <v>25940</v>
      </c>
    </row>
    <row r="14" spans="2:19" x14ac:dyDescent="0.25">
      <c r="B14" s="302"/>
      <c r="C14" s="537" t="s">
        <v>149</v>
      </c>
      <c r="D14" s="537"/>
      <c r="E14" s="537"/>
      <c r="F14" s="537"/>
      <c r="G14" s="537"/>
      <c r="H14" s="537"/>
      <c r="I14" s="537"/>
      <c r="J14" s="537"/>
    </row>
    <row r="15" spans="2:19" x14ac:dyDescent="0.25">
      <c r="B15" s="303" t="s">
        <v>142</v>
      </c>
      <c r="C15" s="307">
        <v>0.43103448275862066</v>
      </c>
      <c r="D15" s="296">
        <v>10.810810810810811</v>
      </c>
      <c r="E15" s="307">
        <v>0</v>
      </c>
      <c r="F15" s="296">
        <v>1.5772870662460567</v>
      </c>
      <c r="G15" s="307">
        <v>1.0925283487806141</v>
      </c>
      <c r="H15" s="296">
        <v>13.715432649420162</v>
      </c>
      <c r="I15" s="307">
        <v>9.426038264115725</v>
      </c>
      <c r="J15" s="296">
        <v>3.9629915188897455</v>
      </c>
      <c r="L15" s="385"/>
      <c r="M15" s="385"/>
      <c r="N15" s="385"/>
      <c r="O15" s="385"/>
      <c r="P15" s="385"/>
      <c r="Q15" s="385"/>
      <c r="R15" s="385"/>
      <c r="S15" s="385"/>
    </row>
    <row r="16" spans="2:19" x14ac:dyDescent="0.25">
      <c r="B16" s="303" t="s">
        <v>143</v>
      </c>
      <c r="C16" s="307">
        <v>19.396551724137932</v>
      </c>
      <c r="D16" s="296">
        <v>48.648648648648653</v>
      </c>
      <c r="E16" s="307">
        <v>6.25</v>
      </c>
      <c r="F16" s="296">
        <v>20.820189274447952</v>
      </c>
      <c r="G16" s="307">
        <v>26.272458965463681</v>
      </c>
      <c r="H16" s="296">
        <v>35.414808206958071</v>
      </c>
      <c r="I16" s="307">
        <v>15.258982734484366</v>
      </c>
      <c r="J16" s="296">
        <v>26.942945258288358</v>
      </c>
      <c r="L16" s="385"/>
      <c r="M16" s="385"/>
      <c r="N16" s="385"/>
      <c r="O16" s="385"/>
      <c r="P16" s="385"/>
      <c r="Q16" s="385"/>
      <c r="R16" s="385"/>
      <c r="S16" s="385"/>
    </row>
    <row r="17" spans="2:19" x14ac:dyDescent="0.25">
      <c r="B17" s="303" t="s">
        <v>144</v>
      </c>
      <c r="C17" s="307">
        <v>17.672413793103448</v>
      </c>
      <c r="D17" s="296">
        <v>8.1081081081081088</v>
      </c>
      <c r="E17" s="307">
        <v>6.25</v>
      </c>
      <c r="F17" s="296">
        <v>14.826498422712934</v>
      </c>
      <c r="G17" s="307">
        <v>27.40641019002744</v>
      </c>
      <c r="H17" s="296">
        <v>19.536128456735057</v>
      </c>
      <c r="I17" s="307">
        <v>16.098926738217454</v>
      </c>
      <c r="J17" s="296">
        <v>25.111796453353897</v>
      </c>
      <c r="L17" s="385"/>
      <c r="M17" s="385"/>
      <c r="N17" s="385"/>
      <c r="O17" s="385"/>
      <c r="P17" s="385"/>
      <c r="Q17" s="385"/>
      <c r="R17" s="385"/>
      <c r="S17" s="385"/>
    </row>
    <row r="18" spans="2:19" x14ac:dyDescent="0.25">
      <c r="B18" s="303" t="s">
        <v>145</v>
      </c>
      <c r="C18" s="307">
        <v>34.051724137931032</v>
      </c>
      <c r="D18" s="296">
        <v>10.810810810810811</v>
      </c>
      <c r="E18" s="307">
        <v>18.75</v>
      </c>
      <c r="F18" s="296">
        <v>29.022082018927449</v>
      </c>
      <c r="G18" s="307">
        <v>33.164189923885466</v>
      </c>
      <c r="H18" s="296">
        <v>19.915254237288135</v>
      </c>
      <c r="I18" s="307">
        <v>27.391507232851144</v>
      </c>
      <c r="J18" s="296">
        <v>30.397070161912104</v>
      </c>
      <c r="L18" s="385"/>
      <c r="M18" s="385"/>
      <c r="N18" s="385"/>
      <c r="O18" s="385"/>
      <c r="P18" s="385"/>
      <c r="Q18" s="385"/>
      <c r="R18" s="385"/>
      <c r="S18" s="385"/>
    </row>
    <row r="19" spans="2:19" x14ac:dyDescent="0.25">
      <c r="B19" s="303" t="s">
        <v>146</v>
      </c>
      <c r="C19" s="307">
        <v>26.72413793103448</v>
      </c>
      <c r="D19" s="296">
        <v>16.216216216216218</v>
      </c>
      <c r="E19" s="307">
        <v>66.666666666666657</v>
      </c>
      <c r="F19" s="296">
        <v>31.545741324921135</v>
      </c>
      <c r="G19" s="307">
        <v>10.718169108890386</v>
      </c>
      <c r="H19" s="296">
        <v>8.3407671721677072</v>
      </c>
      <c r="I19" s="307">
        <v>31.731217918805417</v>
      </c>
      <c r="J19" s="296">
        <v>12.043176561295295</v>
      </c>
      <c r="L19" s="385"/>
      <c r="M19" s="385"/>
      <c r="N19" s="385"/>
      <c r="O19" s="385"/>
      <c r="P19" s="385"/>
      <c r="Q19" s="385"/>
      <c r="R19" s="385"/>
      <c r="S19" s="385"/>
    </row>
    <row r="20" spans="2:19" x14ac:dyDescent="0.25">
      <c r="B20" s="303" t="s">
        <v>147</v>
      </c>
      <c r="C20" s="307">
        <v>1.7241379310344827</v>
      </c>
      <c r="D20" s="296">
        <v>5.4054054054054053</v>
      </c>
      <c r="E20" s="307">
        <v>2.083333333333333</v>
      </c>
      <c r="F20" s="296">
        <v>2.2082018927444795</v>
      </c>
      <c r="G20" s="307">
        <v>1.3462434629524156</v>
      </c>
      <c r="H20" s="296">
        <v>3.0776092774308652</v>
      </c>
      <c r="I20" s="307">
        <v>9.3327111525898274E-2</v>
      </c>
      <c r="J20" s="296">
        <v>1.5420200462606015</v>
      </c>
      <c r="L20" s="385"/>
      <c r="M20" s="385"/>
      <c r="N20" s="385"/>
      <c r="O20" s="385"/>
      <c r="P20" s="385"/>
      <c r="Q20" s="385"/>
      <c r="R20" s="385"/>
      <c r="S20" s="385"/>
    </row>
    <row r="21" spans="2:19" x14ac:dyDescent="0.25">
      <c r="B21" s="306" t="s">
        <v>148</v>
      </c>
      <c r="C21" s="326">
        <v>100</v>
      </c>
      <c r="D21" s="326">
        <v>100</v>
      </c>
      <c r="E21" s="326">
        <v>100</v>
      </c>
      <c r="F21" s="326">
        <v>100</v>
      </c>
      <c r="G21" s="326">
        <v>100</v>
      </c>
      <c r="H21" s="326">
        <v>100</v>
      </c>
      <c r="I21" s="326">
        <v>100</v>
      </c>
      <c r="J21" s="326">
        <v>100</v>
      </c>
      <c r="L21" s="385"/>
      <c r="M21" s="385"/>
      <c r="N21" s="385"/>
      <c r="O21" s="385"/>
      <c r="P21" s="385"/>
      <c r="Q21" s="385"/>
      <c r="R21" s="385"/>
      <c r="S21" s="385"/>
    </row>
  </sheetData>
  <mergeCells count="5">
    <mergeCell ref="B4:B5"/>
    <mergeCell ref="C4:F4"/>
    <mergeCell ref="G4:J4"/>
    <mergeCell ref="C6:J6"/>
    <mergeCell ref="C14:J1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8">
    <tabColor rgb="FF92D050"/>
  </sheetPr>
  <dimension ref="B2:G21"/>
  <sheetViews>
    <sheetView workbookViewId="0">
      <selection activeCell="A29" sqref="A29:XFD284"/>
    </sheetView>
  </sheetViews>
  <sheetFormatPr defaultRowHeight="15" x14ac:dyDescent="0.25"/>
  <cols>
    <col min="1" max="1" width="9.140625" customWidth="1"/>
    <col min="2" max="2" width="13.140625" customWidth="1"/>
  </cols>
  <sheetData>
    <row r="2" spans="2:7" x14ac:dyDescent="0.25">
      <c r="B2" s="173" t="s">
        <v>356</v>
      </c>
      <c r="C2" s="165"/>
      <c r="D2" s="165"/>
      <c r="E2" s="165"/>
      <c r="F2" s="165"/>
      <c r="G2" s="165"/>
    </row>
    <row r="3" spans="2:7" x14ac:dyDescent="0.25">
      <c r="B3" s="174" t="s">
        <v>268</v>
      </c>
      <c r="C3" s="165"/>
      <c r="D3" s="165"/>
      <c r="E3" s="165"/>
      <c r="F3" s="165"/>
      <c r="G3" s="165"/>
    </row>
    <row r="4" spans="2:7" x14ac:dyDescent="0.25">
      <c r="B4" s="497" t="s">
        <v>85</v>
      </c>
      <c r="C4" s="466" t="s">
        <v>2</v>
      </c>
      <c r="D4" s="466"/>
      <c r="E4" s="467" t="s">
        <v>3</v>
      </c>
      <c r="F4" s="467"/>
      <c r="G4" s="483" t="s">
        <v>86</v>
      </c>
    </row>
    <row r="5" spans="2:7" ht="27" x14ac:dyDescent="0.25">
      <c r="B5" s="541"/>
      <c r="C5" s="166" t="s">
        <v>28</v>
      </c>
      <c r="D5" s="166" t="s">
        <v>87</v>
      </c>
      <c r="E5" s="166" t="s">
        <v>88</v>
      </c>
      <c r="F5" s="166" t="s">
        <v>89</v>
      </c>
      <c r="G5" s="483"/>
    </row>
    <row r="6" spans="2:7" x14ac:dyDescent="0.25">
      <c r="B6" s="175"/>
      <c r="C6" s="538" t="s">
        <v>90</v>
      </c>
      <c r="D6" s="538"/>
      <c r="E6" s="538"/>
      <c r="F6" s="538"/>
      <c r="G6" s="175"/>
    </row>
    <row r="7" spans="2:7" x14ac:dyDescent="0.25">
      <c r="B7" s="310" t="s">
        <v>91</v>
      </c>
      <c r="C7" s="177">
        <v>201</v>
      </c>
      <c r="D7" s="171">
        <v>81.05</v>
      </c>
      <c r="E7" s="169">
        <v>14258</v>
      </c>
      <c r="F7" s="171">
        <v>83.15</v>
      </c>
      <c r="G7" s="170">
        <v>1.3901376305415314</v>
      </c>
    </row>
    <row r="8" spans="2:7" x14ac:dyDescent="0.25">
      <c r="B8" s="310" t="s">
        <v>92</v>
      </c>
      <c r="C8" s="177">
        <v>17</v>
      </c>
      <c r="D8" s="171">
        <v>6.85</v>
      </c>
      <c r="E8" s="169">
        <v>1871</v>
      </c>
      <c r="F8" s="171">
        <v>10.91</v>
      </c>
      <c r="G8" s="170">
        <v>0.90042372881355937</v>
      </c>
    </row>
    <row r="9" spans="2:7" x14ac:dyDescent="0.25">
      <c r="B9" s="310" t="s">
        <v>93</v>
      </c>
      <c r="C9" s="177">
        <v>30</v>
      </c>
      <c r="D9" s="171">
        <v>12.1</v>
      </c>
      <c r="E9" s="169">
        <v>1018</v>
      </c>
      <c r="F9" s="171">
        <v>5.94</v>
      </c>
      <c r="G9" s="170">
        <v>2.8625954198473282</v>
      </c>
    </row>
    <row r="10" spans="2:7" x14ac:dyDescent="0.25">
      <c r="B10" s="178" t="s">
        <v>94</v>
      </c>
      <c r="C10" s="179">
        <v>248</v>
      </c>
      <c r="D10" s="180">
        <v>100</v>
      </c>
      <c r="E10" s="181">
        <v>17147</v>
      </c>
      <c r="F10" s="180">
        <v>100</v>
      </c>
      <c r="G10" s="182">
        <v>1.4256970393791319</v>
      </c>
    </row>
    <row r="11" spans="2:7" x14ac:dyDescent="0.25">
      <c r="B11" s="175"/>
      <c r="C11" s="538" t="s">
        <v>95</v>
      </c>
      <c r="D11" s="538"/>
      <c r="E11" s="538"/>
      <c r="F11" s="538"/>
      <c r="G11" s="183"/>
    </row>
    <row r="12" spans="2:7" x14ac:dyDescent="0.25">
      <c r="B12" s="176" t="s">
        <v>91</v>
      </c>
      <c r="C12" s="177">
        <v>31</v>
      </c>
      <c r="D12" s="171">
        <v>44.93</v>
      </c>
      <c r="E12" s="169">
        <v>5055</v>
      </c>
      <c r="F12" s="171">
        <v>57.49</v>
      </c>
      <c r="G12" s="170">
        <v>0.60951631930790406</v>
      </c>
    </row>
    <row r="13" spans="2:7" x14ac:dyDescent="0.25">
      <c r="B13" s="176" t="s">
        <v>92</v>
      </c>
      <c r="C13" s="177">
        <v>20</v>
      </c>
      <c r="D13" s="171">
        <v>28.99</v>
      </c>
      <c r="E13" s="169">
        <v>2613</v>
      </c>
      <c r="F13" s="171">
        <v>29.72</v>
      </c>
      <c r="G13" s="170">
        <v>0.75958982149639198</v>
      </c>
    </row>
    <row r="14" spans="2:7" x14ac:dyDescent="0.25">
      <c r="B14" s="176" t="s">
        <v>93</v>
      </c>
      <c r="C14" s="177">
        <v>18</v>
      </c>
      <c r="D14" s="171">
        <v>26.09</v>
      </c>
      <c r="E14" s="169">
        <v>1125</v>
      </c>
      <c r="F14" s="171">
        <v>12.79</v>
      </c>
      <c r="G14" s="170">
        <v>1.5748031496062991</v>
      </c>
    </row>
    <row r="15" spans="2:7" x14ac:dyDescent="0.25">
      <c r="B15" s="178" t="s">
        <v>96</v>
      </c>
      <c r="C15" s="179">
        <v>69</v>
      </c>
      <c r="D15" s="180">
        <v>100</v>
      </c>
      <c r="E15" s="181">
        <v>8793</v>
      </c>
      <c r="F15" s="180">
        <v>100</v>
      </c>
      <c r="G15" s="182">
        <v>0.77860528097494919</v>
      </c>
    </row>
    <row r="16" spans="2:7" x14ac:dyDescent="0.25">
      <c r="B16" s="175"/>
      <c r="C16" s="538" t="s">
        <v>97</v>
      </c>
      <c r="D16" s="538"/>
      <c r="E16" s="538"/>
      <c r="F16" s="538"/>
      <c r="G16" s="183"/>
    </row>
    <row r="17" spans="2:7" x14ac:dyDescent="0.25">
      <c r="B17" s="176" t="s">
        <v>91</v>
      </c>
      <c r="C17" s="177">
        <v>232</v>
      </c>
      <c r="D17" s="171">
        <v>73.19</v>
      </c>
      <c r="E17" s="177">
        <v>19313</v>
      </c>
      <c r="F17" s="171">
        <v>74.45</v>
      </c>
      <c r="G17" s="170">
        <v>1.1870043489383473</v>
      </c>
    </row>
    <row r="18" spans="2:7" x14ac:dyDescent="0.25">
      <c r="B18" s="176" t="s">
        <v>92</v>
      </c>
      <c r="C18" s="177">
        <v>37</v>
      </c>
      <c r="D18" s="171">
        <v>11.67</v>
      </c>
      <c r="E18" s="177">
        <v>4484</v>
      </c>
      <c r="F18" s="171">
        <v>17.29</v>
      </c>
      <c r="G18" s="170">
        <v>0.81840300818403</v>
      </c>
    </row>
    <row r="19" spans="2:7" x14ac:dyDescent="0.25">
      <c r="B19" s="176" t="s">
        <v>93</v>
      </c>
      <c r="C19" s="177">
        <v>48</v>
      </c>
      <c r="D19" s="171">
        <v>15.14</v>
      </c>
      <c r="E19" s="177">
        <v>2143</v>
      </c>
      <c r="F19" s="171">
        <v>8.26</v>
      </c>
      <c r="G19" s="170">
        <v>2.1907804655408492</v>
      </c>
    </row>
    <row r="20" spans="2:7" x14ac:dyDescent="0.25">
      <c r="B20" s="167" t="s">
        <v>9</v>
      </c>
      <c r="C20" s="184">
        <v>317</v>
      </c>
      <c r="D20" s="168">
        <v>100</v>
      </c>
      <c r="E20" s="172">
        <v>25940</v>
      </c>
      <c r="F20" s="185">
        <v>100</v>
      </c>
      <c r="G20" s="185">
        <v>1.2072971017252541</v>
      </c>
    </row>
    <row r="21" spans="2:7" ht="26.25" customHeight="1" x14ac:dyDescent="0.25">
      <c r="B21" s="539" t="s">
        <v>98</v>
      </c>
      <c r="C21" s="540"/>
      <c r="D21" s="540"/>
      <c r="E21" s="540"/>
      <c r="F21" s="540"/>
      <c r="G21" s="540"/>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tabColor rgb="FF92D050"/>
  </sheetPr>
  <dimension ref="A2:J43"/>
  <sheetViews>
    <sheetView workbookViewId="0">
      <selection activeCell="G1" sqref="A1:G1048576"/>
    </sheetView>
  </sheetViews>
  <sheetFormatPr defaultRowHeight="15" x14ac:dyDescent="0.25"/>
  <cols>
    <col min="1" max="1" width="9.140625" style="386"/>
    <col min="2" max="2" width="22.5703125" style="332" customWidth="1"/>
    <col min="3" max="16384" width="9.140625" style="332"/>
  </cols>
  <sheetData>
    <row r="2" spans="2:10" x14ac:dyDescent="0.25">
      <c r="B2" s="328" t="s">
        <v>357</v>
      </c>
    </row>
    <row r="3" spans="2:10" x14ac:dyDescent="0.25">
      <c r="B3" s="321" t="s">
        <v>260</v>
      </c>
    </row>
    <row r="4" spans="2:10" x14ac:dyDescent="0.25">
      <c r="B4" s="317" t="s">
        <v>171</v>
      </c>
      <c r="C4" s="544" t="s">
        <v>1</v>
      </c>
      <c r="D4" s="544" t="s">
        <v>2</v>
      </c>
      <c r="E4" s="544" t="s">
        <v>3</v>
      </c>
      <c r="F4" s="483" t="s">
        <v>172</v>
      </c>
      <c r="G4" s="483" t="s">
        <v>173</v>
      </c>
      <c r="H4" s="483" t="s">
        <v>174</v>
      </c>
      <c r="I4" s="483" t="s">
        <v>45</v>
      </c>
      <c r="J4" s="483" t="s">
        <v>46</v>
      </c>
    </row>
    <row r="5" spans="2:10" x14ac:dyDescent="0.25">
      <c r="B5" s="333" t="s">
        <v>175</v>
      </c>
      <c r="C5" s="483"/>
      <c r="D5" s="483"/>
      <c r="E5" s="483"/>
      <c r="F5" s="483"/>
      <c r="G5" s="483"/>
      <c r="H5" s="483"/>
      <c r="I5" s="483"/>
      <c r="J5" s="483"/>
    </row>
    <row r="6" spans="2:10" x14ac:dyDescent="0.25">
      <c r="B6" s="432" t="s">
        <v>204</v>
      </c>
      <c r="C6" s="433">
        <v>215</v>
      </c>
      <c r="D6" s="434">
        <v>0</v>
      </c>
      <c r="E6" s="433">
        <v>286</v>
      </c>
      <c r="F6" s="435">
        <v>2.6747448106840501</v>
      </c>
      <c r="G6" s="436">
        <v>0</v>
      </c>
      <c r="H6" s="435">
        <v>355.80326318866901</v>
      </c>
      <c r="I6" s="436">
        <v>0</v>
      </c>
      <c r="J6" s="435">
        <v>133.023255813953</v>
      </c>
    </row>
    <row r="7" spans="2:10" x14ac:dyDescent="0.25">
      <c r="B7" s="313" t="s">
        <v>296</v>
      </c>
      <c r="C7" s="324">
        <v>252</v>
      </c>
      <c r="D7" s="325">
        <v>2</v>
      </c>
      <c r="E7" s="324">
        <v>331</v>
      </c>
      <c r="F7" s="322">
        <v>3.02158273381295</v>
      </c>
      <c r="G7" s="323">
        <v>2.3980815347721798</v>
      </c>
      <c r="H7" s="322">
        <v>396.882494004796</v>
      </c>
      <c r="I7" s="323">
        <v>0.79365079365079405</v>
      </c>
      <c r="J7" s="322">
        <v>131.34920634920601</v>
      </c>
    </row>
    <row r="8" spans="2:10" x14ac:dyDescent="0.25">
      <c r="B8" s="313" t="s">
        <v>297</v>
      </c>
      <c r="C8" s="324">
        <v>180</v>
      </c>
      <c r="D8" s="325">
        <v>3</v>
      </c>
      <c r="E8" s="324">
        <v>237</v>
      </c>
      <c r="F8" s="322">
        <v>3.32818697014801</v>
      </c>
      <c r="G8" s="323">
        <v>5.5469782835800201</v>
      </c>
      <c r="H8" s="322">
        <v>438.211284402822</v>
      </c>
      <c r="I8" s="323">
        <v>1.6666666666666701</v>
      </c>
      <c r="J8" s="322">
        <v>131.666666666667</v>
      </c>
    </row>
    <row r="9" spans="2:10" x14ac:dyDescent="0.25">
      <c r="B9" s="313" t="s">
        <v>298</v>
      </c>
      <c r="C9" s="324">
        <v>92</v>
      </c>
      <c r="D9" s="325">
        <v>0</v>
      </c>
      <c r="E9" s="324">
        <v>114</v>
      </c>
      <c r="F9" s="322">
        <v>2.38153790398778</v>
      </c>
      <c r="G9" s="323">
        <v>0</v>
      </c>
      <c r="H9" s="322">
        <v>295.10360984196399</v>
      </c>
      <c r="I9" s="323">
        <v>0</v>
      </c>
      <c r="J9" s="322">
        <v>123.913043478261</v>
      </c>
    </row>
    <row r="10" spans="2:10" x14ac:dyDescent="0.25">
      <c r="B10" s="313" t="s">
        <v>205</v>
      </c>
      <c r="C10" s="324">
        <v>250</v>
      </c>
      <c r="D10" s="325">
        <v>5</v>
      </c>
      <c r="E10" s="324">
        <v>326</v>
      </c>
      <c r="F10" s="322">
        <v>2.93511631865971</v>
      </c>
      <c r="G10" s="323">
        <v>5.87023263731942</v>
      </c>
      <c r="H10" s="322">
        <v>382.739167953226</v>
      </c>
      <c r="I10" s="323">
        <v>2</v>
      </c>
      <c r="J10" s="322">
        <v>130.4</v>
      </c>
    </row>
    <row r="11" spans="2:10" x14ac:dyDescent="0.25">
      <c r="B11" s="313" t="s">
        <v>299</v>
      </c>
      <c r="C11" s="324">
        <v>98</v>
      </c>
      <c r="D11" s="325">
        <v>0</v>
      </c>
      <c r="E11" s="324">
        <v>124</v>
      </c>
      <c r="F11" s="322">
        <v>2.4715332332950801</v>
      </c>
      <c r="G11" s="323">
        <v>0</v>
      </c>
      <c r="H11" s="322">
        <v>312.72461319243899</v>
      </c>
      <c r="I11" s="323">
        <v>0</v>
      </c>
      <c r="J11" s="322">
        <v>126.53061224489799</v>
      </c>
    </row>
    <row r="12" spans="2:10" x14ac:dyDescent="0.25">
      <c r="B12" s="432" t="s">
        <v>206</v>
      </c>
      <c r="C12" s="433">
        <v>39</v>
      </c>
      <c r="D12" s="434">
        <v>0</v>
      </c>
      <c r="E12" s="433">
        <v>50</v>
      </c>
      <c r="F12" s="435">
        <v>1.82413470533209</v>
      </c>
      <c r="G12" s="436">
        <v>0</v>
      </c>
      <c r="H12" s="435">
        <v>233.863423760524</v>
      </c>
      <c r="I12" s="436">
        <v>0</v>
      </c>
      <c r="J12" s="435">
        <v>128.20512820512801</v>
      </c>
    </row>
    <row r="13" spans="2:10" x14ac:dyDescent="0.25">
      <c r="B13" s="432" t="s">
        <v>207</v>
      </c>
      <c r="C13" s="433">
        <v>4856</v>
      </c>
      <c r="D13" s="434">
        <v>28</v>
      </c>
      <c r="E13" s="433">
        <v>6035</v>
      </c>
      <c r="F13" s="435">
        <v>3.4636765114443602</v>
      </c>
      <c r="G13" s="436">
        <v>1.9971775601409001</v>
      </c>
      <c r="H13" s="435">
        <v>430.46309198036897</v>
      </c>
      <c r="I13" s="436">
        <v>0.57660626029654005</v>
      </c>
      <c r="J13" s="435">
        <v>124.279242174629</v>
      </c>
    </row>
    <row r="14" spans="2:10" x14ac:dyDescent="0.25">
      <c r="B14" s="313" t="s">
        <v>300</v>
      </c>
      <c r="C14" s="324">
        <v>47</v>
      </c>
      <c r="D14" s="325">
        <v>0</v>
      </c>
      <c r="E14" s="324">
        <v>61</v>
      </c>
      <c r="F14" s="322">
        <v>1.3029857780488501</v>
      </c>
      <c r="G14" s="323">
        <v>0</v>
      </c>
      <c r="H14" s="322">
        <v>169.11092012974399</v>
      </c>
      <c r="I14" s="323">
        <v>0</v>
      </c>
      <c r="J14" s="322">
        <v>129.787234042553</v>
      </c>
    </row>
    <row r="15" spans="2:10" x14ac:dyDescent="0.25">
      <c r="B15" s="313" t="s">
        <v>301</v>
      </c>
      <c r="C15" s="324">
        <v>196</v>
      </c>
      <c r="D15" s="325">
        <v>3</v>
      </c>
      <c r="E15" s="324">
        <v>243</v>
      </c>
      <c r="F15" s="322">
        <v>2.65440583969285</v>
      </c>
      <c r="G15" s="323">
        <v>4.0628660811625199</v>
      </c>
      <c r="H15" s="322">
        <v>329.092152574164</v>
      </c>
      <c r="I15" s="323">
        <v>1.53061224489796</v>
      </c>
      <c r="J15" s="322">
        <v>123.979591836735</v>
      </c>
    </row>
    <row r="16" spans="2:10" x14ac:dyDescent="0.25">
      <c r="B16" s="313" t="s">
        <v>302</v>
      </c>
      <c r="C16" s="324">
        <v>108</v>
      </c>
      <c r="D16" s="325">
        <v>2</v>
      </c>
      <c r="E16" s="324">
        <v>133</v>
      </c>
      <c r="F16" s="322">
        <v>2.3055493291491902</v>
      </c>
      <c r="G16" s="323">
        <v>4.2695357947207198</v>
      </c>
      <c r="H16" s="322">
        <v>283.92413034892797</v>
      </c>
      <c r="I16" s="323">
        <v>1.8518518518518501</v>
      </c>
      <c r="J16" s="322">
        <v>123.148148148148</v>
      </c>
    </row>
    <row r="17" spans="2:10" x14ac:dyDescent="0.25">
      <c r="B17" s="313" t="s">
        <v>303</v>
      </c>
      <c r="C17" s="324">
        <v>193</v>
      </c>
      <c r="D17" s="325">
        <v>3</v>
      </c>
      <c r="E17" s="324">
        <v>245</v>
      </c>
      <c r="F17" s="322">
        <v>3.2643810361449899</v>
      </c>
      <c r="G17" s="323">
        <v>5.0741674136968697</v>
      </c>
      <c r="H17" s="322">
        <v>414.39033878524401</v>
      </c>
      <c r="I17" s="323">
        <v>1.55440414507772</v>
      </c>
      <c r="J17" s="322">
        <v>126.943005181347</v>
      </c>
    </row>
    <row r="18" spans="2:10" x14ac:dyDescent="0.25">
      <c r="B18" s="313" t="s">
        <v>304</v>
      </c>
      <c r="C18" s="324">
        <v>110</v>
      </c>
      <c r="D18" s="325">
        <v>1</v>
      </c>
      <c r="E18" s="324">
        <v>139</v>
      </c>
      <c r="F18" s="322">
        <v>2.30704697986577</v>
      </c>
      <c r="G18" s="323">
        <v>2.09731543624161</v>
      </c>
      <c r="H18" s="322">
        <v>291.52684563758402</v>
      </c>
      <c r="I18" s="323">
        <v>0.90909090909090895</v>
      </c>
      <c r="J18" s="322">
        <v>126.363636363636</v>
      </c>
    </row>
    <row r="19" spans="2:10" s="386" customFormat="1" x14ac:dyDescent="0.25">
      <c r="B19" s="313" t="s">
        <v>305</v>
      </c>
      <c r="C19" s="324">
        <v>32</v>
      </c>
      <c r="D19" s="325">
        <v>0</v>
      </c>
      <c r="E19" s="324">
        <v>43</v>
      </c>
      <c r="F19" s="322">
        <v>0.88571507653131798</v>
      </c>
      <c r="G19" s="323">
        <v>0</v>
      </c>
      <c r="H19" s="322">
        <v>119.01796340889599</v>
      </c>
      <c r="I19" s="323">
        <v>0</v>
      </c>
      <c r="J19" s="322">
        <v>134.375</v>
      </c>
    </row>
    <row r="20" spans="2:10" s="386" customFormat="1" x14ac:dyDescent="0.25">
      <c r="B20" s="313" t="s">
        <v>306</v>
      </c>
      <c r="C20" s="324">
        <v>118</v>
      </c>
      <c r="D20" s="325">
        <v>2</v>
      </c>
      <c r="E20" s="324">
        <v>148</v>
      </c>
      <c r="F20" s="322">
        <v>2.3680038530232199</v>
      </c>
      <c r="G20" s="323">
        <v>4.0135658525817304</v>
      </c>
      <c r="H20" s="322">
        <v>297.00387309104798</v>
      </c>
      <c r="I20" s="323">
        <v>1.6949152542372901</v>
      </c>
      <c r="J20" s="322">
        <v>125.42372881355899</v>
      </c>
    </row>
    <row r="21" spans="2:10" s="386" customFormat="1" x14ac:dyDescent="0.25">
      <c r="B21" s="313" t="s">
        <v>307</v>
      </c>
      <c r="C21" s="324">
        <v>123</v>
      </c>
      <c r="D21" s="325">
        <v>3</v>
      </c>
      <c r="E21" s="324">
        <v>151</v>
      </c>
      <c r="F21" s="322">
        <v>2.9649270820778599</v>
      </c>
      <c r="G21" s="323">
        <v>7.2315294684825799</v>
      </c>
      <c r="H21" s="322">
        <v>363.98698324695698</v>
      </c>
      <c r="I21" s="323">
        <v>2.4390243902439002</v>
      </c>
      <c r="J21" s="322">
        <v>122.764227642276</v>
      </c>
    </row>
    <row r="22" spans="2:10" s="386" customFormat="1" x14ac:dyDescent="0.25">
      <c r="B22" s="313" t="s">
        <v>308</v>
      </c>
      <c r="C22" s="324">
        <v>117</v>
      </c>
      <c r="D22" s="325">
        <v>3</v>
      </c>
      <c r="E22" s="324">
        <v>152</v>
      </c>
      <c r="F22" s="322">
        <v>3.0640704998101298</v>
      </c>
      <c r="G22" s="323">
        <v>7.8565910251541897</v>
      </c>
      <c r="H22" s="322">
        <v>398.067278607812</v>
      </c>
      <c r="I22" s="323">
        <v>2.5641025641025599</v>
      </c>
      <c r="J22" s="322">
        <v>129.91452991452999</v>
      </c>
    </row>
    <row r="23" spans="2:10" s="386" customFormat="1" x14ac:dyDescent="0.25">
      <c r="B23" s="313" t="s">
        <v>309</v>
      </c>
      <c r="C23" s="324">
        <v>57</v>
      </c>
      <c r="D23" s="325">
        <v>0</v>
      </c>
      <c r="E23" s="324">
        <v>73</v>
      </c>
      <c r="F23" s="322">
        <v>1.5973545566640499</v>
      </c>
      <c r="G23" s="323">
        <v>0</v>
      </c>
      <c r="H23" s="322">
        <v>204.573478309607</v>
      </c>
      <c r="I23" s="323">
        <v>0</v>
      </c>
      <c r="J23" s="322">
        <v>128.07017543859601</v>
      </c>
    </row>
    <row r="24" spans="2:10" s="386" customFormat="1" x14ac:dyDescent="0.25">
      <c r="B24" s="313" t="s">
        <v>310</v>
      </c>
      <c r="C24" s="324">
        <v>71</v>
      </c>
      <c r="D24" s="325">
        <v>0</v>
      </c>
      <c r="E24" s="324">
        <v>81</v>
      </c>
      <c r="F24" s="322">
        <v>0.87494993684340205</v>
      </c>
      <c r="G24" s="323">
        <v>0</v>
      </c>
      <c r="H24" s="322">
        <v>99.8182322314304</v>
      </c>
      <c r="I24" s="323">
        <v>0</v>
      </c>
      <c r="J24" s="322">
        <v>114.084507042254</v>
      </c>
    </row>
    <row r="25" spans="2:10" s="386" customFormat="1" x14ac:dyDescent="0.25">
      <c r="B25" s="432" t="s">
        <v>208</v>
      </c>
      <c r="C25" s="433">
        <v>620</v>
      </c>
      <c r="D25" s="434">
        <v>4</v>
      </c>
      <c r="E25" s="433">
        <v>771</v>
      </c>
      <c r="F25" s="435">
        <v>5.1566327188345999</v>
      </c>
      <c r="G25" s="436">
        <v>3.3268598186029701</v>
      </c>
      <c r="H25" s="435">
        <v>641.25223003572205</v>
      </c>
      <c r="I25" s="436">
        <v>0.64516129032258096</v>
      </c>
      <c r="J25" s="435">
        <v>124.354838709677</v>
      </c>
    </row>
    <row r="26" spans="2:10" s="386" customFormat="1" x14ac:dyDescent="0.25">
      <c r="B26" s="432" t="s">
        <v>209</v>
      </c>
      <c r="C26" s="433">
        <v>543</v>
      </c>
      <c r="D26" s="434">
        <v>6</v>
      </c>
      <c r="E26" s="433">
        <v>696</v>
      </c>
      <c r="F26" s="435">
        <v>2.77435737606082</v>
      </c>
      <c r="G26" s="436">
        <v>3.0655882608406899</v>
      </c>
      <c r="H26" s="435">
        <v>355.60823825751999</v>
      </c>
      <c r="I26" s="436">
        <v>1.10497237569061</v>
      </c>
      <c r="J26" s="435">
        <v>128.17679558011099</v>
      </c>
    </row>
    <row r="27" spans="2:10" s="386" customFormat="1" x14ac:dyDescent="0.25">
      <c r="B27" s="432" t="s">
        <v>210</v>
      </c>
      <c r="C27" s="433">
        <v>242</v>
      </c>
      <c r="D27" s="434">
        <v>1</v>
      </c>
      <c r="E27" s="433">
        <v>313</v>
      </c>
      <c r="F27" s="435">
        <v>3.3880982548493899</v>
      </c>
      <c r="G27" s="436">
        <v>1.40004060117743</v>
      </c>
      <c r="H27" s="435">
        <v>438.21270816853701</v>
      </c>
      <c r="I27" s="436">
        <v>0.413223140495868</v>
      </c>
      <c r="J27" s="435">
        <v>129.338842975207</v>
      </c>
    </row>
    <row r="28" spans="2:10" s="386" customFormat="1" x14ac:dyDescent="0.25">
      <c r="B28" s="313" t="s">
        <v>311</v>
      </c>
      <c r="C28" s="324">
        <v>127</v>
      </c>
      <c r="D28" s="325">
        <v>2</v>
      </c>
      <c r="E28" s="324">
        <v>151</v>
      </c>
      <c r="F28" s="322">
        <v>2.0307490585799099</v>
      </c>
      <c r="G28" s="323">
        <v>3.1980300135116799</v>
      </c>
      <c r="H28" s="322">
        <v>241.45126602013201</v>
      </c>
      <c r="I28" s="323">
        <v>1.5748031496063</v>
      </c>
      <c r="J28" s="322">
        <v>118.897637795276</v>
      </c>
    </row>
    <row r="29" spans="2:10" s="386" customFormat="1" x14ac:dyDescent="0.25">
      <c r="B29" s="313" t="s">
        <v>312</v>
      </c>
      <c r="C29" s="324">
        <v>105</v>
      </c>
      <c r="D29" s="325">
        <v>2</v>
      </c>
      <c r="E29" s="324">
        <v>143</v>
      </c>
      <c r="F29" s="322">
        <v>2.7062553158586602</v>
      </c>
      <c r="G29" s="323">
        <v>5.15477203020696</v>
      </c>
      <c r="H29" s="322">
        <v>368.56620015979797</v>
      </c>
      <c r="I29" s="323">
        <v>1.9047619047619</v>
      </c>
      <c r="J29" s="322">
        <v>136.19047619047601</v>
      </c>
    </row>
    <row r="30" spans="2:10" s="386" customFormat="1" x14ac:dyDescent="0.25">
      <c r="B30" s="432" t="s">
        <v>211</v>
      </c>
      <c r="C30" s="433">
        <v>253</v>
      </c>
      <c r="D30" s="434">
        <v>3</v>
      </c>
      <c r="E30" s="433">
        <v>312</v>
      </c>
      <c r="F30" s="435">
        <v>3.5157932769138802</v>
      </c>
      <c r="G30" s="436">
        <v>4.1689248342852396</v>
      </c>
      <c r="H30" s="435">
        <v>433.56818276566497</v>
      </c>
      <c r="I30" s="436">
        <v>1.1857707509881401</v>
      </c>
      <c r="J30" s="435">
        <v>123.320158102767</v>
      </c>
    </row>
    <row r="31" spans="2:10" s="386" customFormat="1" x14ac:dyDescent="0.25">
      <c r="B31" s="432" t="s">
        <v>212</v>
      </c>
      <c r="C31" s="433">
        <v>114</v>
      </c>
      <c r="D31" s="434">
        <v>2</v>
      </c>
      <c r="E31" s="433">
        <v>164</v>
      </c>
      <c r="F31" s="435">
        <v>2.3418722652478499</v>
      </c>
      <c r="G31" s="436">
        <v>4.1085478337681502</v>
      </c>
      <c r="H31" s="435">
        <v>336.90092236898897</v>
      </c>
      <c r="I31" s="436">
        <v>1.7543859649122799</v>
      </c>
      <c r="J31" s="435">
        <v>143.85964912280701</v>
      </c>
    </row>
    <row r="32" spans="2:10" s="386" customFormat="1" x14ac:dyDescent="0.25">
      <c r="B32" s="432" t="s">
        <v>213</v>
      </c>
      <c r="C32" s="433">
        <v>146</v>
      </c>
      <c r="D32" s="434">
        <v>2</v>
      </c>
      <c r="E32" s="433">
        <v>177</v>
      </c>
      <c r="F32" s="435">
        <v>3.0584563174929</v>
      </c>
      <c r="G32" s="436">
        <v>4.1896661883464397</v>
      </c>
      <c r="H32" s="435">
        <v>370.78545766866</v>
      </c>
      <c r="I32" s="436">
        <v>1.3698630136986301</v>
      </c>
      <c r="J32" s="435">
        <v>121.232876712329</v>
      </c>
    </row>
    <row r="33" spans="2:10" s="386" customFormat="1" x14ac:dyDescent="0.25">
      <c r="B33" s="432" t="s">
        <v>214</v>
      </c>
      <c r="C33" s="433">
        <v>87</v>
      </c>
      <c r="D33" s="434">
        <v>0</v>
      </c>
      <c r="E33" s="433">
        <v>126</v>
      </c>
      <c r="F33" s="435">
        <v>1.94409063484615</v>
      </c>
      <c r="G33" s="436">
        <v>0</v>
      </c>
      <c r="H33" s="435">
        <v>281.55795401220098</v>
      </c>
      <c r="I33" s="436">
        <v>0</v>
      </c>
      <c r="J33" s="435">
        <v>144.827586206897</v>
      </c>
    </row>
    <row r="34" spans="2:10" s="386" customFormat="1" x14ac:dyDescent="0.25">
      <c r="B34" s="432" t="s">
        <v>215</v>
      </c>
      <c r="C34" s="433">
        <v>365</v>
      </c>
      <c r="D34" s="434">
        <v>1</v>
      </c>
      <c r="E34" s="433">
        <v>452</v>
      </c>
      <c r="F34" s="435">
        <v>2.9338123887261198</v>
      </c>
      <c r="G34" s="436">
        <v>0.80378421608934902</v>
      </c>
      <c r="H34" s="435">
        <v>363.31046567238599</v>
      </c>
      <c r="I34" s="436">
        <v>0.27397260273972601</v>
      </c>
      <c r="J34" s="435">
        <v>123.835616438356</v>
      </c>
    </row>
    <row r="35" spans="2:10" s="386" customFormat="1" x14ac:dyDescent="0.25">
      <c r="B35" s="313" t="s">
        <v>313</v>
      </c>
      <c r="C35" s="324">
        <v>67</v>
      </c>
      <c r="D35" s="325">
        <v>1</v>
      </c>
      <c r="E35" s="324">
        <v>83</v>
      </c>
      <c r="F35" s="322">
        <v>1.7615122714306399</v>
      </c>
      <c r="G35" s="323">
        <v>2.62912279318006</v>
      </c>
      <c r="H35" s="322">
        <v>218.21719183394501</v>
      </c>
      <c r="I35" s="323">
        <v>1.4925373134328399</v>
      </c>
      <c r="J35" s="322">
        <v>123.880597014925</v>
      </c>
    </row>
    <row r="36" spans="2:10" s="386" customFormat="1" x14ac:dyDescent="0.25">
      <c r="B36" s="313" t="s">
        <v>314</v>
      </c>
      <c r="C36" s="324">
        <v>104</v>
      </c>
      <c r="D36" s="325">
        <v>0</v>
      </c>
      <c r="E36" s="324">
        <v>127</v>
      </c>
      <c r="F36" s="322">
        <v>2.4939449893287899</v>
      </c>
      <c r="G36" s="323">
        <v>0</v>
      </c>
      <c r="H36" s="322">
        <v>304.549051581497</v>
      </c>
      <c r="I36" s="323">
        <v>0</v>
      </c>
      <c r="J36" s="322">
        <v>122.115384615385</v>
      </c>
    </row>
    <row r="37" spans="2:10" s="386" customFormat="1" x14ac:dyDescent="0.25">
      <c r="B37" s="313" t="s">
        <v>315</v>
      </c>
      <c r="C37" s="324">
        <v>75</v>
      </c>
      <c r="D37" s="325">
        <v>1</v>
      </c>
      <c r="E37" s="324">
        <v>97</v>
      </c>
      <c r="F37" s="322">
        <v>1.6298678720445099</v>
      </c>
      <c r="G37" s="323">
        <v>2.1731571627260098</v>
      </c>
      <c r="H37" s="322">
        <v>210.79624478442301</v>
      </c>
      <c r="I37" s="323">
        <v>1.3333333333333299</v>
      </c>
      <c r="J37" s="322">
        <v>129.333333333333</v>
      </c>
    </row>
    <row r="38" spans="2:10" s="386" customFormat="1" x14ac:dyDescent="0.25">
      <c r="B38" s="313" t="s">
        <v>316</v>
      </c>
      <c r="C38" s="324">
        <v>91</v>
      </c>
      <c r="D38" s="325">
        <v>0</v>
      </c>
      <c r="E38" s="324">
        <v>115</v>
      </c>
      <c r="F38" s="322">
        <v>2.0251023678119999</v>
      </c>
      <c r="G38" s="323">
        <v>0</v>
      </c>
      <c r="H38" s="322">
        <v>255.91952999822001</v>
      </c>
      <c r="I38" s="323">
        <v>0</v>
      </c>
      <c r="J38" s="322">
        <v>126.373626373626</v>
      </c>
    </row>
    <row r="39" spans="2:10" s="386" customFormat="1" x14ac:dyDescent="0.25">
      <c r="B39" s="432" t="s">
        <v>317</v>
      </c>
      <c r="C39" s="433">
        <v>10093</v>
      </c>
      <c r="D39" s="434">
        <v>80</v>
      </c>
      <c r="E39" s="433">
        <v>12699</v>
      </c>
      <c r="F39" s="435">
        <v>3.0149552894646798</v>
      </c>
      <c r="G39" s="436">
        <v>2.3897396528007002</v>
      </c>
      <c r="H39" s="435">
        <v>379.34129813645097</v>
      </c>
      <c r="I39" s="436">
        <v>0.79262855444367397</v>
      </c>
      <c r="J39" s="435">
        <v>125.819875161003</v>
      </c>
    </row>
    <row r="40" spans="2:10" s="386" customFormat="1" x14ac:dyDescent="0.25">
      <c r="B40" s="432" t="s">
        <v>176</v>
      </c>
      <c r="C40" s="433">
        <v>9871</v>
      </c>
      <c r="D40" s="434">
        <v>237</v>
      </c>
      <c r="E40" s="433">
        <v>13241</v>
      </c>
      <c r="F40" s="435">
        <v>1.48443858415448</v>
      </c>
      <c r="G40" s="436">
        <v>3.5640962865425099</v>
      </c>
      <c r="H40" s="435">
        <v>199.12320223674899</v>
      </c>
      <c r="I40" s="436">
        <v>2.4009725458413498</v>
      </c>
      <c r="J40" s="435">
        <v>134.14041130584499</v>
      </c>
    </row>
    <row r="41" spans="2:10" x14ac:dyDescent="0.25">
      <c r="B41" s="314" t="s">
        <v>191</v>
      </c>
      <c r="C41" s="318">
        <v>19964</v>
      </c>
      <c r="D41" s="315">
        <v>317</v>
      </c>
      <c r="E41" s="318">
        <v>25940</v>
      </c>
      <c r="F41" s="319">
        <v>1.99693977282059</v>
      </c>
      <c r="G41" s="319">
        <v>3.1708570826694502</v>
      </c>
      <c r="H41" s="326">
        <v>259.47013477743002</v>
      </c>
      <c r="I41" s="316">
        <v>1.5878581446603901</v>
      </c>
      <c r="J41" s="319">
        <v>129.93388098577401</v>
      </c>
    </row>
    <row r="42" spans="2:10" x14ac:dyDescent="0.25">
      <c r="B42" s="542" t="s">
        <v>49</v>
      </c>
      <c r="C42" s="447"/>
      <c r="D42" s="447"/>
      <c r="E42" s="447"/>
      <c r="F42" s="447"/>
      <c r="G42" s="447"/>
      <c r="H42" s="447"/>
      <c r="I42" s="447"/>
      <c r="J42" s="447"/>
    </row>
    <row r="43" spans="2:10" x14ac:dyDescent="0.25">
      <c r="B43" s="543" t="s">
        <v>50</v>
      </c>
      <c r="C43" s="445"/>
      <c r="D43" s="445"/>
      <c r="E43" s="445"/>
      <c r="F43" s="445"/>
      <c r="G43" s="445"/>
      <c r="H43" s="445"/>
      <c r="I43" s="445"/>
      <c r="J43" s="445"/>
    </row>
  </sheetData>
  <mergeCells count="10">
    <mergeCell ref="I4:I5"/>
    <mergeCell ref="J4:J5"/>
    <mergeCell ref="B42:J42"/>
    <mergeCell ref="B43:J43"/>
    <mergeCell ref="C4:C5"/>
    <mergeCell ref="D4:D5"/>
    <mergeCell ref="E4:E5"/>
    <mergeCell ref="F4:F5"/>
    <mergeCell ref="G4:G5"/>
    <mergeCell ref="H4:H5"/>
  </mergeCells>
  <conditionalFormatting sqref="B6:J41">
    <cfRule type="expression" dxfId="2" priority="7">
      <formula>#REF!&gt;0</formula>
    </cfRule>
  </conditionalFormatting>
  <pageMargins left="0.7" right="0.7"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tabColor rgb="FF92D050"/>
  </sheetPr>
  <dimension ref="A2:K20"/>
  <sheetViews>
    <sheetView workbookViewId="0">
      <selection activeCell="A27" sqref="A27:XFD1048576"/>
    </sheetView>
  </sheetViews>
  <sheetFormatPr defaultRowHeight="15" x14ac:dyDescent="0.25"/>
  <cols>
    <col min="1" max="1" width="14.140625" bestFit="1" customWidth="1"/>
  </cols>
  <sheetData>
    <row r="2" spans="1:11" x14ac:dyDescent="0.25">
      <c r="B2" s="444" t="s">
        <v>331</v>
      </c>
      <c r="C2" s="444"/>
      <c r="D2" s="444"/>
      <c r="E2" s="444"/>
      <c r="F2" s="444"/>
      <c r="G2" s="444"/>
      <c r="H2" s="444"/>
      <c r="I2" s="444"/>
      <c r="J2" s="444"/>
      <c r="K2" s="444"/>
    </row>
    <row r="3" spans="1:11" x14ac:dyDescent="0.25">
      <c r="B3" s="6" t="s">
        <v>237</v>
      </c>
      <c r="C3" s="6"/>
      <c r="D3" s="6"/>
      <c r="E3" s="6"/>
      <c r="F3" s="6"/>
      <c r="G3" s="6"/>
      <c r="H3" s="6"/>
      <c r="I3" s="6"/>
      <c r="J3" s="6"/>
      <c r="K3" s="6"/>
    </row>
    <row r="4" spans="1:11" x14ac:dyDescent="0.25">
      <c r="B4" s="458" t="s">
        <v>0</v>
      </c>
      <c r="C4" s="461">
        <v>2020</v>
      </c>
      <c r="D4" s="461"/>
      <c r="E4" s="461"/>
      <c r="F4" s="463">
        <v>2019</v>
      </c>
      <c r="G4" s="463"/>
      <c r="H4" s="463"/>
      <c r="I4" s="461" t="s">
        <v>236</v>
      </c>
      <c r="J4" s="461"/>
      <c r="K4" s="461"/>
    </row>
    <row r="5" spans="1:11" x14ac:dyDescent="0.25">
      <c r="B5" s="459"/>
      <c r="C5" s="462"/>
      <c r="D5" s="462"/>
      <c r="E5" s="462"/>
      <c r="F5" s="464"/>
      <c r="G5" s="464"/>
      <c r="H5" s="464"/>
      <c r="I5" s="462"/>
      <c r="J5" s="462"/>
      <c r="K5" s="462"/>
    </row>
    <row r="6" spans="1:11" x14ac:dyDescent="0.25">
      <c r="B6" s="460"/>
      <c r="C6" s="122" t="s">
        <v>1</v>
      </c>
      <c r="D6" s="122" t="s">
        <v>2</v>
      </c>
      <c r="E6" s="122" t="s">
        <v>3</v>
      </c>
      <c r="F6" s="122" t="s">
        <v>1</v>
      </c>
      <c r="G6" s="122" t="s">
        <v>2</v>
      </c>
      <c r="H6" s="122" t="s">
        <v>3</v>
      </c>
      <c r="I6" s="122" t="s">
        <v>1</v>
      </c>
      <c r="J6" s="122" t="s">
        <v>2</v>
      </c>
      <c r="K6" s="122" t="s">
        <v>3</v>
      </c>
    </row>
    <row r="7" spans="1:11" x14ac:dyDescent="0.25">
      <c r="A7" s="353"/>
      <c r="B7" s="336" t="s">
        <v>208</v>
      </c>
      <c r="C7" s="11">
        <v>1782</v>
      </c>
      <c r="D7" s="11">
        <v>26</v>
      </c>
      <c r="E7" s="11">
        <v>2348</v>
      </c>
      <c r="F7" s="7">
        <v>2941</v>
      </c>
      <c r="G7" s="7">
        <v>42</v>
      </c>
      <c r="H7" s="7">
        <v>3946</v>
      </c>
      <c r="I7" s="13">
        <v>-39.4</v>
      </c>
      <c r="J7" s="13">
        <v>-38.1</v>
      </c>
      <c r="K7" s="13">
        <v>-40.5</v>
      </c>
    </row>
    <row r="8" spans="1:11" x14ac:dyDescent="0.25">
      <c r="B8" s="335" t="s">
        <v>209</v>
      </c>
      <c r="C8" s="11">
        <v>2189</v>
      </c>
      <c r="D8" s="11">
        <v>56</v>
      </c>
      <c r="E8" s="11">
        <v>2917</v>
      </c>
      <c r="F8" s="7">
        <v>3356</v>
      </c>
      <c r="G8" s="7">
        <v>81</v>
      </c>
      <c r="H8" s="7">
        <v>4693</v>
      </c>
      <c r="I8" s="13">
        <v>-34.799999999999997</v>
      </c>
      <c r="J8" s="13">
        <v>-30.9</v>
      </c>
      <c r="K8" s="13">
        <v>-37.799999999999997</v>
      </c>
    </row>
    <row r="9" spans="1:11" s="353" customFormat="1" x14ac:dyDescent="0.25">
      <c r="B9" s="335" t="s">
        <v>205</v>
      </c>
      <c r="C9" s="11">
        <v>960</v>
      </c>
      <c r="D9" s="11">
        <v>14</v>
      </c>
      <c r="E9" s="11">
        <v>1257</v>
      </c>
      <c r="F9" s="7">
        <v>1619</v>
      </c>
      <c r="G9" s="7">
        <v>22</v>
      </c>
      <c r="H9" s="7">
        <v>2227</v>
      </c>
      <c r="I9" s="13">
        <v>-40.700000000000003</v>
      </c>
      <c r="J9" s="13">
        <v>-36.4</v>
      </c>
      <c r="K9" s="13">
        <v>-43.6</v>
      </c>
    </row>
    <row r="10" spans="1:11" s="353" customFormat="1" x14ac:dyDescent="0.25">
      <c r="B10" s="335" t="s">
        <v>211</v>
      </c>
      <c r="C10" s="11">
        <v>714</v>
      </c>
      <c r="D10" s="11">
        <v>22</v>
      </c>
      <c r="E10" s="11">
        <v>985</v>
      </c>
      <c r="F10" s="7">
        <v>1093</v>
      </c>
      <c r="G10" s="7">
        <v>22</v>
      </c>
      <c r="H10" s="7">
        <v>1560</v>
      </c>
      <c r="I10" s="13">
        <v>-34.700000000000003</v>
      </c>
      <c r="J10" s="13">
        <v>0</v>
      </c>
      <c r="K10" s="13">
        <v>-36.9</v>
      </c>
    </row>
    <row r="11" spans="1:11" s="353" customFormat="1" x14ac:dyDescent="0.25">
      <c r="B11" s="335" t="s">
        <v>213</v>
      </c>
      <c r="C11" s="11">
        <v>634</v>
      </c>
      <c r="D11" s="11">
        <v>11</v>
      </c>
      <c r="E11" s="11">
        <v>796</v>
      </c>
      <c r="F11" s="7">
        <v>901</v>
      </c>
      <c r="G11" s="7">
        <v>16</v>
      </c>
      <c r="H11" s="7">
        <v>1209</v>
      </c>
      <c r="I11" s="13">
        <v>-29.6</v>
      </c>
      <c r="J11" s="13">
        <v>-31.3</v>
      </c>
      <c r="K11" s="13">
        <v>-34.200000000000003</v>
      </c>
    </row>
    <row r="12" spans="1:11" s="353" customFormat="1" x14ac:dyDescent="0.25">
      <c r="B12" s="335" t="s">
        <v>214</v>
      </c>
      <c r="C12" s="11">
        <v>294</v>
      </c>
      <c r="D12" s="11">
        <v>13</v>
      </c>
      <c r="E12" s="11">
        <v>437</v>
      </c>
      <c r="F12" s="7">
        <v>461</v>
      </c>
      <c r="G12" s="7">
        <v>9</v>
      </c>
      <c r="H12" s="7">
        <v>708</v>
      </c>
      <c r="I12" s="13">
        <v>-36.200000000000003</v>
      </c>
      <c r="J12" s="13">
        <v>44.4</v>
      </c>
      <c r="K12" s="13">
        <v>-38.299999999999997</v>
      </c>
    </row>
    <row r="13" spans="1:11" s="353" customFormat="1" x14ac:dyDescent="0.25">
      <c r="B13" s="335" t="s">
        <v>212</v>
      </c>
      <c r="C13" s="11">
        <v>706</v>
      </c>
      <c r="D13" s="11">
        <v>25</v>
      </c>
      <c r="E13" s="11">
        <v>974</v>
      </c>
      <c r="F13" s="7">
        <v>1088</v>
      </c>
      <c r="G13" s="7">
        <v>33</v>
      </c>
      <c r="H13" s="7">
        <v>1631</v>
      </c>
      <c r="I13" s="13">
        <v>-35.1</v>
      </c>
      <c r="J13" s="13">
        <v>-24.2</v>
      </c>
      <c r="K13" s="13">
        <v>-40.299999999999997</v>
      </c>
    </row>
    <row r="14" spans="1:11" s="353" customFormat="1" x14ac:dyDescent="0.25">
      <c r="B14" s="335" t="s">
        <v>207</v>
      </c>
      <c r="C14" s="11">
        <v>8043</v>
      </c>
      <c r="D14" s="11">
        <v>74</v>
      </c>
      <c r="E14" s="11">
        <v>10207</v>
      </c>
      <c r="F14" s="7">
        <v>13607</v>
      </c>
      <c r="G14" s="7">
        <v>106</v>
      </c>
      <c r="H14" s="7">
        <v>18097</v>
      </c>
      <c r="I14" s="13">
        <v>-40.9</v>
      </c>
      <c r="J14" s="13">
        <v>-30.2</v>
      </c>
      <c r="K14" s="13">
        <v>-43.6</v>
      </c>
    </row>
    <row r="15" spans="1:11" s="353" customFormat="1" x14ac:dyDescent="0.25">
      <c r="B15" s="335" t="s">
        <v>215</v>
      </c>
      <c r="C15" s="11">
        <v>1602</v>
      </c>
      <c r="D15" s="11">
        <v>19</v>
      </c>
      <c r="E15" s="11">
        <v>1980</v>
      </c>
      <c r="F15" s="7">
        <v>2694</v>
      </c>
      <c r="G15" s="7">
        <v>26</v>
      </c>
      <c r="H15" s="7">
        <v>3507</v>
      </c>
      <c r="I15" s="13">
        <v>-40.5</v>
      </c>
      <c r="J15" s="13">
        <v>-26.9</v>
      </c>
      <c r="K15" s="13">
        <v>-43.5</v>
      </c>
    </row>
    <row r="16" spans="1:11" s="353" customFormat="1" x14ac:dyDescent="0.25">
      <c r="B16" s="335" t="s">
        <v>210</v>
      </c>
      <c r="C16" s="11">
        <v>1054</v>
      </c>
      <c r="D16" s="11">
        <v>30</v>
      </c>
      <c r="E16" s="11">
        <v>1438</v>
      </c>
      <c r="F16" s="7">
        <v>1714</v>
      </c>
      <c r="G16" s="7">
        <v>35</v>
      </c>
      <c r="H16" s="7">
        <v>2546</v>
      </c>
      <c r="I16" s="13">
        <v>-38.5</v>
      </c>
      <c r="J16" s="13">
        <v>-14.3</v>
      </c>
      <c r="K16" s="13">
        <v>-43.5</v>
      </c>
    </row>
    <row r="17" spans="1:11" s="353" customFormat="1" x14ac:dyDescent="0.25">
      <c r="B17" s="335" t="s">
        <v>206</v>
      </c>
      <c r="C17" s="11">
        <v>312</v>
      </c>
      <c r="D17" s="11">
        <v>9</v>
      </c>
      <c r="E17" s="11">
        <v>420</v>
      </c>
      <c r="F17" s="7">
        <v>427</v>
      </c>
      <c r="G17" s="7">
        <v>6</v>
      </c>
      <c r="H17" s="7">
        <v>652</v>
      </c>
      <c r="I17" s="13">
        <v>-26.9</v>
      </c>
      <c r="J17" s="13">
        <v>50</v>
      </c>
      <c r="K17" s="13">
        <v>-35.6</v>
      </c>
    </row>
    <row r="18" spans="1:11" s="353" customFormat="1" x14ac:dyDescent="0.25">
      <c r="B18" s="335" t="s">
        <v>204</v>
      </c>
      <c r="C18" s="11">
        <v>1674</v>
      </c>
      <c r="D18" s="11">
        <v>18</v>
      </c>
      <c r="E18" s="11">
        <v>2181</v>
      </c>
      <c r="F18" s="7">
        <v>2659</v>
      </c>
      <c r="G18" s="7">
        <v>40</v>
      </c>
      <c r="H18" s="7">
        <v>3624</v>
      </c>
      <c r="I18" s="13">
        <v>-37</v>
      </c>
      <c r="J18" s="13">
        <v>-55</v>
      </c>
      <c r="K18" s="13">
        <v>-39.799999999999997</v>
      </c>
    </row>
    <row r="19" spans="1:11" x14ac:dyDescent="0.25">
      <c r="B19" s="251" t="s">
        <v>191</v>
      </c>
      <c r="C19" s="252">
        <v>19964</v>
      </c>
      <c r="D19" s="252">
        <v>317</v>
      </c>
      <c r="E19" s="252">
        <v>25940</v>
      </c>
      <c r="F19" s="252">
        <v>32560</v>
      </c>
      <c r="G19" s="252">
        <v>438</v>
      </c>
      <c r="H19" s="252">
        <v>44400</v>
      </c>
      <c r="I19" s="326">
        <v>-38.700000000000003</v>
      </c>
      <c r="J19" s="326">
        <v>-27.6</v>
      </c>
      <c r="K19" s="326">
        <v>-41.6</v>
      </c>
    </row>
    <row r="20" spans="1:11" x14ac:dyDescent="0.25">
      <c r="A20" s="353"/>
      <c r="B20" s="12" t="s">
        <v>5</v>
      </c>
      <c r="C20" s="10">
        <v>118298</v>
      </c>
      <c r="D20" s="10">
        <v>2395</v>
      </c>
      <c r="E20" s="10">
        <v>159248</v>
      </c>
      <c r="F20" s="10">
        <v>172183</v>
      </c>
      <c r="G20" s="10">
        <v>3173</v>
      </c>
      <c r="H20" s="10">
        <v>241384</v>
      </c>
      <c r="I20" s="326">
        <v>-31.3</v>
      </c>
      <c r="J20" s="326">
        <v>-24.5</v>
      </c>
      <c r="K20" s="326">
        <v>-34</v>
      </c>
    </row>
  </sheetData>
  <mergeCells count="5">
    <mergeCell ref="B2:K2"/>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tabColor rgb="FF92D050"/>
  </sheetPr>
  <dimension ref="A2:L42"/>
  <sheetViews>
    <sheetView topLeftCell="A2" workbookViewId="0">
      <selection activeCell="A45" sqref="A45:XFD505"/>
    </sheetView>
  </sheetViews>
  <sheetFormatPr defaultRowHeight="15" x14ac:dyDescent="0.25"/>
  <cols>
    <col min="1" max="1" width="9.140625" style="386"/>
    <col min="2" max="2" width="23.140625" customWidth="1"/>
  </cols>
  <sheetData>
    <row r="2" spans="2:12" x14ac:dyDescent="0.25">
      <c r="B2" s="328" t="s">
        <v>358</v>
      </c>
      <c r="C2" s="327"/>
      <c r="D2" s="330"/>
      <c r="E2" s="327"/>
      <c r="F2" s="327"/>
      <c r="G2" s="330"/>
      <c r="H2" s="327"/>
    </row>
    <row r="3" spans="2:12" x14ac:dyDescent="0.25">
      <c r="B3" s="350" t="s">
        <v>257</v>
      </c>
      <c r="C3" s="350"/>
      <c r="D3" s="350"/>
      <c r="E3" s="350"/>
      <c r="F3" s="350"/>
      <c r="G3" s="350"/>
      <c r="H3" s="350"/>
    </row>
    <row r="4" spans="2:12" x14ac:dyDescent="0.25">
      <c r="B4" s="501" t="s">
        <v>177</v>
      </c>
      <c r="C4" s="545" t="s">
        <v>23</v>
      </c>
      <c r="D4" s="545"/>
      <c r="E4" s="545"/>
      <c r="F4" s="532" t="s">
        <v>178</v>
      </c>
      <c r="G4" s="532"/>
      <c r="H4" s="532"/>
    </row>
    <row r="5" spans="2:12" ht="24" customHeight="1" x14ac:dyDescent="0.25">
      <c r="B5" s="502"/>
      <c r="C5" s="329" t="s">
        <v>1</v>
      </c>
      <c r="D5" s="329" t="s">
        <v>2</v>
      </c>
      <c r="E5" s="329" t="s">
        <v>3</v>
      </c>
      <c r="F5" s="329" t="s">
        <v>1</v>
      </c>
      <c r="G5" s="329" t="s">
        <v>2</v>
      </c>
      <c r="H5" s="329" t="s">
        <v>3</v>
      </c>
    </row>
    <row r="6" spans="2:12" x14ac:dyDescent="0.25">
      <c r="B6" s="432" t="s">
        <v>204</v>
      </c>
      <c r="C6" s="433">
        <v>193</v>
      </c>
      <c r="D6" s="434">
        <v>0</v>
      </c>
      <c r="E6" s="433">
        <v>248</v>
      </c>
      <c r="F6" s="435">
        <v>22</v>
      </c>
      <c r="G6" s="436">
        <v>0</v>
      </c>
      <c r="H6" s="435">
        <v>38</v>
      </c>
    </row>
    <row r="7" spans="2:12" x14ac:dyDescent="0.25">
      <c r="B7" s="313" t="s">
        <v>296</v>
      </c>
      <c r="C7" s="324">
        <v>243</v>
      </c>
      <c r="D7" s="325">
        <v>2</v>
      </c>
      <c r="E7" s="324">
        <v>318</v>
      </c>
      <c r="F7" s="322">
        <v>9</v>
      </c>
      <c r="G7" s="323">
        <v>0</v>
      </c>
      <c r="H7" s="322">
        <v>13</v>
      </c>
    </row>
    <row r="8" spans="2:12" x14ac:dyDescent="0.25">
      <c r="B8" s="313" t="s">
        <v>297</v>
      </c>
      <c r="C8" s="324">
        <v>155</v>
      </c>
      <c r="D8" s="325">
        <v>3</v>
      </c>
      <c r="E8" s="324">
        <v>197</v>
      </c>
      <c r="F8" s="322">
        <v>25</v>
      </c>
      <c r="G8" s="323">
        <v>0</v>
      </c>
      <c r="H8" s="322">
        <v>40</v>
      </c>
    </row>
    <row r="9" spans="2:12" x14ac:dyDescent="0.25">
      <c r="B9" s="313" t="s">
        <v>298</v>
      </c>
      <c r="C9" s="324">
        <v>89</v>
      </c>
      <c r="D9" s="325">
        <v>0</v>
      </c>
      <c r="E9" s="324">
        <v>110</v>
      </c>
      <c r="F9" s="322">
        <v>3</v>
      </c>
      <c r="G9" s="323">
        <v>0</v>
      </c>
      <c r="H9" s="322">
        <v>4</v>
      </c>
    </row>
    <row r="10" spans="2:12" x14ac:dyDescent="0.25">
      <c r="B10" s="432" t="s">
        <v>205</v>
      </c>
      <c r="C10" s="433">
        <v>235</v>
      </c>
      <c r="D10" s="434">
        <v>3</v>
      </c>
      <c r="E10" s="433">
        <v>310</v>
      </c>
      <c r="F10" s="435">
        <v>15</v>
      </c>
      <c r="G10" s="436">
        <v>2</v>
      </c>
      <c r="H10" s="435">
        <v>16</v>
      </c>
    </row>
    <row r="11" spans="2:12" x14ac:dyDescent="0.25">
      <c r="B11" s="313" t="s">
        <v>299</v>
      </c>
      <c r="C11" s="324">
        <v>91</v>
      </c>
      <c r="D11" s="325">
        <v>0</v>
      </c>
      <c r="E11" s="324">
        <v>114</v>
      </c>
      <c r="F11" s="322">
        <v>7</v>
      </c>
      <c r="G11" s="323">
        <v>0</v>
      </c>
      <c r="H11" s="322">
        <v>10</v>
      </c>
      <c r="L11" s="332"/>
    </row>
    <row r="12" spans="2:12" x14ac:dyDescent="0.25">
      <c r="B12" s="432" t="s">
        <v>206</v>
      </c>
      <c r="C12" s="433">
        <v>35</v>
      </c>
      <c r="D12" s="434">
        <v>0</v>
      </c>
      <c r="E12" s="433">
        <v>41</v>
      </c>
      <c r="F12" s="435">
        <v>4</v>
      </c>
      <c r="G12" s="436">
        <v>0</v>
      </c>
      <c r="H12" s="435">
        <v>9</v>
      </c>
      <c r="L12" s="332"/>
    </row>
    <row r="13" spans="2:12" x14ac:dyDescent="0.25">
      <c r="B13" s="432" t="s">
        <v>207</v>
      </c>
      <c r="C13" s="433">
        <v>4726</v>
      </c>
      <c r="D13" s="434">
        <v>26</v>
      </c>
      <c r="E13" s="433">
        <v>5837</v>
      </c>
      <c r="F13" s="435">
        <v>130</v>
      </c>
      <c r="G13" s="436">
        <v>2</v>
      </c>
      <c r="H13" s="435">
        <v>198</v>
      </c>
      <c r="L13" s="332"/>
    </row>
    <row r="14" spans="2:12" s="386" customFormat="1" x14ac:dyDescent="0.25">
      <c r="B14" s="313" t="s">
        <v>300</v>
      </c>
      <c r="C14" s="324">
        <v>43</v>
      </c>
      <c r="D14" s="325">
        <v>0</v>
      </c>
      <c r="E14" s="324">
        <v>55</v>
      </c>
      <c r="F14" s="322">
        <v>4</v>
      </c>
      <c r="G14" s="323">
        <v>0</v>
      </c>
      <c r="H14" s="322">
        <v>6</v>
      </c>
    </row>
    <row r="15" spans="2:12" s="386" customFormat="1" x14ac:dyDescent="0.25">
      <c r="B15" s="313" t="s">
        <v>301</v>
      </c>
      <c r="C15" s="324">
        <v>145</v>
      </c>
      <c r="D15" s="325">
        <v>2</v>
      </c>
      <c r="E15" s="324">
        <v>166</v>
      </c>
      <c r="F15" s="322">
        <v>51</v>
      </c>
      <c r="G15" s="323">
        <v>1</v>
      </c>
      <c r="H15" s="322">
        <v>77</v>
      </c>
    </row>
    <row r="16" spans="2:12" s="386" customFormat="1" x14ac:dyDescent="0.25">
      <c r="B16" s="313" t="s">
        <v>302</v>
      </c>
      <c r="C16" s="324">
        <v>82</v>
      </c>
      <c r="D16" s="325">
        <v>2</v>
      </c>
      <c r="E16" s="324">
        <v>99</v>
      </c>
      <c r="F16" s="322">
        <v>26</v>
      </c>
      <c r="G16" s="323">
        <v>0</v>
      </c>
      <c r="H16" s="322">
        <v>34</v>
      </c>
    </row>
    <row r="17" spans="2:8" s="386" customFormat="1" x14ac:dyDescent="0.25">
      <c r="B17" s="313" t="s">
        <v>303</v>
      </c>
      <c r="C17" s="324">
        <v>179</v>
      </c>
      <c r="D17" s="325">
        <v>3</v>
      </c>
      <c r="E17" s="324">
        <v>224</v>
      </c>
      <c r="F17" s="322">
        <v>14</v>
      </c>
      <c r="G17" s="323">
        <v>0</v>
      </c>
      <c r="H17" s="322">
        <v>21</v>
      </c>
    </row>
    <row r="18" spans="2:8" s="386" customFormat="1" x14ac:dyDescent="0.25">
      <c r="B18" s="313" t="s">
        <v>304</v>
      </c>
      <c r="C18" s="324">
        <v>83</v>
      </c>
      <c r="D18" s="325">
        <v>1</v>
      </c>
      <c r="E18" s="324">
        <v>101</v>
      </c>
      <c r="F18" s="322">
        <v>27</v>
      </c>
      <c r="G18" s="323">
        <v>0</v>
      </c>
      <c r="H18" s="322">
        <v>38</v>
      </c>
    </row>
    <row r="19" spans="2:8" s="386" customFormat="1" x14ac:dyDescent="0.25">
      <c r="B19" s="313" t="s">
        <v>305</v>
      </c>
      <c r="C19" s="324">
        <v>31</v>
      </c>
      <c r="D19" s="325">
        <v>0</v>
      </c>
      <c r="E19" s="324">
        <v>38</v>
      </c>
      <c r="F19" s="322">
        <v>1</v>
      </c>
      <c r="G19" s="323">
        <v>0</v>
      </c>
      <c r="H19" s="322">
        <v>5</v>
      </c>
    </row>
    <row r="20" spans="2:8" s="386" customFormat="1" x14ac:dyDescent="0.25">
      <c r="B20" s="313" t="s">
        <v>306</v>
      </c>
      <c r="C20" s="324">
        <v>85</v>
      </c>
      <c r="D20" s="325">
        <v>1</v>
      </c>
      <c r="E20" s="324">
        <v>106</v>
      </c>
      <c r="F20" s="322">
        <v>33</v>
      </c>
      <c r="G20" s="323">
        <v>1</v>
      </c>
      <c r="H20" s="322">
        <v>42</v>
      </c>
    </row>
    <row r="21" spans="2:8" s="386" customFormat="1" x14ac:dyDescent="0.25">
      <c r="B21" s="313" t="s">
        <v>307</v>
      </c>
      <c r="C21" s="324">
        <v>90</v>
      </c>
      <c r="D21" s="325">
        <v>0</v>
      </c>
      <c r="E21" s="324">
        <v>108</v>
      </c>
      <c r="F21" s="322">
        <v>33</v>
      </c>
      <c r="G21" s="323">
        <v>3</v>
      </c>
      <c r="H21" s="322">
        <v>43</v>
      </c>
    </row>
    <row r="22" spans="2:8" s="386" customFormat="1" x14ac:dyDescent="0.25">
      <c r="B22" s="313" t="s">
        <v>308</v>
      </c>
      <c r="C22" s="324">
        <v>67</v>
      </c>
      <c r="D22" s="325">
        <v>3</v>
      </c>
      <c r="E22" s="324">
        <v>84</v>
      </c>
      <c r="F22" s="322">
        <v>50</v>
      </c>
      <c r="G22" s="323">
        <v>0</v>
      </c>
      <c r="H22" s="322">
        <v>68</v>
      </c>
    </row>
    <row r="23" spans="2:8" s="386" customFormat="1" x14ac:dyDescent="0.25">
      <c r="B23" s="313" t="s">
        <v>309</v>
      </c>
      <c r="C23" s="324">
        <v>47</v>
      </c>
      <c r="D23" s="325">
        <v>0</v>
      </c>
      <c r="E23" s="324">
        <v>57</v>
      </c>
      <c r="F23" s="322">
        <v>10</v>
      </c>
      <c r="G23" s="323">
        <v>0</v>
      </c>
      <c r="H23" s="322">
        <v>16</v>
      </c>
    </row>
    <row r="24" spans="2:8" s="386" customFormat="1" x14ac:dyDescent="0.25">
      <c r="B24" s="313" t="s">
        <v>310</v>
      </c>
      <c r="C24" s="324">
        <v>43</v>
      </c>
      <c r="D24" s="325">
        <v>0</v>
      </c>
      <c r="E24" s="324">
        <v>49</v>
      </c>
      <c r="F24" s="322">
        <v>28</v>
      </c>
      <c r="G24" s="323">
        <v>0</v>
      </c>
      <c r="H24" s="322">
        <v>32</v>
      </c>
    </row>
    <row r="25" spans="2:8" s="386" customFormat="1" x14ac:dyDescent="0.25">
      <c r="B25" s="432" t="s">
        <v>208</v>
      </c>
      <c r="C25" s="433">
        <v>585</v>
      </c>
      <c r="D25" s="434">
        <v>3</v>
      </c>
      <c r="E25" s="433">
        <v>729</v>
      </c>
      <c r="F25" s="435">
        <v>35</v>
      </c>
      <c r="G25" s="436">
        <v>1</v>
      </c>
      <c r="H25" s="435">
        <v>42</v>
      </c>
    </row>
    <row r="26" spans="2:8" s="386" customFormat="1" x14ac:dyDescent="0.25">
      <c r="B26" s="432" t="s">
        <v>209</v>
      </c>
      <c r="C26" s="433">
        <v>501</v>
      </c>
      <c r="D26" s="434">
        <v>6</v>
      </c>
      <c r="E26" s="433">
        <v>634</v>
      </c>
      <c r="F26" s="435">
        <v>42</v>
      </c>
      <c r="G26" s="436">
        <v>0</v>
      </c>
      <c r="H26" s="435">
        <v>62</v>
      </c>
    </row>
    <row r="27" spans="2:8" s="386" customFormat="1" x14ac:dyDescent="0.25">
      <c r="B27" s="432" t="s">
        <v>210</v>
      </c>
      <c r="C27" s="433">
        <v>197</v>
      </c>
      <c r="D27" s="434">
        <v>1</v>
      </c>
      <c r="E27" s="433">
        <v>247</v>
      </c>
      <c r="F27" s="435">
        <v>45</v>
      </c>
      <c r="G27" s="436">
        <v>0</v>
      </c>
      <c r="H27" s="435">
        <v>66</v>
      </c>
    </row>
    <row r="28" spans="2:8" s="386" customFormat="1" x14ac:dyDescent="0.25">
      <c r="B28" s="313" t="s">
        <v>311</v>
      </c>
      <c r="C28" s="324">
        <v>113</v>
      </c>
      <c r="D28" s="325">
        <v>1</v>
      </c>
      <c r="E28" s="324">
        <v>133</v>
      </c>
      <c r="F28" s="322">
        <v>14</v>
      </c>
      <c r="G28" s="323">
        <v>1</v>
      </c>
      <c r="H28" s="322">
        <v>18</v>
      </c>
    </row>
    <row r="29" spans="2:8" s="386" customFormat="1" x14ac:dyDescent="0.25">
      <c r="B29" s="313" t="s">
        <v>312</v>
      </c>
      <c r="C29" s="324">
        <v>93</v>
      </c>
      <c r="D29" s="325">
        <v>1</v>
      </c>
      <c r="E29" s="324">
        <v>128</v>
      </c>
      <c r="F29" s="322">
        <v>12</v>
      </c>
      <c r="G29" s="323">
        <v>1</v>
      </c>
      <c r="H29" s="322">
        <v>15</v>
      </c>
    </row>
    <row r="30" spans="2:8" s="386" customFormat="1" x14ac:dyDescent="0.25">
      <c r="B30" s="432" t="s">
        <v>211</v>
      </c>
      <c r="C30" s="433">
        <v>233</v>
      </c>
      <c r="D30" s="434">
        <v>0</v>
      </c>
      <c r="E30" s="433">
        <v>282</v>
      </c>
      <c r="F30" s="435">
        <v>20</v>
      </c>
      <c r="G30" s="436">
        <v>3</v>
      </c>
      <c r="H30" s="435">
        <v>30</v>
      </c>
    </row>
    <row r="31" spans="2:8" s="386" customFormat="1" x14ac:dyDescent="0.25">
      <c r="B31" s="432" t="s">
        <v>212</v>
      </c>
      <c r="C31" s="433">
        <v>87</v>
      </c>
      <c r="D31" s="434">
        <v>1</v>
      </c>
      <c r="E31" s="433">
        <v>123</v>
      </c>
      <c r="F31" s="435">
        <v>27</v>
      </c>
      <c r="G31" s="436">
        <v>1</v>
      </c>
      <c r="H31" s="435">
        <v>41</v>
      </c>
    </row>
    <row r="32" spans="2:8" s="386" customFormat="1" x14ac:dyDescent="0.25">
      <c r="B32" s="432" t="s">
        <v>213</v>
      </c>
      <c r="C32" s="433">
        <v>118</v>
      </c>
      <c r="D32" s="434">
        <v>2</v>
      </c>
      <c r="E32" s="433">
        <v>139</v>
      </c>
      <c r="F32" s="435">
        <v>28</v>
      </c>
      <c r="G32" s="436">
        <v>0</v>
      </c>
      <c r="H32" s="435">
        <v>38</v>
      </c>
    </row>
    <row r="33" spans="2:8" s="386" customFormat="1" x14ac:dyDescent="0.25">
      <c r="B33" s="432" t="s">
        <v>214</v>
      </c>
      <c r="C33" s="433">
        <v>60</v>
      </c>
      <c r="D33" s="434">
        <v>0</v>
      </c>
      <c r="E33" s="433">
        <v>75</v>
      </c>
      <c r="F33" s="435">
        <v>27</v>
      </c>
      <c r="G33" s="436">
        <v>0</v>
      </c>
      <c r="H33" s="435">
        <v>51</v>
      </c>
    </row>
    <row r="34" spans="2:8" s="386" customFormat="1" x14ac:dyDescent="0.25">
      <c r="B34" s="432" t="s">
        <v>215</v>
      </c>
      <c r="C34" s="433">
        <v>303</v>
      </c>
      <c r="D34" s="434">
        <v>0</v>
      </c>
      <c r="E34" s="433">
        <v>378</v>
      </c>
      <c r="F34" s="435">
        <v>62</v>
      </c>
      <c r="G34" s="436">
        <v>1</v>
      </c>
      <c r="H34" s="435">
        <v>74</v>
      </c>
    </row>
    <row r="35" spans="2:8" s="386" customFormat="1" x14ac:dyDescent="0.25">
      <c r="B35" s="313" t="s">
        <v>313</v>
      </c>
      <c r="C35" s="324">
        <v>60</v>
      </c>
      <c r="D35" s="325">
        <v>1</v>
      </c>
      <c r="E35" s="324">
        <v>73</v>
      </c>
      <c r="F35" s="322">
        <v>7</v>
      </c>
      <c r="G35" s="323">
        <v>0</v>
      </c>
      <c r="H35" s="322">
        <v>10</v>
      </c>
    </row>
    <row r="36" spans="2:8" s="386" customFormat="1" x14ac:dyDescent="0.25">
      <c r="B36" s="313" t="s">
        <v>314</v>
      </c>
      <c r="C36" s="324">
        <v>95</v>
      </c>
      <c r="D36" s="325">
        <v>0</v>
      </c>
      <c r="E36" s="324">
        <v>117</v>
      </c>
      <c r="F36" s="322">
        <v>9</v>
      </c>
      <c r="G36" s="323">
        <v>0</v>
      </c>
      <c r="H36" s="322">
        <v>10</v>
      </c>
    </row>
    <row r="37" spans="2:8" s="386" customFormat="1" x14ac:dyDescent="0.25">
      <c r="B37" s="313" t="s">
        <v>315</v>
      </c>
      <c r="C37" s="324">
        <v>65</v>
      </c>
      <c r="D37" s="325">
        <v>0</v>
      </c>
      <c r="E37" s="324">
        <v>84</v>
      </c>
      <c r="F37" s="322">
        <v>10</v>
      </c>
      <c r="G37" s="323">
        <v>1</v>
      </c>
      <c r="H37" s="322">
        <v>13</v>
      </c>
    </row>
    <row r="38" spans="2:8" s="386" customFormat="1" x14ac:dyDescent="0.25">
      <c r="B38" s="313" t="s">
        <v>316</v>
      </c>
      <c r="C38" s="324">
        <v>89</v>
      </c>
      <c r="D38" s="325">
        <v>0</v>
      </c>
      <c r="E38" s="324">
        <v>113</v>
      </c>
      <c r="F38" s="322">
        <v>2</v>
      </c>
      <c r="G38" s="323">
        <v>0</v>
      </c>
      <c r="H38" s="322">
        <v>2</v>
      </c>
    </row>
    <row r="39" spans="2:8" s="386" customFormat="1" x14ac:dyDescent="0.25">
      <c r="B39" s="432" t="s">
        <v>317</v>
      </c>
      <c r="C39" s="433">
        <v>9261</v>
      </c>
      <c r="D39" s="434">
        <v>62</v>
      </c>
      <c r="E39" s="433">
        <v>11517</v>
      </c>
      <c r="F39" s="435">
        <v>832</v>
      </c>
      <c r="G39" s="436">
        <v>18</v>
      </c>
      <c r="H39" s="435">
        <v>1182</v>
      </c>
    </row>
    <row r="40" spans="2:8" s="386" customFormat="1" x14ac:dyDescent="0.25">
      <c r="B40" s="432" t="s">
        <v>175</v>
      </c>
      <c r="C40" s="433">
        <v>6095</v>
      </c>
      <c r="D40" s="434">
        <v>86</v>
      </c>
      <c r="E40" s="433">
        <v>7682</v>
      </c>
      <c r="F40" s="435">
        <v>3776</v>
      </c>
      <c r="G40" s="436">
        <v>151</v>
      </c>
      <c r="H40" s="435">
        <v>5559</v>
      </c>
    </row>
    <row r="41" spans="2:8" s="386" customFormat="1" x14ac:dyDescent="0.25">
      <c r="B41" s="313"/>
      <c r="C41" s="324"/>
      <c r="D41" s="325"/>
      <c r="E41" s="324"/>
      <c r="F41" s="322"/>
      <c r="G41" s="323"/>
      <c r="H41" s="322"/>
    </row>
    <row r="42" spans="2:8" x14ac:dyDescent="0.25">
      <c r="B42" s="314" t="s">
        <v>191</v>
      </c>
      <c r="C42" s="318">
        <v>15356</v>
      </c>
      <c r="D42" s="315">
        <v>148</v>
      </c>
      <c r="E42" s="318">
        <v>19199</v>
      </c>
      <c r="F42" s="319">
        <v>4608</v>
      </c>
      <c r="G42" s="319">
        <v>169</v>
      </c>
      <c r="H42" s="326">
        <v>6741</v>
      </c>
    </row>
  </sheetData>
  <mergeCells count="3">
    <mergeCell ref="B4:B5"/>
    <mergeCell ref="C4:E4"/>
    <mergeCell ref="F4:H4"/>
  </mergeCells>
  <conditionalFormatting sqref="B6:H41">
    <cfRule type="expression" dxfId="1" priority="8">
      <formula>#REF!&gt;0</formula>
    </cfRule>
  </conditionalFormatting>
  <conditionalFormatting sqref="B42:H42">
    <cfRule type="expression" dxfId="0" priority="9">
      <formula>$B42&gt;0</formula>
    </cfRule>
  </conditionalFormatting>
  <pageMargins left="0.25" right="0.25" top="0.75" bottom="0.75" header="0.3" footer="0.3"/>
  <pageSetup paperSize="9" orientation="landscape" horizontalDpi="4294967295" verticalDpi="4294967295"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tabColor rgb="FF92D050"/>
  </sheetPr>
  <dimension ref="A1:C25"/>
  <sheetViews>
    <sheetView workbookViewId="0">
      <selection activeCell="G13" sqref="G13:H13"/>
    </sheetView>
  </sheetViews>
  <sheetFormatPr defaultRowHeight="15" x14ac:dyDescent="0.25"/>
  <cols>
    <col min="1" max="1" width="22.140625" style="394" customWidth="1"/>
    <col min="2" max="3" width="21.42578125" style="394" customWidth="1"/>
    <col min="4" max="16384" width="9.140625" style="394"/>
  </cols>
  <sheetData>
    <row r="1" spans="1:3" x14ac:dyDescent="0.25">
      <c r="A1" s="135" t="s">
        <v>318</v>
      </c>
    </row>
    <row r="3" spans="1:3" x14ac:dyDescent="0.25">
      <c r="A3" s="546" t="s">
        <v>179</v>
      </c>
      <c r="B3" s="466" t="s">
        <v>180</v>
      </c>
      <c r="C3" s="466"/>
    </row>
    <row r="4" spans="1:3" x14ac:dyDescent="0.25">
      <c r="A4" s="546"/>
      <c r="B4" s="381" t="s">
        <v>181</v>
      </c>
      <c r="C4" s="381" t="s">
        <v>182</v>
      </c>
    </row>
    <row r="5" spans="1:3" x14ac:dyDescent="0.25">
      <c r="A5" s="395" t="s">
        <v>203</v>
      </c>
      <c r="B5" s="392">
        <v>111.4226626869509</v>
      </c>
      <c r="C5" s="393">
        <v>13868166</v>
      </c>
    </row>
    <row r="6" spans="1:3" x14ac:dyDescent="0.25">
      <c r="A6" s="395" t="s">
        <v>184</v>
      </c>
      <c r="B6" s="392">
        <v>133.82658534115197</v>
      </c>
      <c r="C6" s="393">
        <v>252386100</v>
      </c>
    </row>
    <row r="7" spans="1:3" x14ac:dyDescent="0.25">
      <c r="A7" s="395" t="s">
        <v>183</v>
      </c>
      <c r="B7" s="392">
        <v>133.94525181133054</v>
      </c>
      <c r="C7" s="393">
        <v>762945591</v>
      </c>
    </row>
    <row r="8" spans="1:3" x14ac:dyDescent="0.25">
      <c r="A8" s="395" t="s">
        <v>185</v>
      </c>
      <c r="B8" s="392">
        <v>143.69592117968847</v>
      </c>
      <c r="C8" s="393">
        <v>79092606</v>
      </c>
    </row>
    <row r="9" spans="1:3" x14ac:dyDescent="0.25">
      <c r="A9" s="395" t="s">
        <v>186</v>
      </c>
      <c r="B9" s="392">
        <v>168.7766260889326</v>
      </c>
      <c r="C9" s="393">
        <v>819930858</v>
      </c>
    </row>
    <row r="10" spans="1:3" x14ac:dyDescent="0.25">
      <c r="A10" s="395" t="s">
        <v>188</v>
      </c>
      <c r="B10" s="392">
        <v>178.82414865896115</v>
      </c>
      <c r="C10" s="393">
        <v>767551425</v>
      </c>
    </row>
    <row r="11" spans="1:3" x14ac:dyDescent="0.25">
      <c r="A11" s="395" t="s">
        <v>191</v>
      </c>
      <c r="B11" s="392">
        <v>179.17344998353056</v>
      </c>
      <c r="C11" s="393">
        <v>1791250194</v>
      </c>
    </row>
    <row r="12" spans="1:3" x14ac:dyDescent="0.25">
      <c r="A12" s="395" t="s">
        <v>217</v>
      </c>
      <c r="B12" s="392">
        <v>186.54715715670346</v>
      </c>
      <c r="C12" s="393">
        <v>224320065</v>
      </c>
    </row>
    <row r="13" spans="1:3" x14ac:dyDescent="0.25">
      <c r="A13" s="395" t="s">
        <v>189</v>
      </c>
      <c r="B13" s="392">
        <v>188.75351514444225</v>
      </c>
      <c r="C13" s="393">
        <v>243416250</v>
      </c>
    </row>
    <row r="14" spans="1:3" x14ac:dyDescent="0.25">
      <c r="A14" s="395" t="s">
        <v>187</v>
      </c>
      <c r="B14" s="392">
        <v>193.85653018867572</v>
      </c>
      <c r="C14" s="393">
        <v>311124804</v>
      </c>
    </row>
    <row r="15" spans="1:3" x14ac:dyDescent="0.25">
      <c r="A15" s="395" t="s">
        <v>27</v>
      </c>
      <c r="B15" s="392">
        <v>203.55832566435828</v>
      </c>
      <c r="C15" s="393">
        <v>802043823</v>
      </c>
    </row>
    <row r="16" spans="1:3" x14ac:dyDescent="0.25">
      <c r="A16" s="395" t="s">
        <v>192</v>
      </c>
      <c r="B16" s="392">
        <v>205.09138489861775</v>
      </c>
      <c r="C16" s="393">
        <v>997932225</v>
      </c>
    </row>
    <row r="17" spans="1:3" x14ac:dyDescent="0.25">
      <c r="A17" s="395" t="s">
        <v>216</v>
      </c>
      <c r="B17" s="392">
        <v>209.88082237706982</v>
      </c>
      <c r="C17" s="393">
        <v>226307040</v>
      </c>
    </row>
    <row r="18" spans="1:3" x14ac:dyDescent="0.25">
      <c r="A18" s="395" t="s">
        <v>4</v>
      </c>
      <c r="B18" s="392">
        <v>209.88907881496883</v>
      </c>
      <c r="C18" s="393">
        <v>182097456</v>
      </c>
    </row>
    <row r="19" spans="1:3" x14ac:dyDescent="0.25">
      <c r="A19" s="395" t="s">
        <v>190</v>
      </c>
      <c r="B19" s="392">
        <v>216.93460489094116</v>
      </c>
      <c r="C19" s="393">
        <v>64761813</v>
      </c>
    </row>
    <row r="20" spans="1:3" x14ac:dyDescent="0.25">
      <c r="A20" s="395" t="s">
        <v>193</v>
      </c>
      <c r="B20" s="392">
        <v>225.07682083451255</v>
      </c>
      <c r="C20" s="393">
        <v>1291546617</v>
      </c>
    </row>
    <row r="21" spans="1:3" x14ac:dyDescent="0.25">
      <c r="A21" s="395" t="s">
        <v>194</v>
      </c>
      <c r="B21" s="392">
        <v>233.57167399118404</v>
      </c>
      <c r="C21" s="393">
        <v>352001622</v>
      </c>
    </row>
    <row r="22" spans="1:3" x14ac:dyDescent="0.25">
      <c r="A22" s="395" t="s">
        <v>195</v>
      </c>
      <c r="B22" s="392">
        <v>244.27855253333564</v>
      </c>
      <c r="C22" s="393">
        <v>899053533</v>
      </c>
    </row>
    <row r="23" spans="1:3" x14ac:dyDescent="0.25">
      <c r="A23" s="395" t="s">
        <v>218</v>
      </c>
      <c r="B23" s="392">
        <v>247.18678765583633</v>
      </c>
      <c r="C23" s="393">
        <v>1101176106</v>
      </c>
    </row>
    <row r="24" spans="1:3" x14ac:dyDescent="0.25">
      <c r="A24" s="395" t="s">
        <v>196</v>
      </c>
      <c r="B24" s="392">
        <v>291.41130898616666</v>
      </c>
      <c r="C24" s="393">
        <v>442162896</v>
      </c>
    </row>
    <row r="25" spans="1:3" x14ac:dyDescent="0.25">
      <c r="A25" s="293" t="s">
        <v>197</v>
      </c>
      <c r="B25" s="294">
        <v>195.54351021161193</v>
      </c>
      <c r="C25" s="292">
        <v>11624969190</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2">
    <tabColor rgb="FF92D050"/>
  </sheetPr>
  <dimension ref="B2:AJ24"/>
  <sheetViews>
    <sheetView workbookViewId="0">
      <pane xSplit="1" ySplit="6" topLeftCell="B7" activePane="bottomRight" state="frozen"/>
      <selection pane="topRight" activeCell="B1" sqref="B1"/>
      <selection pane="bottomLeft" activeCell="A7" sqref="A7"/>
      <selection pane="bottomRight" activeCell="A24" sqref="A24:XFD152"/>
    </sheetView>
  </sheetViews>
  <sheetFormatPr defaultRowHeight="15" x14ac:dyDescent="0.25"/>
  <cols>
    <col min="2" max="2" width="9.5703125" customWidth="1"/>
    <col min="20" max="22" width="9.140625" style="394"/>
  </cols>
  <sheetData>
    <row r="2" spans="2:22" x14ac:dyDescent="0.25">
      <c r="B2" s="276" t="s">
        <v>359</v>
      </c>
      <c r="C2" s="275"/>
      <c r="D2" s="275"/>
      <c r="E2" s="275"/>
      <c r="F2" s="275"/>
      <c r="G2" s="275"/>
      <c r="H2" s="275"/>
      <c r="I2" s="275"/>
      <c r="J2" s="275"/>
      <c r="K2" s="275"/>
      <c r="L2" s="275"/>
      <c r="M2" s="275"/>
      <c r="N2" s="275"/>
    </row>
    <row r="3" spans="2:22" x14ac:dyDescent="0.25">
      <c r="B3" s="396" t="s">
        <v>291</v>
      </c>
      <c r="C3" s="275"/>
      <c r="D3" s="275"/>
      <c r="E3" s="275"/>
      <c r="F3" s="275"/>
      <c r="G3" s="275"/>
      <c r="H3" s="275"/>
      <c r="I3" s="275"/>
      <c r="J3" s="275"/>
      <c r="K3" s="275"/>
      <c r="L3" s="275"/>
      <c r="M3" s="275"/>
      <c r="N3" s="275"/>
    </row>
    <row r="4" spans="2:22" ht="15" customHeight="1" x14ac:dyDescent="0.25">
      <c r="B4" s="547" t="s">
        <v>100</v>
      </c>
      <c r="C4" s="552" t="s">
        <v>132</v>
      </c>
      <c r="D4" s="552"/>
      <c r="E4" s="552"/>
      <c r="F4" s="552"/>
      <c r="G4" s="552"/>
      <c r="H4" s="552"/>
      <c r="I4" s="552"/>
      <c r="J4" s="552"/>
      <c r="K4" s="552"/>
      <c r="L4" s="552"/>
      <c r="M4" s="552"/>
      <c r="N4" s="552"/>
      <c r="O4" s="552"/>
      <c r="P4" s="552"/>
    </row>
    <row r="5" spans="2:22" ht="15" customHeight="1" x14ac:dyDescent="0.25">
      <c r="B5" s="548"/>
      <c r="C5" s="462" t="s">
        <v>23</v>
      </c>
      <c r="D5" s="462"/>
      <c r="E5" s="462"/>
      <c r="F5" s="462"/>
      <c r="G5" s="462"/>
      <c r="H5" s="550" t="s">
        <v>24</v>
      </c>
      <c r="I5" s="550"/>
      <c r="J5" s="550"/>
      <c r="K5" s="550"/>
      <c r="L5" s="551" t="s">
        <v>133</v>
      </c>
      <c r="M5" s="551"/>
      <c r="N5" s="551"/>
      <c r="O5" s="551"/>
      <c r="P5" s="551"/>
    </row>
    <row r="6" spans="2:22" ht="40.5" x14ac:dyDescent="0.25">
      <c r="B6" s="549"/>
      <c r="C6" s="381" t="s">
        <v>134</v>
      </c>
      <c r="D6" s="381" t="s">
        <v>135</v>
      </c>
      <c r="E6" s="381" t="s">
        <v>136</v>
      </c>
      <c r="F6" s="397" t="s">
        <v>290</v>
      </c>
      <c r="G6" s="381" t="s">
        <v>9</v>
      </c>
      <c r="H6" s="381" t="s">
        <v>134</v>
      </c>
      <c r="I6" s="381" t="s">
        <v>135</v>
      </c>
      <c r="J6" s="381" t="s">
        <v>136</v>
      </c>
      <c r="K6" s="381" t="s">
        <v>9</v>
      </c>
      <c r="L6" s="381" t="s">
        <v>134</v>
      </c>
      <c r="M6" s="381" t="s">
        <v>135</v>
      </c>
      <c r="N6" s="381" t="s">
        <v>136</v>
      </c>
      <c r="O6" s="381" t="s">
        <v>290</v>
      </c>
      <c r="P6" s="381" t="s">
        <v>9</v>
      </c>
    </row>
    <row r="7" spans="2:22" s="378" customFormat="1" x14ac:dyDescent="0.25">
      <c r="B7" s="262" t="s">
        <v>208</v>
      </c>
      <c r="C7" s="398">
        <v>74</v>
      </c>
      <c r="D7" s="399">
        <v>388</v>
      </c>
      <c r="E7" s="398">
        <v>857</v>
      </c>
      <c r="F7" s="399">
        <v>0</v>
      </c>
      <c r="G7" s="398">
        <v>1319</v>
      </c>
      <c r="H7" s="399">
        <v>58</v>
      </c>
      <c r="I7" s="400">
        <v>0</v>
      </c>
      <c r="J7" s="401">
        <v>0</v>
      </c>
      <c r="K7" s="363">
        <v>58</v>
      </c>
      <c r="L7" s="401">
        <v>67</v>
      </c>
      <c r="M7" s="363">
        <v>256</v>
      </c>
      <c r="N7" s="401">
        <v>82</v>
      </c>
      <c r="O7" s="363">
        <v>0</v>
      </c>
      <c r="P7" s="401">
        <v>405</v>
      </c>
      <c r="T7" s="394"/>
      <c r="U7" s="394"/>
      <c r="V7" s="394"/>
    </row>
    <row r="8" spans="2:22" s="378" customFormat="1" x14ac:dyDescent="0.25">
      <c r="B8" s="262" t="s">
        <v>209</v>
      </c>
      <c r="C8" s="398">
        <v>384</v>
      </c>
      <c r="D8" s="399">
        <v>198</v>
      </c>
      <c r="E8" s="398">
        <v>912</v>
      </c>
      <c r="F8" s="399">
        <v>0</v>
      </c>
      <c r="G8" s="398">
        <v>1494</v>
      </c>
      <c r="H8" s="399">
        <v>108</v>
      </c>
      <c r="I8" s="400">
        <v>0</v>
      </c>
      <c r="J8" s="401">
        <v>0</v>
      </c>
      <c r="K8" s="363">
        <v>108</v>
      </c>
      <c r="L8" s="401">
        <v>333</v>
      </c>
      <c r="M8" s="363">
        <v>152</v>
      </c>
      <c r="N8" s="401">
        <v>102</v>
      </c>
      <c r="O8" s="363">
        <v>0</v>
      </c>
      <c r="P8" s="401">
        <v>587</v>
      </c>
      <c r="T8" s="394"/>
      <c r="U8" s="394"/>
      <c r="V8" s="394"/>
    </row>
    <row r="9" spans="2:22" s="378" customFormat="1" x14ac:dyDescent="0.25">
      <c r="B9" s="262" t="s">
        <v>205</v>
      </c>
      <c r="C9" s="398">
        <v>42</v>
      </c>
      <c r="D9" s="399">
        <v>237</v>
      </c>
      <c r="E9" s="398">
        <v>463</v>
      </c>
      <c r="F9" s="399">
        <v>0</v>
      </c>
      <c r="G9" s="398">
        <v>742</v>
      </c>
      <c r="H9" s="399">
        <v>32</v>
      </c>
      <c r="I9" s="400">
        <v>0</v>
      </c>
      <c r="J9" s="401">
        <v>0</v>
      </c>
      <c r="K9" s="363">
        <v>32</v>
      </c>
      <c r="L9" s="401">
        <v>20</v>
      </c>
      <c r="M9" s="363">
        <v>134</v>
      </c>
      <c r="N9" s="401">
        <v>32</v>
      </c>
      <c r="O9" s="363">
        <v>0</v>
      </c>
      <c r="P9" s="401">
        <v>186</v>
      </c>
      <c r="T9" s="394"/>
      <c r="U9" s="394"/>
      <c r="V9" s="394"/>
    </row>
    <row r="10" spans="2:22" s="378" customFormat="1" x14ac:dyDescent="0.25">
      <c r="B10" s="262" t="s">
        <v>211</v>
      </c>
      <c r="C10" s="398">
        <v>79</v>
      </c>
      <c r="D10" s="399">
        <v>74</v>
      </c>
      <c r="E10" s="398">
        <v>281</v>
      </c>
      <c r="F10" s="399">
        <v>0</v>
      </c>
      <c r="G10" s="398">
        <v>434</v>
      </c>
      <c r="H10" s="399">
        <v>6</v>
      </c>
      <c r="I10" s="400">
        <v>0</v>
      </c>
      <c r="J10" s="401">
        <v>0</v>
      </c>
      <c r="K10" s="363">
        <v>6</v>
      </c>
      <c r="L10" s="401">
        <v>140</v>
      </c>
      <c r="M10" s="363">
        <v>113</v>
      </c>
      <c r="N10" s="401">
        <v>21</v>
      </c>
      <c r="O10" s="363">
        <v>0</v>
      </c>
      <c r="P10" s="401">
        <v>274</v>
      </c>
      <c r="T10" s="394"/>
      <c r="U10" s="394"/>
      <c r="V10" s="394"/>
    </row>
    <row r="11" spans="2:22" s="378" customFormat="1" x14ac:dyDescent="0.25">
      <c r="B11" s="262" t="s">
        <v>213</v>
      </c>
      <c r="C11" s="398">
        <v>85</v>
      </c>
      <c r="D11" s="399">
        <v>92</v>
      </c>
      <c r="E11" s="398">
        <v>277</v>
      </c>
      <c r="F11" s="399">
        <v>0</v>
      </c>
      <c r="G11" s="398">
        <v>454</v>
      </c>
      <c r="H11" s="399">
        <v>0</v>
      </c>
      <c r="I11" s="400">
        <v>0</v>
      </c>
      <c r="J11" s="401">
        <v>0</v>
      </c>
      <c r="K11" s="363">
        <v>0</v>
      </c>
      <c r="L11" s="401">
        <v>128</v>
      </c>
      <c r="M11" s="363">
        <v>49</v>
      </c>
      <c r="N11" s="401">
        <v>3</v>
      </c>
      <c r="O11" s="363">
        <v>0</v>
      </c>
      <c r="P11" s="401">
        <v>180</v>
      </c>
      <c r="T11" s="394"/>
      <c r="U11" s="394"/>
      <c r="V11" s="394"/>
    </row>
    <row r="12" spans="2:22" s="378" customFormat="1" x14ac:dyDescent="0.25">
      <c r="B12" s="262" t="s">
        <v>214</v>
      </c>
      <c r="C12" s="398">
        <v>12</v>
      </c>
      <c r="D12" s="399">
        <v>27</v>
      </c>
      <c r="E12" s="398">
        <v>85</v>
      </c>
      <c r="F12" s="399">
        <v>0</v>
      </c>
      <c r="G12" s="398">
        <v>124</v>
      </c>
      <c r="H12" s="399">
        <v>37</v>
      </c>
      <c r="I12" s="400">
        <v>0</v>
      </c>
      <c r="J12" s="401">
        <v>0</v>
      </c>
      <c r="K12" s="363">
        <v>37</v>
      </c>
      <c r="L12" s="401">
        <v>36</v>
      </c>
      <c r="M12" s="363">
        <v>64</v>
      </c>
      <c r="N12" s="401">
        <v>33</v>
      </c>
      <c r="O12" s="363">
        <v>0</v>
      </c>
      <c r="P12" s="401">
        <v>133</v>
      </c>
      <c r="T12" s="394"/>
      <c r="U12" s="394"/>
      <c r="V12" s="394"/>
    </row>
    <row r="13" spans="2:22" s="378" customFormat="1" x14ac:dyDescent="0.25">
      <c r="B13" s="262" t="s">
        <v>212</v>
      </c>
      <c r="C13" s="398">
        <v>63</v>
      </c>
      <c r="D13" s="399">
        <v>107</v>
      </c>
      <c r="E13" s="398">
        <v>190</v>
      </c>
      <c r="F13" s="399">
        <v>0</v>
      </c>
      <c r="G13" s="398">
        <v>360</v>
      </c>
      <c r="H13" s="399">
        <v>40</v>
      </c>
      <c r="I13" s="400">
        <v>0</v>
      </c>
      <c r="J13" s="401">
        <v>0</v>
      </c>
      <c r="K13" s="363">
        <v>40</v>
      </c>
      <c r="L13" s="401">
        <v>83</v>
      </c>
      <c r="M13" s="363">
        <v>159</v>
      </c>
      <c r="N13" s="401">
        <v>64</v>
      </c>
      <c r="O13" s="363">
        <v>0</v>
      </c>
      <c r="P13" s="401">
        <v>306</v>
      </c>
      <c r="T13" s="394"/>
      <c r="U13" s="394"/>
      <c r="V13" s="394"/>
    </row>
    <row r="14" spans="2:22" s="378" customFormat="1" x14ac:dyDescent="0.25">
      <c r="B14" s="262" t="s">
        <v>207</v>
      </c>
      <c r="C14" s="398">
        <v>24</v>
      </c>
      <c r="D14" s="399">
        <v>363</v>
      </c>
      <c r="E14" s="398">
        <v>6603</v>
      </c>
      <c r="F14" s="399">
        <v>0</v>
      </c>
      <c r="G14" s="398">
        <v>6990</v>
      </c>
      <c r="H14" s="399">
        <v>498</v>
      </c>
      <c r="I14" s="400">
        <v>0</v>
      </c>
      <c r="J14" s="401">
        <v>1</v>
      </c>
      <c r="K14" s="363">
        <v>499</v>
      </c>
      <c r="L14" s="401">
        <v>63</v>
      </c>
      <c r="M14" s="363">
        <v>208</v>
      </c>
      <c r="N14" s="401">
        <v>283</v>
      </c>
      <c r="O14" s="363">
        <v>0</v>
      </c>
      <c r="P14" s="401">
        <v>554</v>
      </c>
      <c r="T14" s="394"/>
      <c r="U14" s="394"/>
      <c r="V14" s="394"/>
    </row>
    <row r="15" spans="2:22" s="378" customFormat="1" x14ac:dyDescent="0.25">
      <c r="B15" s="262" t="s">
        <v>215</v>
      </c>
      <c r="C15" s="398">
        <v>6</v>
      </c>
      <c r="D15" s="399">
        <v>247</v>
      </c>
      <c r="E15" s="398">
        <v>1034</v>
      </c>
      <c r="F15" s="399">
        <v>0</v>
      </c>
      <c r="G15" s="398">
        <v>1287</v>
      </c>
      <c r="H15" s="399">
        <v>55</v>
      </c>
      <c r="I15" s="400">
        <v>0</v>
      </c>
      <c r="J15" s="401">
        <v>0</v>
      </c>
      <c r="K15" s="363">
        <v>55</v>
      </c>
      <c r="L15" s="401">
        <v>111</v>
      </c>
      <c r="M15" s="363">
        <v>68</v>
      </c>
      <c r="N15" s="401">
        <v>81</v>
      </c>
      <c r="O15" s="363">
        <v>0</v>
      </c>
      <c r="P15" s="401">
        <v>260</v>
      </c>
      <c r="T15" s="394"/>
      <c r="U15" s="394"/>
      <c r="V15" s="394"/>
    </row>
    <row r="16" spans="2:22" s="378" customFormat="1" x14ac:dyDescent="0.25">
      <c r="B16" s="262" t="s">
        <v>210</v>
      </c>
      <c r="C16" s="398">
        <v>159</v>
      </c>
      <c r="D16" s="399">
        <v>62</v>
      </c>
      <c r="E16" s="398">
        <v>419</v>
      </c>
      <c r="F16" s="399">
        <v>0</v>
      </c>
      <c r="G16" s="398">
        <v>640</v>
      </c>
      <c r="H16" s="399">
        <v>64</v>
      </c>
      <c r="I16" s="400">
        <v>0</v>
      </c>
      <c r="J16" s="401">
        <v>0</v>
      </c>
      <c r="K16" s="363">
        <v>64</v>
      </c>
      <c r="L16" s="401">
        <v>231</v>
      </c>
      <c r="M16" s="363">
        <v>68</v>
      </c>
      <c r="N16" s="401">
        <v>51</v>
      </c>
      <c r="O16" s="363">
        <v>0</v>
      </c>
      <c r="P16" s="401">
        <v>350</v>
      </c>
      <c r="T16" s="394"/>
      <c r="U16" s="394"/>
      <c r="V16" s="394"/>
    </row>
    <row r="17" spans="2:36" s="378" customFormat="1" x14ac:dyDescent="0.25">
      <c r="B17" s="262" t="s">
        <v>206</v>
      </c>
      <c r="C17" s="398">
        <v>62</v>
      </c>
      <c r="D17" s="399">
        <v>86</v>
      </c>
      <c r="E17" s="398">
        <v>36</v>
      </c>
      <c r="F17" s="399">
        <v>0</v>
      </c>
      <c r="G17" s="398">
        <v>184</v>
      </c>
      <c r="H17" s="399">
        <v>0</v>
      </c>
      <c r="I17" s="400">
        <v>0</v>
      </c>
      <c r="J17" s="401">
        <v>0</v>
      </c>
      <c r="K17" s="363">
        <v>0</v>
      </c>
      <c r="L17" s="401">
        <v>65</v>
      </c>
      <c r="M17" s="363">
        <v>60</v>
      </c>
      <c r="N17" s="401">
        <v>3</v>
      </c>
      <c r="O17" s="363">
        <v>0</v>
      </c>
      <c r="P17" s="401">
        <v>128</v>
      </c>
      <c r="T17" s="394"/>
      <c r="U17" s="394"/>
      <c r="V17" s="394"/>
    </row>
    <row r="18" spans="2:36" s="378" customFormat="1" x14ac:dyDescent="0.25">
      <c r="B18" s="262" t="s">
        <v>204</v>
      </c>
      <c r="C18" s="398">
        <v>73</v>
      </c>
      <c r="D18" s="399">
        <v>264</v>
      </c>
      <c r="E18" s="398">
        <v>991</v>
      </c>
      <c r="F18" s="399">
        <v>0</v>
      </c>
      <c r="G18" s="398">
        <v>1328</v>
      </c>
      <c r="H18" s="399">
        <v>77</v>
      </c>
      <c r="I18" s="400">
        <v>0</v>
      </c>
      <c r="J18" s="401">
        <v>0</v>
      </c>
      <c r="K18" s="363">
        <v>77</v>
      </c>
      <c r="L18" s="401">
        <v>78</v>
      </c>
      <c r="M18" s="363">
        <v>130</v>
      </c>
      <c r="N18" s="401">
        <v>61</v>
      </c>
      <c r="O18" s="363">
        <v>0</v>
      </c>
      <c r="P18" s="401">
        <v>269</v>
      </c>
      <c r="T18" s="394"/>
      <c r="U18" s="394"/>
      <c r="V18" s="394"/>
    </row>
    <row r="19" spans="2:36" s="378" customFormat="1" x14ac:dyDescent="0.25">
      <c r="B19" s="129" t="s">
        <v>9</v>
      </c>
      <c r="C19" s="402">
        <v>1063</v>
      </c>
      <c r="D19" s="402">
        <v>2145</v>
      </c>
      <c r="E19" s="402">
        <v>12148</v>
      </c>
      <c r="F19" s="402">
        <v>0</v>
      </c>
      <c r="G19" s="402">
        <v>15356</v>
      </c>
      <c r="H19" s="402">
        <v>975</v>
      </c>
      <c r="I19" s="402">
        <v>0</v>
      </c>
      <c r="J19" s="403">
        <v>1</v>
      </c>
      <c r="K19" s="403">
        <v>976</v>
      </c>
      <c r="L19" s="403">
        <v>1355</v>
      </c>
      <c r="M19" s="403">
        <v>1461</v>
      </c>
      <c r="N19" s="403">
        <v>816</v>
      </c>
      <c r="O19" s="403">
        <v>0</v>
      </c>
      <c r="P19" s="403">
        <v>3632</v>
      </c>
      <c r="T19" s="394"/>
      <c r="U19" s="394"/>
      <c r="V19" s="394"/>
    </row>
    <row r="20" spans="2:36" s="342" customFormat="1" x14ac:dyDescent="0.25">
      <c r="B20" s="351" t="s">
        <v>202</v>
      </c>
      <c r="C20" s="340"/>
      <c r="D20" s="340"/>
      <c r="E20" s="340"/>
      <c r="F20" s="344"/>
      <c r="G20" s="344"/>
      <c r="H20" s="340"/>
    </row>
    <row r="24" spans="2:36" x14ac:dyDescent="0.25">
      <c r="D24" s="380"/>
      <c r="E24" s="380"/>
      <c r="F24" s="380"/>
      <c r="G24" s="380"/>
      <c r="H24" s="380"/>
      <c r="I24" s="380"/>
      <c r="J24" s="380"/>
      <c r="K24" s="380"/>
      <c r="L24" s="380"/>
      <c r="M24" s="380"/>
      <c r="N24" s="380"/>
      <c r="O24" s="380"/>
      <c r="P24" s="380"/>
      <c r="Q24" s="380"/>
      <c r="R24" s="380"/>
      <c r="S24" s="380"/>
      <c r="U24" s="379"/>
      <c r="V24" s="379"/>
      <c r="W24" s="394"/>
      <c r="X24" s="394"/>
      <c r="Y24" s="394"/>
      <c r="Z24" s="394"/>
      <c r="AA24" s="394"/>
      <c r="AB24" s="394"/>
      <c r="AC24" s="394"/>
      <c r="AD24" s="394"/>
      <c r="AE24" s="394"/>
      <c r="AF24" s="394"/>
      <c r="AG24" s="394"/>
      <c r="AH24" s="394"/>
      <c r="AI24" s="394"/>
      <c r="AJ24" s="394"/>
    </row>
  </sheetData>
  <mergeCells count="5">
    <mergeCell ref="B4:B6"/>
    <mergeCell ref="C5:G5"/>
    <mergeCell ref="H5:K5"/>
    <mergeCell ref="L5:P5"/>
    <mergeCell ref="C4:P4"/>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3">
    <tabColor rgb="FF92D050"/>
  </sheetPr>
  <dimension ref="B2:G17"/>
  <sheetViews>
    <sheetView topLeftCell="A3" workbookViewId="0">
      <selection activeCell="A25" sqref="A25:XFD286"/>
    </sheetView>
  </sheetViews>
  <sheetFormatPr defaultRowHeight="15" x14ac:dyDescent="0.25"/>
  <cols>
    <col min="2" max="2" width="8.7109375" customWidth="1"/>
    <col min="3" max="3" width="10.42578125" customWidth="1"/>
    <col min="19" max="19" width="9.7109375" bestFit="1" customWidth="1"/>
  </cols>
  <sheetData>
    <row r="2" spans="2:7" x14ac:dyDescent="0.25">
      <c r="B2" s="279" t="s">
        <v>360</v>
      </c>
      <c r="C2" s="277"/>
      <c r="D2" s="277"/>
      <c r="E2" s="277"/>
      <c r="F2" s="277"/>
    </row>
    <row r="3" spans="2:7" x14ac:dyDescent="0.25">
      <c r="B3" s="278" t="s">
        <v>257</v>
      </c>
      <c r="C3" s="277"/>
      <c r="D3" s="277"/>
      <c r="E3" s="277"/>
      <c r="F3" s="277"/>
    </row>
    <row r="4" spans="2:7" ht="40.5" x14ac:dyDescent="0.25">
      <c r="B4" s="280" t="s">
        <v>64</v>
      </c>
      <c r="C4" s="281" t="s">
        <v>134</v>
      </c>
      <c r="D4" s="281" t="s">
        <v>135</v>
      </c>
      <c r="E4" s="281" t="s">
        <v>136</v>
      </c>
      <c r="F4" s="281" t="s">
        <v>290</v>
      </c>
      <c r="G4" s="281" t="s">
        <v>9</v>
      </c>
    </row>
    <row r="5" spans="2:7" x14ac:dyDescent="0.25">
      <c r="B5" s="336" t="s">
        <v>65</v>
      </c>
      <c r="C5" s="407">
        <v>386</v>
      </c>
      <c r="D5" s="408">
        <v>393</v>
      </c>
      <c r="E5" s="407">
        <v>1414</v>
      </c>
      <c r="F5" s="409">
        <v>0</v>
      </c>
      <c r="G5" s="410">
        <v>2193</v>
      </c>
    </row>
    <row r="6" spans="2:7" x14ac:dyDescent="0.25">
      <c r="B6" s="336" t="s">
        <v>66</v>
      </c>
      <c r="C6" s="407">
        <v>321</v>
      </c>
      <c r="D6" s="408">
        <v>335</v>
      </c>
      <c r="E6" s="407">
        <v>1239</v>
      </c>
      <c r="F6" s="409">
        <v>0</v>
      </c>
      <c r="G6" s="410">
        <v>1895</v>
      </c>
    </row>
    <row r="7" spans="2:7" x14ac:dyDescent="0.25">
      <c r="B7" s="336" t="s">
        <v>67</v>
      </c>
      <c r="C7" s="407">
        <v>127</v>
      </c>
      <c r="D7" s="408">
        <v>101</v>
      </c>
      <c r="E7" s="407">
        <v>431</v>
      </c>
      <c r="F7" s="409">
        <v>0</v>
      </c>
      <c r="G7" s="410">
        <v>659</v>
      </c>
    </row>
    <row r="8" spans="2:7" x14ac:dyDescent="0.25">
      <c r="B8" s="336" t="s">
        <v>68</v>
      </c>
      <c r="C8" s="407">
        <v>52</v>
      </c>
      <c r="D8" s="408">
        <v>63</v>
      </c>
      <c r="E8" s="407">
        <v>228</v>
      </c>
      <c r="F8" s="409">
        <v>0</v>
      </c>
      <c r="G8" s="410">
        <v>343</v>
      </c>
    </row>
    <row r="9" spans="2:7" x14ac:dyDescent="0.25">
      <c r="B9" s="336" t="s">
        <v>69</v>
      </c>
      <c r="C9" s="407">
        <v>229</v>
      </c>
      <c r="D9" s="408">
        <v>256</v>
      </c>
      <c r="E9" s="407">
        <v>977</v>
      </c>
      <c r="F9" s="409">
        <v>0</v>
      </c>
      <c r="G9" s="410">
        <v>1462</v>
      </c>
    </row>
    <row r="10" spans="2:7" x14ac:dyDescent="0.25">
      <c r="B10" s="336" t="s">
        <v>70</v>
      </c>
      <c r="C10" s="407">
        <v>341</v>
      </c>
      <c r="D10" s="408">
        <v>379</v>
      </c>
      <c r="E10" s="407">
        <v>1358</v>
      </c>
      <c r="F10" s="409">
        <v>0</v>
      </c>
      <c r="G10" s="410">
        <v>2078</v>
      </c>
    </row>
    <row r="11" spans="2:7" x14ac:dyDescent="0.25">
      <c r="B11" s="336" t="s">
        <v>71</v>
      </c>
      <c r="C11" s="407">
        <v>416</v>
      </c>
      <c r="D11" s="408">
        <v>456</v>
      </c>
      <c r="E11" s="407">
        <v>1531</v>
      </c>
      <c r="F11" s="409">
        <v>0</v>
      </c>
      <c r="G11" s="410">
        <v>2403</v>
      </c>
    </row>
    <row r="12" spans="2:7" x14ac:dyDescent="0.25">
      <c r="B12" s="336" t="s">
        <v>72</v>
      </c>
      <c r="C12" s="407">
        <v>355</v>
      </c>
      <c r="D12" s="408">
        <v>376</v>
      </c>
      <c r="E12" s="407">
        <v>993</v>
      </c>
      <c r="F12" s="409">
        <v>0</v>
      </c>
      <c r="G12" s="410">
        <v>1724</v>
      </c>
    </row>
    <row r="13" spans="2:7" x14ac:dyDescent="0.25">
      <c r="B13" s="336" t="s">
        <v>73</v>
      </c>
      <c r="C13" s="407">
        <v>365</v>
      </c>
      <c r="D13" s="408">
        <v>418</v>
      </c>
      <c r="E13" s="407">
        <v>1657</v>
      </c>
      <c r="F13" s="409">
        <v>0</v>
      </c>
      <c r="G13" s="410">
        <v>2440</v>
      </c>
    </row>
    <row r="14" spans="2:7" x14ac:dyDescent="0.25">
      <c r="B14" s="336" t="s">
        <v>74</v>
      </c>
      <c r="C14" s="407">
        <v>370</v>
      </c>
      <c r="D14" s="408">
        <v>393</v>
      </c>
      <c r="E14" s="407">
        <v>1474</v>
      </c>
      <c r="F14" s="409">
        <v>0</v>
      </c>
      <c r="G14" s="410">
        <v>2237</v>
      </c>
    </row>
    <row r="15" spans="2:7" x14ac:dyDescent="0.25">
      <c r="B15" s="336" t="s">
        <v>75</v>
      </c>
      <c r="C15" s="407">
        <v>155</v>
      </c>
      <c r="D15" s="408">
        <v>165</v>
      </c>
      <c r="E15" s="407">
        <v>766</v>
      </c>
      <c r="F15" s="409">
        <v>0</v>
      </c>
      <c r="G15" s="410">
        <v>1086</v>
      </c>
    </row>
    <row r="16" spans="2:7" x14ac:dyDescent="0.25">
      <c r="B16" s="336" t="s">
        <v>76</v>
      </c>
      <c r="C16" s="407">
        <v>276</v>
      </c>
      <c r="D16" s="408">
        <v>271</v>
      </c>
      <c r="E16" s="407">
        <v>897</v>
      </c>
      <c r="F16" s="409">
        <v>0</v>
      </c>
      <c r="G16" s="410">
        <v>1444</v>
      </c>
    </row>
    <row r="17" spans="2:7" x14ac:dyDescent="0.25">
      <c r="B17" s="314" t="s">
        <v>13</v>
      </c>
      <c r="C17" s="369">
        <v>3393</v>
      </c>
      <c r="D17" s="369">
        <v>3606</v>
      </c>
      <c r="E17" s="369">
        <v>12965</v>
      </c>
      <c r="F17" s="411">
        <v>0</v>
      </c>
      <c r="G17" s="369">
        <v>19964</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tabColor rgb="FF92D050"/>
  </sheetPr>
  <dimension ref="B2:M13"/>
  <sheetViews>
    <sheetView topLeftCell="A8" workbookViewId="0">
      <selection activeCell="A18" sqref="A18:XFD178"/>
    </sheetView>
  </sheetViews>
  <sheetFormatPr defaultRowHeight="15" x14ac:dyDescent="0.25"/>
  <cols>
    <col min="1" max="10" width="9.140625" style="332"/>
    <col min="11" max="13" width="9.140625" style="394"/>
    <col min="14" max="16384" width="9.140625" style="332"/>
  </cols>
  <sheetData>
    <row r="2" spans="2:7" x14ac:dyDescent="0.25">
      <c r="B2" s="295" t="s">
        <v>361</v>
      </c>
      <c r="C2" s="282"/>
      <c r="D2" s="282"/>
      <c r="E2" s="282"/>
      <c r="F2" s="282"/>
      <c r="G2" s="282"/>
    </row>
    <row r="3" spans="2:7" x14ac:dyDescent="0.25">
      <c r="B3" s="312" t="s">
        <v>257</v>
      </c>
      <c r="C3" s="282"/>
      <c r="D3" s="282"/>
      <c r="E3" s="282"/>
      <c r="F3" s="282"/>
      <c r="G3" s="282"/>
    </row>
    <row r="4" spans="2:7" ht="54" x14ac:dyDescent="0.25">
      <c r="B4" s="283" t="s">
        <v>77</v>
      </c>
      <c r="C4" s="334" t="s">
        <v>134</v>
      </c>
      <c r="D4" s="334" t="s">
        <v>135</v>
      </c>
      <c r="E4" s="334" t="s">
        <v>136</v>
      </c>
      <c r="F4" s="381" t="s">
        <v>290</v>
      </c>
      <c r="G4" s="334" t="s">
        <v>9</v>
      </c>
    </row>
    <row r="5" spans="2:7" x14ac:dyDescent="0.25">
      <c r="B5" s="333" t="s">
        <v>78</v>
      </c>
      <c r="C5" s="309">
        <v>470</v>
      </c>
      <c r="D5" s="284">
        <v>472</v>
      </c>
      <c r="E5" s="309">
        <v>1987</v>
      </c>
      <c r="F5" s="284">
        <v>0</v>
      </c>
      <c r="G5" s="181">
        <v>2929</v>
      </c>
    </row>
    <row r="6" spans="2:7" x14ac:dyDescent="0.25">
      <c r="B6" s="333" t="s">
        <v>79</v>
      </c>
      <c r="C6" s="309">
        <v>463</v>
      </c>
      <c r="D6" s="284">
        <v>427</v>
      </c>
      <c r="E6" s="309">
        <v>2026</v>
      </c>
      <c r="F6" s="284">
        <v>0</v>
      </c>
      <c r="G6" s="181">
        <v>2916</v>
      </c>
    </row>
    <row r="7" spans="2:7" x14ac:dyDescent="0.25">
      <c r="B7" s="333" t="s">
        <v>80</v>
      </c>
      <c r="C7" s="309">
        <v>469</v>
      </c>
      <c r="D7" s="284">
        <v>510</v>
      </c>
      <c r="E7" s="309">
        <v>2059</v>
      </c>
      <c r="F7" s="284">
        <v>0</v>
      </c>
      <c r="G7" s="181">
        <v>3038</v>
      </c>
    </row>
    <row r="8" spans="2:7" x14ac:dyDescent="0.25">
      <c r="B8" s="333" t="s">
        <v>81</v>
      </c>
      <c r="C8" s="309">
        <v>521</v>
      </c>
      <c r="D8" s="284">
        <v>464</v>
      </c>
      <c r="E8" s="309">
        <v>2175</v>
      </c>
      <c r="F8" s="284">
        <v>0</v>
      </c>
      <c r="G8" s="181">
        <v>3160</v>
      </c>
    </row>
    <row r="9" spans="2:7" x14ac:dyDescent="0.25">
      <c r="B9" s="333" t="s">
        <v>82</v>
      </c>
      <c r="C9" s="309">
        <v>499</v>
      </c>
      <c r="D9" s="284">
        <v>482</v>
      </c>
      <c r="E9" s="309">
        <v>2111</v>
      </c>
      <c r="F9" s="284">
        <v>0</v>
      </c>
      <c r="G9" s="181">
        <v>3092</v>
      </c>
    </row>
    <row r="10" spans="2:7" x14ac:dyDescent="0.25">
      <c r="B10" s="333" t="s">
        <v>83</v>
      </c>
      <c r="C10" s="309">
        <v>517</v>
      </c>
      <c r="D10" s="284">
        <v>605</v>
      </c>
      <c r="E10" s="309">
        <v>1742</v>
      </c>
      <c r="F10" s="284">
        <v>0</v>
      </c>
      <c r="G10" s="181">
        <v>2864</v>
      </c>
    </row>
    <row r="11" spans="2:7" x14ac:dyDescent="0.25">
      <c r="B11" s="333" t="s">
        <v>84</v>
      </c>
      <c r="C11" s="309">
        <v>454</v>
      </c>
      <c r="D11" s="284">
        <v>646</v>
      </c>
      <c r="E11" s="309">
        <v>865</v>
      </c>
      <c r="F11" s="284">
        <v>0</v>
      </c>
      <c r="G11" s="181">
        <v>1965</v>
      </c>
    </row>
    <row r="12" spans="2:7" x14ac:dyDescent="0.25">
      <c r="B12" s="314" t="s">
        <v>9</v>
      </c>
      <c r="C12" s="318">
        <v>3393</v>
      </c>
      <c r="D12" s="318">
        <v>3606</v>
      </c>
      <c r="E12" s="318">
        <v>12965</v>
      </c>
      <c r="F12" s="318">
        <v>0</v>
      </c>
      <c r="G12" s="318">
        <v>19964</v>
      </c>
    </row>
    <row r="13" spans="2:7" x14ac:dyDescent="0.25">
      <c r="G13" s="282"/>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35">
    <tabColor rgb="FF92D050"/>
  </sheetPr>
  <dimension ref="B2:G35"/>
  <sheetViews>
    <sheetView workbookViewId="0">
      <selection activeCell="A36" sqref="A36:XFD547"/>
    </sheetView>
  </sheetViews>
  <sheetFormatPr defaultRowHeight="15" x14ac:dyDescent="0.25"/>
  <sheetData>
    <row r="2" spans="2:7" x14ac:dyDescent="0.25">
      <c r="B2" s="285" t="s">
        <v>362</v>
      </c>
      <c r="C2" s="286"/>
      <c r="D2" s="286"/>
      <c r="E2" s="286"/>
      <c r="F2" s="287"/>
    </row>
    <row r="3" spans="2:7" x14ac:dyDescent="0.25">
      <c r="B3" s="288" t="s">
        <v>292</v>
      </c>
      <c r="C3" s="289"/>
      <c r="D3" s="289"/>
      <c r="E3" s="289"/>
      <c r="F3" s="289"/>
    </row>
    <row r="4" spans="2:7" x14ac:dyDescent="0.25">
      <c r="B4" s="553" t="s">
        <v>99</v>
      </c>
      <c r="C4" s="554" t="s">
        <v>137</v>
      </c>
      <c r="D4" s="554" t="s">
        <v>138</v>
      </c>
      <c r="E4" s="554" t="s">
        <v>139</v>
      </c>
      <c r="F4" s="554" t="s">
        <v>290</v>
      </c>
      <c r="G4" s="554" t="s">
        <v>9</v>
      </c>
    </row>
    <row r="5" spans="2:7" x14ac:dyDescent="0.25">
      <c r="B5" s="553"/>
      <c r="C5" s="554"/>
      <c r="D5" s="554"/>
      <c r="E5" s="554"/>
      <c r="F5" s="554"/>
      <c r="G5" s="554"/>
    </row>
    <row r="6" spans="2:7" x14ac:dyDescent="0.25">
      <c r="B6" s="290" t="s">
        <v>271</v>
      </c>
      <c r="C6" s="404">
        <v>86</v>
      </c>
      <c r="D6" s="405">
        <v>111</v>
      </c>
      <c r="E6" s="404">
        <v>119</v>
      </c>
      <c r="F6" s="405">
        <v>0</v>
      </c>
      <c r="G6" s="406">
        <v>316</v>
      </c>
    </row>
    <row r="7" spans="2:7" x14ac:dyDescent="0.25">
      <c r="B7" s="290" t="s">
        <v>272</v>
      </c>
      <c r="C7" s="404">
        <v>63</v>
      </c>
      <c r="D7" s="405">
        <v>74</v>
      </c>
      <c r="E7" s="404">
        <v>82</v>
      </c>
      <c r="F7" s="405">
        <v>0</v>
      </c>
      <c r="G7" s="406">
        <v>219</v>
      </c>
    </row>
    <row r="8" spans="2:7" x14ac:dyDescent="0.25">
      <c r="B8" s="290" t="s">
        <v>273</v>
      </c>
      <c r="C8" s="404">
        <v>51</v>
      </c>
      <c r="D8" s="405">
        <v>67</v>
      </c>
      <c r="E8" s="404">
        <v>83</v>
      </c>
      <c r="F8" s="405">
        <v>0</v>
      </c>
      <c r="G8" s="406">
        <v>201</v>
      </c>
    </row>
    <row r="9" spans="2:7" x14ac:dyDescent="0.25">
      <c r="B9" s="290" t="s">
        <v>274</v>
      </c>
      <c r="C9" s="404">
        <v>32</v>
      </c>
      <c r="D9" s="405">
        <v>39</v>
      </c>
      <c r="E9" s="404">
        <v>59</v>
      </c>
      <c r="F9" s="405">
        <v>0</v>
      </c>
      <c r="G9" s="406">
        <v>130</v>
      </c>
    </row>
    <row r="10" spans="2:7" x14ac:dyDescent="0.25">
      <c r="B10" s="290" t="s">
        <v>275</v>
      </c>
      <c r="C10" s="404">
        <v>45</v>
      </c>
      <c r="D10" s="405">
        <v>46</v>
      </c>
      <c r="E10" s="404">
        <v>38</v>
      </c>
      <c r="F10" s="405">
        <v>0</v>
      </c>
      <c r="G10" s="406">
        <v>129</v>
      </c>
    </row>
    <row r="11" spans="2:7" x14ac:dyDescent="0.25">
      <c r="B11" s="290" t="s">
        <v>277</v>
      </c>
      <c r="C11" s="404">
        <v>75</v>
      </c>
      <c r="D11" s="405">
        <v>86</v>
      </c>
      <c r="E11" s="404">
        <v>56</v>
      </c>
      <c r="F11" s="405">
        <v>0</v>
      </c>
      <c r="G11" s="406">
        <v>217</v>
      </c>
    </row>
    <row r="12" spans="2:7" x14ac:dyDescent="0.25">
      <c r="B12" s="290" t="s">
        <v>278</v>
      </c>
      <c r="C12" s="404">
        <v>115</v>
      </c>
      <c r="D12" s="405">
        <v>137</v>
      </c>
      <c r="E12" s="404">
        <v>167</v>
      </c>
      <c r="F12" s="405">
        <v>0</v>
      </c>
      <c r="G12" s="406">
        <v>419</v>
      </c>
    </row>
    <row r="13" spans="2:7" x14ac:dyDescent="0.25">
      <c r="B13" s="290" t="s">
        <v>279</v>
      </c>
      <c r="C13" s="404">
        <v>192</v>
      </c>
      <c r="D13" s="405">
        <v>131</v>
      </c>
      <c r="E13" s="404">
        <v>629</v>
      </c>
      <c r="F13" s="405">
        <v>0</v>
      </c>
      <c r="G13" s="406">
        <v>952</v>
      </c>
    </row>
    <row r="14" spans="2:7" x14ac:dyDescent="0.25">
      <c r="B14" s="290" t="s">
        <v>280</v>
      </c>
      <c r="C14" s="404">
        <v>153</v>
      </c>
      <c r="D14" s="405">
        <v>92</v>
      </c>
      <c r="E14" s="404">
        <v>897</v>
      </c>
      <c r="F14" s="405">
        <v>0</v>
      </c>
      <c r="G14" s="406">
        <v>1142</v>
      </c>
    </row>
    <row r="15" spans="2:7" x14ac:dyDescent="0.25">
      <c r="B15" s="290" t="s">
        <v>219</v>
      </c>
      <c r="C15" s="404">
        <v>143</v>
      </c>
      <c r="D15" s="405">
        <v>113</v>
      </c>
      <c r="E15" s="404">
        <v>895</v>
      </c>
      <c r="F15" s="405">
        <v>0</v>
      </c>
      <c r="G15" s="406">
        <v>1151</v>
      </c>
    </row>
    <row r="16" spans="2:7" x14ac:dyDescent="0.25">
      <c r="B16" s="290" t="s">
        <v>220</v>
      </c>
      <c r="C16" s="404">
        <v>168</v>
      </c>
      <c r="D16" s="405">
        <v>143</v>
      </c>
      <c r="E16" s="404">
        <v>914</v>
      </c>
      <c r="F16" s="405">
        <v>0</v>
      </c>
      <c r="G16" s="406">
        <v>1225</v>
      </c>
    </row>
    <row r="17" spans="2:7" x14ac:dyDescent="0.25">
      <c r="B17" s="290" t="s">
        <v>221</v>
      </c>
      <c r="C17" s="404">
        <v>171</v>
      </c>
      <c r="D17" s="405">
        <v>170</v>
      </c>
      <c r="E17" s="404">
        <v>916</v>
      </c>
      <c r="F17" s="405">
        <v>0</v>
      </c>
      <c r="G17" s="406">
        <v>1257</v>
      </c>
    </row>
    <row r="18" spans="2:7" x14ac:dyDescent="0.25">
      <c r="B18" s="290" t="s">
        <v>222</v>
      </c>
      <c r="C18" s="404">
        <v>185</v>
      </c>
      <c r="D18" s="405">
        <v>157</v>
      </c>
      <c r="E18" s="404">
        <v>916</v>
      </c>
      <c r="F18" s="405">
        <v>0</v>
      </c>
      <c r="G18" s="406">
        <v>1258</v>
      </c>
    </row>
    <row r="19" spans="2:7" x14ac:dyDescent="0.25">
      <c r="B19" s="290" t="s">
        <v>223</v>
      </c>
      <c r="C19" s="404">
        <v>207</v>
      </c>
      <c r="D19" s="405">
        <v>139</v>
      </c>
      <c r="E19" s="404">
        <v>910</v>
      </c>
      <c r="F19" s="405">
        <v>0</v>
      </c>
      <c r="G19" s="406">
        <v>1256</v>
      </c>
    </row>
    <row r="20" spans="2:7" x14ac:dyDescent="0.25">
      <c r="B20" s="290" t="s">
        <v>224</v>
      </c>
      <c r="C20" s="404">
        <v>196</v>
      </c>
      <c r="D20" s="405">
        <v>157</v>
      </c>
      <c r="E20" s="404">
        <v>896</v>
      </c>
      <c r="F20" s="405">
        <v>0</v>
      </c>
      <c r="G20" s="406">
        <v>1249</v>
      </c>
    </row>
    <row r="21" spans="2:7" x14ac:dyDescent="0.25">
      <c r="B21" s="290" t="s">
        <v>225</v>
      </c>
      <c r="C21" s="404">
        <v>201</v>
      </c>
      <c r="D21" s="405">
        <v>216</v>
      </c>
      <c r="E21" s="404">
        <v>873</v>
      </c>
      <c r="F21" s="405">
        <v>0</v>
      </c>
      <c r="G21" s="406">
        <v>1290</v>
      </c>
    </row>
    <row r="22" spans="2:7" x14ac:dyDescent="0.25">
      <c r="B22" s="290" t="s">
        <v>226</v>
      </c>
      <c r="C22" s="404">
        <v>209</v>
      </c>
      <c r="D22" s="405">
        <v>178</v>
      </c>
      <c r="E22" s="404">
        <v>967</v>
      </c>
      <c r="F22" s="405">
        <v>0</v>
      </c>
      <c r="G22" s="406">
        <v>1354</v>
      </c>
    </row>
    <row r="23" spans="2:7" x14ac:dyDescent="0.25">
      <c r="B23" s="290" t="s">
        <v>227</v>
      </c>
      <c r="C23" s="404">
        <v>261</v>
      </c>
      <c r="D23" s="405">
        <v>290</v>
      </c>
      <c r="E23" s="404">
        <v>1104</v>
      </c>
      <c r="F23" s="405">
        <v>0</v>
      </c>
      <c r="G23" s="406">
        <v>1655</v>
      </c>
    </row>
    <row r="24" spans="2:7" x14ac:dyDescent="0.25">
      <c r="B24" s="290" t="s">
        <v>228</v>
      </c>
      <c r="C24" s="404">
        <v>261</v>
      </c>
      <c r="D24" s="405">
        <v>339</v>
      </c>
      <c r="E24" s="404">
        <v>991</v>
      </c>
      <c r="F24" s="405">
        <v>0</v>
      </c>
      <c r="G24" s="406">
        <v>1591</v>
      </c>
    </row>
    <row r="25" spans="2:7" x14ac:dyDescent="0.25">
      <c r="B25" s="290" t="s">
        <v>229</v>
      </c>
      <c r="C25" s="404">
        <v>195</v>
      </c>
      <c r="D25" s="405">
        <v>316</v>
      </c>
      <c r="E25" s="404">
        <v>547</v>
      </c>
      <c r="F25" s="405">
        <v>0</v>
      </c>
      <c r="G25" s="406">
        <v>1058</v>
      </c>
    </row>
    <row r="26" spans="2:7" x14ac:dyDescent="0.25">
      <c r="B26" s="290" t="s">
        <v>281</v>
      </c>
      <c r="C26" s="404">
        <v>128</v>
      </c>
      <c r="D26" s="405">
        <v>186</v>
      </c>
      <c r="E26" s="404">
        <v>335</v>
      </c>
      <c r="F26" s="405">
        <v>0</v>
      </c>
      <c r="G26" s="406">
        <v>649</v>
      </c>
    </row>
    <row r="27" spans="2:7" x14ac:dyDescent="0.25">
      <c r="B27" s="290" t="s">
        <v>282</v>
      </c>
      <c r="C27" s="404">
        <v>96</v>
      </c>
      <c r="D27" s="405">
        <v>205</v>
      </c>
      <c r="E27" s="404">
        <v>249</v>
      </c>
      <c r="F27" s="405">
        <v>0</v>
      </c>
      <c r="G27" s="406">
        <v>550</v>
      </c>
    </row>
    <row r="28" spans="2:7" x14ac:dyDescent="0.25">
      <c r="B28" s="290" t="s">
        <v>283</v>
      </c>
      <c r="C28" s="404">
        <v>83</v>
      </c>
      <c r="D28" s="405">
        <v>125</v>
      </c>
      <c r="E28" s="404">
        <v>179</v>
      </c>
      <c r="F28" s="405">
        <v>0</v>
      </c>
      <c r="G28" s="406">
        <v>387</v>
      </c>
    </row>
    <row r="29" spans="2:7" x14ac:dyDescent="0.25">
      <c r="B29" s="290" t="s">
        <v>284</v>
      </c>
      <c r="C29" s="404">
        <v>77</v>
      </c>
      <c r="D29" s="405">
        <v>89</v>
      </c>
      <c r="E29" s="404">
        <v>142</v>
      </c>
      <c r="F29" s="405">
        <v>0</v>
      </c>
      <c r="G29" s="406">
        <v>308</v>
      </c>
    </row>
    <row r="30" spans="2:7" s="394" customFormat="1" x14ac:dyDescent="0.25">
      <c r="B30" s="310" t="s">
        <v>285</v>
      </c>
      <c r="C30" s="404">
        <v>0</v>
      </c>
      <c r="D30" s="405">
        <v>0</v>
      </c>
      <c r="E30" s="404">
        <v>1</v>
      </c>
      <c r="F30" s="405">
        <v>0</v>
      </c>
      <c r="G30" s="406">
        <v>1</v>
      </c>
    </row>
    <row r="31" spans="2:7" x14ac:dyDescent="0.25">
      <c r="B31" s="291" t="s">
        <v>9</v>
      </c>
      <c r="C31" s="369">
        <v>3393</v>
      </c>
      <c r="D31" s="369">
        <v>3606</v>
      </c>
      <c r="E31" s="369">
        <v>12965</v>
      </c>
      <c r="F31" s="369">
        <v>0</v>
      </c>
      <c r="G31" s="369">
        <v>19964</v>
      </c>
    </row>
    <row r="35" ht="16.5" customHeight="1" x14ac:dyDescent="0.25"/>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tabColor rgb="FF92D050"/>
  </sheetPr>
  <dimension ref="B2:K20"/>
  <sheetViews>
    <sheetView topLeftCell="A2" zoomScaleNormal="100" workbookViewId="0">
      <selection activeCell="A27" sqref="A27:XFD1048576"/>
    </sheetView>
  </sheetViews>
  <sheetFormatPr defaultRowHeight="15" x14ac:dyDescent="0.25"/>
  <cols>
    <col min="2" max="2" width="12.140625" bestFit="1" customWidth="1"/>
  </cols>
  <sheetData>
    <row r="2" spans="2:11" x14ac:dyDescent="0.25">
      <c r="B2" s="8" t="s">
        <v>332</v>
      </c>
      <c r="C2" s="8"/>
      <c r="D2" s="8"/>
      <c r="E2" s="8"/>
      <c r="F2" s="8"/>
      <c r="G2" s="8"/>
      <c r="H2" s="8"/>
      <c r="I2" s="8"/>
      <c r="J2" s="8"/>
      <c r="K2" s="8"/>
    </row>
    <row r="3" spans="2:11" x14ac:dyDescent="0.25">
      <c r="B3" s="9" t="s">
        <v>238</v>
      </c>
      <c r="C3" s="9"/>
      <c r="D3" s="9"/>
      <c r="E3" s="9"/>
      <c r="F3" s="9"/>
      <c r="G3" s="9"/>
      <c r="H3" s="9"/>
      <c r="I3" s="9"/>
      <c r="J3" s="9"/>
      <c r="K3" s="9"/>
    </row>
    <row r="4" spans="2:11" x14ac:dyDescent="0.25">
      <c r="B4" s="453" t="s">
        <v>0</v>
      </c>
      <c r="C4" s="461">
        <v>2020</v>
      </c>
      <c r="D4" s="461"/>
      <c r="E4" s="461"/>
      <c r="F4" s="463">
        <v>2010</v>
      </c>
      <c r="G4" s="463"/>
      <c r="H4" s="463"/>
      <c r="I4" s="461" t="s">
        <v>239</v>
      </c>
      <c r="J4" s="461"/>
      <c r="K4" s="461"/>
    </row>
    <row r="5" spans="2:11" x14ac:dyDescent="0.25">
      <c r="B5" s="465"/>
      <c r="C5" s="462"/>
      <c r="D5" s="462"/>
      <c r="E5" s="462"/>
      <c r="F5" s="464"/>
      <c r="G5" s="464"/>
      <c r="H5" s="464"/>
      <c r="I5" s="462"/>
      <c r="J5" s="462"/>
      <c r="K5" s="462"/>
    </row>
    <row r="6" spans="2:11" x14ac:dyDescent="0.25">
      <c r="B6" s="454"/>
      <c r="C6" s="122" t="s">
        <v>1</v>
      </c>
      <c r="D6" s="331" t="s">
        <v>2</v>
      </c>
      <c r="E6" s="122" t="s">
        <v>3</v>
      </c>
      <c r="F6" s="331" t="s">
        <v>1</v>
      </c>
      <c r="G6" s="122" t="s">
        <v>2</v>
      </c>
      <c r="H6" s="331" t="s">
        <v>3</v>
      </c>
      <c r="I6" s="122" t="s">
        <v>1</v>
      </c>
      <c r="J6" s="331" t="s">
        <v>2</v>
      </c>
      <c r="K6" s="122" t="s">
        <v>3</v>
      </c>
    </row>
    <row r="7" spans="2:11" x14ac:dyDescent="0.25">
      <c r="B7" s="336" t="s">
        <v>208</v>
      </c>
      <c r="C7" s="11">
        <v>1782</v>
      </c>
      <c r="D7" s="14">
        <v>26</v>
      </c>
      <c r="E7" s="11">
        <v>2348</v>
      </c>
      <c r="F7" s="14">
        <v>3197</v>
      </c>
      <c r="G7" s="11">
        <v>64</v>
      </c>
      <c r="H7" s="14">
        <v>4403</v>
      </c>
      <c r="I7" s="13">
        <v>-44.3</v>
      </c>
      <c r="J7" s="15">
        <v>-59.4</v>
      </c>
      <c r="K7" s="13">
        <v>-46.7</v>
      </c>
    </row>
    <row r="8" spans="2:11" x14ac:dyDescent="0.25">
      <c r="B8" s="335" t="s">
        <v>209</v>
      </c>
      <c r="C8" s="11">
        <v>2189</v>
      </c>
      <c r="D8" s="14">
        <v>56</v>
      </c>
      <c r="E8" s="11">
        <v>2917</v>
      </c>
      <c r="F8" s="14">
        <v>3685</v>
      </c>
      <c r="G8" s="11">
        <v>82</v>
      </c>
      <c r="H8" s="14">
        <v>5313</v>
      </c>
      <c r="I8" s="13">
        <v>-40.6</v>
      </c>
      <c r="J8" s="15">
        <v>-31.7</v>
      </c>
      <c r="K8" s="13">
        <v>-45.1</v>
      </c>
    </row>
    <row r="9" spans="2:11" s="353" customFormat="1" x14ac:dyDescent="0.25">
      <c r="B9" s="335" t="s">
        <v>205</v>
      </c>
      <c r="C9" s="11">
        <v>960</v>
      </c>
      <c r="D9" s="14">
        <v>14</v>
      </c>
      <c r="E9" s="11">
        <v>1257</v>
      </c>
      <c r="F9" s="14">
        <v>1697</v>
      </c>
      <c r="G9" s="11">
        <v>23</v>
      </c>
      <c r="H9" s="14">
        <v>2370</v>
      </c>
      <c r="I9" s="13">
        <v>-43.4</v>
      </c>
      <c r="J9" s="15">
        <v>-39.1</v>
      </c>
      <c r="K9" s="13">
        <v>-47</v>
      </c>
    </row>
    <row r="10" spans="2:11" s="353" customFormat="1" x14ac:dyDescent="0.25">
      <c r="B10" s="335" t="s">
        <v>211</v>
      </c>
      <c r="C10" s="11">
        <v>714</v>
      </c>
      <c r="D10" s="14">
        <v>22</v>
      </c>
      <c r="E10" s="11">
        <v>985</v>
      </c>
      <c r="F10" s="14">
        <v>1226</v>
      </c>
      <c r="G10" s="11">
        <v>43</v>
      </c>
      <c r="H10" s="14">
        <v>1678</v>
      </c>
      <c r="I10" s="13">
        <v>-41.8</v>
      </c>
      <c r="J10" s="15">
        <v>-48.8</v>
      </c>
      <c r="K10" s="13">
        <v>-41.3</v>
      </c>
    </row>
    <row r="11" spans="2:11" s="353" customFormat="1" x14ac:dyDescent="0.25">
      <c r="B11" s="335" t="s">
        <v>213</v>
      </c>
      <c r="C11" s="11">
        <v>634</v>
      </c>
      <c r="D11" s="14">
        <v>11</v>
      </c>
      <c r="E11" s="11">
        <v>796</v>
      </c>
      <c r="F11" s="14">
        <v>1078</v>
      </c>
      <c r="G11" s="11">
        <v>17</v>
      </c>
      <c r="H11" s="14">
        <v>1404</v>
      </c>
      <c r="I11" s="13">
        <v>-41.2</v>
      </c>
      <c r="J11" s="15">
        <v>-35.299999999999997</v>
      </c>
      <c r="K11" s="13">
        <v>-43.3</v>
      </c>
    </row>
    <row r="12" spans="2:11" s="353" customFormat="1" x14ac:dyDescent="0.25">
      <c r="B12" s="335" t="s">
        <v>214</v>
      </c>
      <c r="C12" s="11">
        <v>294</v>
      </c>
      <c r="D12" s="14">
        <v>13</v>
      </c>
      <c r="E12" s="11">
        <v>437</v>
      </c>
      <c r="F12" s="14">
        <v>554</v>
      </c>
      <c r="G12" s="11">
        <v>12</v>
      </c>
      <c r="H12" s="14">
        <v>867</v>
      </c>
      <c r="I12" s="13">
        <v>-46.9</v>
      </c>
      <c r="J12" s="15">
        <v>8.3000000000000007</v>
      </c>
      <c r="K12" s="13">
        <v>-49.6</v>
      </c>
    </row>
    <row r="13" spans="2:11" s="353" customFormat="1" x14ac:dyDescent="0.25">
      <c r="B13" s="335" t="s">
        <v>212</v>
      </c>
      <c r="C13" s="11">
        <v>706</v>
      </c>
      <c r="D13" s="14">
        <v>25</v>
      </c>
      <c r="E13" s="11">
        <v>974</v>
      </c>
      <c r="F13" s="14">
        <v>1308</v>
      </c>
      <c r="G13" s="11">
        <v>42</v>
      </c>
      <c r="H13" s="14">
        <v>1778</v>
      </c>
      <c r="I13" s="13">
        <v>-46</v>
      </c>
      <c r="J13" s="15">
        <v>-40.5</v>
      </c>
      <c r="K13" s="13">
        <v>-45.2</v>
      </c>
    </row>
    <row r="14" spans="2:11" s="353" customFormat="1" x14ac:dyDescent="0.25">
      <c r="B14" s="335" t="s">
        <v>207</v>
      </c>
      <c r="C14" s="11">
        <v>8043</v>
      </c>
      <c r="D14" s="14">
        <v>74</v>
      </c>
      <c r="E14" s="11">
        <v>10207</v>
      </c>
      <c r="F14" s="14">
        <v>18266</v>
      </c>
      <c r="G14" s="11">
        <v>141</v>
      </c>
      <c r="H14" s="14">
        <v>24813</v>
      </c>
      <c r="I14" s="13">
        <v>-56</v>
      </c>
      <c r="J14" s="15">
        <v>-47.5</v>
      </c>
      <c r="K14" s="13">
        <v>-58.9</v>
      </c>
    </row>
    <row r="15" spans="2:11" s="353" customFormat="1" x14ac:dyDescent="0.25">
      <c r="B15" s="335" t="s">
        <v>215</v>
      </c>
      <c r="C15" s="11">
        <v>1602</v>
      </c>
      <c r="D15" s="14">
        <v>19</v>
      </c>
      <c r="E15" s="11">
        <v>1980</v>
      </c>
      <c r="F15" s="14">
        <v>3155</v>
      </c>
      <c r="G15" s="11">
        <v>26</v>
      </c>
      <c r="H15" s="14">
        <v>3891</v>
      </c>
      <c r="I15" s="13">
        <v>-49.2</v>
      </c>
      <c r="J15" s="15">
        <v>-26.9</v>
      </c>
      <c r="K15" s="13">
        <v>-49.1</v>
      </c>
    </row>
    <row r="16" spans="2:11" s="353" customFormat="1" x14ac:dyDescent="0.25">
      <c r="B16" s="335" t="s">
        <v>210</v>
      </c>
      <c r="C16" s="11">
        <v>1054</v>
      </c>
      <c r="D16" s="14">
        <v>30</v>
      </c>
      <c r="E16" s="11">
        <v>1438</v>
      </c>
      <c r="F16" s="14">
        <v>1808</v>
      </c>
      <c r="G16" s="11">
        <v>52</v>
      </c>
      <c r="H16" s="14">
        <v>2617</v>
      </c>
      <c r="I16" s="13">
        <v>-41.7</v>
      </c>
      <c r="J16" s="15">
        <v>-42.3</v>
      </c>
      <c r="K16" s="13">
        <v>-45.1</v>
      </c>
    </row>
    <row r="17" spans="2:11" s="353" customFormat="1" x14ac:dyDescent="0.25">
      <c r="B17" s="335" t="s">
        <v>206</v>
      </c>
      <c r="C17" s="11">
        <v>312</v>
      </c>
      <c r="D17" s="14">
        <v>9</v>
      </c>
      <c r="E17" s="11">
        <v>420</v>
      </c>
      <c r="F17" s="14">
        <v>434</v>
      </c>
      <c r="G17" s="11">
        <v>17</v>
      </c>
      <c r="H17" s="14">
        <v>637</v>
      </c>
      <c r="I17" s="13">
        <v>-28.1</v>
      </c>
      <c r="J17" s="15">
        <v>-47.1</v>
      </c>
      <c r="K17" s="13">
        <v>-34.1</v>
      </c>
    </row>
    <row r="18" spans="2:11" s="353" customFormat="1" x14ac:dyDescent="0.25">
      <c r="B18" s="335" t="s">
        <v>204</v>
      </c>
      <c r="C18" s="11">
        <v>1674</v>
      </c>
      <c r="D18" s="14">
        <v>18</v>
      </c>
      <c r="E18" s="11">
        <v>2181</v>
      </c>
      <c r="F18" s="14">
        <v>2914</v>
      </c>
      <c r="G18" s="11">
        <v>46</v>
      </c>
      <c r="H18" s="14">
        <v>4035</v>
      </c>
      <c r="I18" s="13">
        <v>-42.6</v>
      </c>
      <c r="J18" s="15">
        <v>-60.9</v>
      </c>
      <c r="K18" s="13">
        <v>-45.9</v>
      </c>
    </row>
    <row r="19" spans="2:11" x14ac:dyDescent="0.25">
      <c r="B19" s="251" t="s">
        <v>191</v>
      </c>
      <c r="C19" s="252">
        <v>19964</v>
      </c>
      <c r="D19" s="252">
        <v>317</v>
      </c>
      <c r="E19" s="252">
        <v>25940</v>
      </c>
      <c r="F19" s="318">
        <v>39322</v>
      </c>
      <c r="G19" s="318">
        <v>565</v>
      </c>
      <c r="H19" s="318">
        <v>53806</v>
      </c>
      <c r="I19" s="319">
        <v>-49.2</v>
      </c>
      <c r="J19" s="319">
        <v>-43.9</v>
      </c>
      <c r="K19" s="319">
        <v>-51.8</v>
      </c>
    </row>
    <row r="20" spans="2:11" x14ac:dyDescent="0.25">
      <c r="B20" s="12" t="s">
        <v>5</v>
      </c>
      <c r="C20" s="10">
        <v>118298</v>
      </c>
      <c r="D20" s="10">
        <v>2395</v>
      </c>
      <c r="E20" s="10">
        <v>159248</v>
      </c>
      <c r="F20" s="318">
        <v>212997</v>
      </c>
      <c r="G20" s="318">
        <v>4114</v>
      </c>
      <c r="H20" s="318">
        <v>304720</v>
      </c>
      <c r="I20" s="319">
        <v>-44.5</v>
      </c>
      <c r="J20" s="319">
        <v>-41.8</v>
      </c>
      <c r="K20" s="319">
        <v>-47.7</v>
      </c>
    </row>
  </sheetData>
  <mergeCells count="4">
    <mergeCell ref="B4:B6"/>
    <mergeCell ref="C4:E5"/>
    <mergeCell ref="F4:H5"/>
    <mergeCell ref="I4:K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tabColor rgb="FF92D050"/>
  </sheetPr>
  <dimension ref="B2:I22"/>
  <sheetViews>
    <sheetView topLeftCell="A5" zoomScaleNormal="100" workbookViewId="0">
      <selection activeCell="E7" sqref="E7"/>
    </sheetView>
  </sheetViews>
  <sheetFormatPr defaultRowHeight="15" x14ac:dyDescent="0.25"/>
  <cols>
    <col min="2" max="2" width="12.140625" bestFit="1" customWidth="1"/>
  </cols>
  <sheetData>
    <row r="2" spans="2:9" x14ac:dyDescent="0.25">
      <c r="B2" s="26" t="s">
        <v>333</v>
      </c>
      <c r="C2" s="26"/>
      <c r="D2" s="26"/>
      <c r="E2" s="26"/>
      <c r="F2" s="26"/>
      <c r="G2" s="26"/>
      <c r="H2" s="26"/>
      <c r="I2" s="26"/>
    </row>
    <row r="3" spans="2:9" x14ac:dyDescent="0.25">
      <c r="B3" s="468" t="s">
        <v>240</v>
      </c>
      <c r="C3" s="468"/>
      <c r="D3" s="468"/>
      <c r="E3" s="468"/>
      <c r="F3" s="468"/>
      <c r="G3" s="17"/>
      <c r="H3" s="17"/>
      <c r="I3" s="17"/>
    </row>
    <row r="4" spans="2:9" x14ac:dyDescent="0.25">
      <c r="B4" s="458" t="s">
        <v>0</v>
      </c>
      <c r="C4" s="466">
        <v>2020</v>
      </c>
      <c r="D4" s="466">
        <v>2017</v>
      </c>
      <c r="E4" s="467">
        <v>2019</v>
      </c>
      <c r="F4" s="467">
        <v>2016</v>
      </c>
      <c r="G4" s="17"/>
      <c r="H4" s="17"/>
      <c r="I4" s="17"/>
    </row>
    <row r="5" spans="2:9" x14ac:dyDescent="0.25">
      <c r="B5" s="459"/>
      <c r="C5" s="466" t="s">
        <v>6</v>
      </c>
      <c r="D5" s="466" t="s">
        <v>7</v>
      </c>
      <c r="E5" s="467" t="s">
        <v>6</v>
      </c>
      <c r="F5" s="467" t="s">
        <v>7</v>
      </c>
      <c r="G5" s="17"/>
      <c r="H5" s="17"/>
      <c r="I5" s="17"/>
    </row>
    <row r="6" spans="2:9" ht="27" x14ac:dyDescent="0.25">
      <c r="B6" s="460"/>
      <c r="C6" s="18" t="s">
        <v>12</v>
      </c>
      <c r="D6" s="18" t="s">
        <v>8</v>
      </c>
      <c r="E6" s="18" t="s">
        <v>12</v>
      </c>
      <c r="F6" s="18" t="s">
        <v>8</v>
      </c>
      <c r="G6" s="17"/>
      <c r="H6" s="17"/>
      <c r="I6" s="17"/>
    </row>
    <row r="7" spans="2:9" x14ac:dyDescent="0.25">
      <c r="B7" s="19" t="s">
        <v>208</v>
      </c>
      <c r="C7" s="20">
        <v>1.5</v>
      </c>
      <c r="D7" s="21">
        <v>1.1000000000000001</v>
      </c>
      <c r="E7" s="22">
        <v>1.4</v>
      </c>
      <c r="F7" s="23">
        <v>1.1000000000000001</v>
      </c>
      <c r="G7" s="17"/>
      <c r="H7" s="17"/>
      <c r="I7" s="17"/>
    </row>
    <row r="8" spans="2:9" x14ac:dyDescent="0.25">
      <c r="B8" s="19" t="s">
        <v>209</v>
      </c>
      <c r="C8" s="20">
        <v>2.6</v>
      </c>
      <c r="D8" s="21">
        <v>1.9</v>
      </c>
      <c r="E8" s="22">
        <v>2.4</v>
      </c>
      <c r="F8" s="23">
        <v>1.7</v>
      </c>
      <c r="G8" s="17"/>
      <c r="H8" s="17"/>
      <c r="I8" s="17"/>
    </row>
    <row r="9" spans="2:9" s="353" customFormat="1" x14ac:dyDescent="0.25">
      <c r="B9" s="19" t="s">
        <v>205</v>
      </c>
      <c r="C9" s="20">
        <v>1.5</v>
      </c>
      <c r="D9" s="198">
        <v>1.1000000000000001</v>
      </c>
      <c r="E9" s="241">
        <v>1.4</v>
      </c>
      <c r="F9" s="243">
        <v>1</v>
      </c>
    </row>
    <row r="10" spans="2:9" s="353" customFormat="1" x14ac:dyDescent="0.25">
      <c r="B10" s="19" t="s">
        <v>211</v>
      </c>
      <c r="C10" s="20">
        <v>3.1</v>
      </c>
      <c r="D10" s="198">
        <v>2.2000000000000002</v>
      </c>
      <c r="E10" s="241">
        <v>2</v>
      </c>
      <c r="F10" s="243">
        <v>1.4</v>
      </c>
    </row>
    <row r="11" spans="2:9" s="353" customFormat="1" x14ac:dyDescent="0.25">
      <c r="B11" s="19" t="s">
        <v>213</v>
      </c>
      <c r="C11" s="20">
        <v>1.7</v>
      </c>
      <c r="D11" s="198">
        <v>1.4</v>
      </c>
      <c r="E11" s="241">
        <v>1.8</v>
      </c>
      <c r="F11" s="243">
        <v>1.3</v>
      </c>
    </row>
    <row r="12" spans="2:9" s="353" customFormat="1" x14ac:dyDescent="0.25">
      <c r="B12" s="19" t="s">
        <v>214</v>
      </c>
      <c r="C12" s="20">
        <v>4.4000000000000004</v>
      </c>
      <c r="D12" s="198">
        <v>2.9</v>
      </c>
      <c r="E12" s="241">
        <v>2</v>
      </c>
      <c r="F12" s="243">
        <v>1.3</v>
      </c>
    </row>
    <row r="13" spans="2:9" s="353" customFormat="1" x14ac:dyDescent="0.25">
      <c r="B13" s="19" t="s">
        <v>212</v>
      </c>
      <c r="C13" s="20">
        <v>3.5</v>
      </c>
      <c r="D13" s="198">
        <v>2.5</v>
      </c>
      <c r="E13" s="241">
        <v>3</v>
      </c>
      <c r="F13" s="243">
        <v>2</v>
      </c>
    </row>
    <row r="14" spans="2:9" s="353" customFormat="1" x14ac:dyDescent="0.25">
      <c r="B14" s="19" t="s">
        <v>207</v>
      </c>
      <c r="C14" s="20">
        <v>0.9</v>
      </c>
      <c r="D14" s="198">
        <v>0.7</v>
      </c>
      <c r="E14" s="241">
        <v>0.8</v>
      </c>
      <c r="F14" s="243">
        <v>0.6</v>
      </c>
    </row>
    <row r="15" spans="2:9" s="353" customFormat="1" x14ac:dyDescent="0.25">
      <c r="B15" s="19" t="s">
        <v>215</v>
      </c>
      <c r="C15" s="20">
        <v>1.2</v>
      </c>
      <c r="D15" s="198">
        <v>1</v>
      </c>
      <c r="E15" s="241">
        <v>1</v>
      </c>
      <c r="F15" s="243">
        <v>0.7</v>
      </c>
    </row>
    <row r="16" spans="2:9" s="353" customFormat="1" x14ac:dyDescent="0.25">
      <c r="B16" s="19" t="s">
        <v>210</v>
      </c>
      <c r="C16" s="20">
        <v>2.8</v>
      </c>
      <c r="D16" s="198">
        <v>2</v>
      </c>
      <c r="E16" s="241">
        <v>2</v>
      </c>
      <c r="F16" s="243">
        <v>1.4</v>
      </c>
    </row>
    <row r="17" spans="2:9" s="353" customFormat="1" x14ac:dyDescent="0.25">
      <c r="B17" s="19" t="s">
        <v>206</v>
      </c>
      <c r="C17" s="20">
        <v>2.9</v>
      </c>
      <c r="D17" s="198">
        <v>2.1</v>
      </c>
      <c r="E17" s="241">
        <v>1.4</v>
      </c>
      <c r="F17" s="243">
        <v>0.9</v>
      </c>
    </row>
    <row r="18" spans="2:9" s="353" customFormat="1" x14ac:dyDescent="0.25">
      <c r="B18" s="19" t="s">
        <v>204</v>
      </c>
      <c r="C18" s="20">
        <v>1.1000000000000001</v>
      </c>
      <c r="D18" s="198">
        <v>0.8</v>
      </c>
      <c r="E18" s="241">
        <v>1.5</v>
      </c>
      <c r="F18" s="243">
        <v>1.1000000000000001</v>
      </c>
    </row>
    <row r="19" spans="2:9" x14ac:dyDescent="0.25">
      <c r="B19" s="251" t="s">
        <v>191</v>
      </c>
      <c r="C19" s="25">
        <v>1.6</v>
      </c>
      <c r="D19" s="25">
        <v>1.2</v>
      </c>
      <c r="E19" s="25">
        <v>1.3</v>
      </c>
      <c r="F19" s="25">
        <v>1</v>
      </c>
      <c r="G19" s="17"/>
      <c r="H19" s="17"/>
      <c r="I19" s="17"/>
    </row>
    <row r="20" spans="2:9" x14ac:dyDescent="0.25">
      <c r="B20" s="16" t="s">
        <v>5</v>
      </c>
      <c r="C20" s="27">
        <v>2</v>
      </c>
      <c r="D20" s="27">
        <v>1.5</v>
      </c>
      <c r="E20" s="27">
        <v>1.8</v>
      </c>
      <c r="F20" s="27">
        <v>1.3</v>
      </c>
      <c r="G20" s="17"/>
      <c r="H20" s="17"/>
      <c r="I20" s="17"/>
    </row>
    <row r="21" spans="2:9" x14ac:dyDescent="0.25">
      <c r="B21" s="24" t="s">
        <v>49</v>
      </c>
      <c r="C21" s="17"/>
      <c r="D21" s="17"/>
      <c r="E21" s="17"/>
      <c r="F21" s="17"/>
      <c r="G21" s="17"/>
      <c r="H21" s="17"/>
      <c r="I21" s="17"/>
    </row>
    <row r="22" spans="2:9" x14ac:dyDescent="0.25">
      <c r="B22" s="24" t="s">
        <v>10</v>
      </c>
      <c r="C22" s="17"/>
      <c r="D22" s="17"/>
      <c r="E22" s="17"/>
      <c r="F22" s="17"/>
    </row>
  </sheetData>
  <mergeCells count="4">
    <mergeCell ref="B4:B6"/>
    <mergeCell ref="C4:D5"/>
    <mergeCell ref="E4:F5"/>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tabColor rgb="FF92D050"/>
  </sheetPr>
  <dimension ref="B2:F22"/>
  <sheetViews>
    <sheetView topLeftCell="A2" zoomScaleNormal="100" workbookViewId="0">
      <selection activeCell="E9" sqref="E9"/>
    </sheetView>
  </sheetViews>
  <sheetFormatPr defaultRowHeight="15" x14ac:dyDescent="0.25"/>
  <sheetData>
    <row r="2" spans="2:6" x14ac:dyDescent="0.25">
      <c r="B2" s="29" t="s">
        <v>334</v>
      </c>
      <c r="C2" s="28"/>
      <c r="D2" s="28"/>
      <c r="E2" s="28"/>
      <c r="F2" s="28"/>
    </row>
    <row r="3" spans="2:6" x14ac:dyDescent="0.25">
      <c r="B3" s="446" t="s">
        <v>241</v>
      </c>
      <c r="C3" s="447"/>
      <c r="D3" s="447"/>
      <c r="E3" s="447"/>
      <c r="F3" s="447"/>
    </row>
    <row r="4" spans="2:6" x14ac:dyDescent="0.25">
      <c r="B4" s="469" t="s">
        <v>0</v>
      </c>
      <c r="C4" s="466">
        <v>2020</v>
      </c>
      <c r="D4" s="466">
        <v>2019</v>
      </c>
      <c r="E4" s="467">
        <v>2010</v>
      </c>
      <c r="F4" s="467">
        <v>2010</v>
      </c>
    </row>
    <row r="5" spans="2:6" x14ac:dyDescent="0.25">
      <c r="B5" s="470"/>
      <c r="C5" s="466" t="s">
        <v>11</v>
      </c>
      <c r="D5" s="466" t="s">
        <v>7</v>
      </c>
      <c r="E5" s="467" t="s">
        <v>11</v>
      </c>
      <c r="F5" s="467" t="s">
        <v>7</v>
      </c>
    </row>
    <row r="6" spans="2:6" ht="27" x14ac:dyDescent="0.25">
      <c r="B6" s="471"/>
      <c r="C6" s="30" t="s">
        <v>12</v>
      </c>
      <c r="D6" s="30" t="s">
        <v>8</v>
      </c>
      <c r="E6" s="30" t="s">
        <v>12</v>
      </c>
      <c r="F6" s="30" t="s">
        <v>8</v>
      </c>
    </row>
    <row r="7" spans="2:6" s="353" customFormat="1" x14ac:dyDescent="0.25">
      <c r="B7" s="19" t="s">
        <v>208</v>
      </c>
      <c r="C7" s="20">
        <v>1.5</v>
      </c>
      <c r="D7" s="198">
        <v>1.1000000000000001</v>
      </c>
      <c r="E7" s="241">
        <v>2</v>
      </c>
      <c r="F7" s="243">
        <v>1.4</v>
      </c>
    </row>
    <row r="8" spans="2:6" s="353" customFormat="1" x14ac:dyDescent="0.25">
      <c r="B8" s="19" t="s">
        <v>209</v>
      </c>
      <c r="C8" s="20">
        <v>2.6</v>
      </c>
      <c r="D8" s="198">
        <v>1.9</v>
      </c>
      <c r="E8" s="241">
        <v>2.2000000000000002</v>
      </c>
      <c r="F8" s="243">
        <v>1.5</v>
      </c>
    </row>
    <row r="9" spans="2:6" s="353" customFormat="1" x14ac:dyDescent="0.25">
      <c r="B9" s="19" t="s">
        <v>205</v>
      </c>
      <c r="C9" s="20">
        <v>1.5</v>
      </c>
      <c r="D9" s="198">
        <v>1.1000000000000001</v>
      </c>
      <c r="E9" s="241">
        <v>1.4</v>
      </c>
      <c r="F9" s="243">
        <v>1</v>
      </c>
    </row>
    <row r="10" spans="2:6" s="353" customFormat="1" x14ac:dyDescent="0.25">
      <c r="B10" s="19" t="s">
        <v>211</v>
      </c>
      <c r="C10" s="20">
        <v>3.1</v>
      </c>
      <c r="D10" s="198">
        <v>2.2000000000000002</v>
      </c>
      <c r="E10" s="241">
        <v>3.5</v>
      </c>
      <c r="F10" s="243">
        <v>2.5</v>
      </c>
    </row>
    <row r="11" spans="2:6" s="353" customFormat="1" x14ac:dyDescent="0.25">
      <c r="B11" s="19" t="s">
        <v>213</v>
      </c>
      <c r="C11" s="20">
        <v>1.7</v>
      </c>
      <c r="D11" s="198">
        <v>1.4</v>
      </c>
      <c r="E11" s="241">
        <v>1.6</v>
      </c>
      <c r="F11" s="243">
        <v>1.2</v>
      </c>
    </row>
    <row r="12" spans="2:6" s="353" customFormat="1" x14ac:dyDescent="0.25">
      <c r="B12" s="19" t="s">
        <v>214</v>
      </c>
      <c r="C12" s="20">
        <v>4.4000000000000004</v>
      </c>
      <c r="D12" s="198">
        <v>2.9</v>
      </c>
      <c r="E12" s="241">
        <v>2.2000000000000002</v>
      </c>
      <c r="F12" s="243">
        <v>1.4</v>
      </c>
    </row>
    <row r="13" spans="2:6" s="353" customFormat="1" x14ac:dyDescent="0.25">
      <c r="B13" s="19" t="s">
        <v>212</v>
      </c>
      <c r="C13" s="20">
        <v>3.5</v>
      </c>
      <c r="D13" s="198">
        <v>2.5</v>
      </c>
      <c r="E13" s="241">
        <v>3.2</v>
      </c>
      <c r="F13" s="243">
        <v>2.2999999999999998</v>
      </c>
    </row>
    <row r="14" spans="2:6" s="353" customFormat="1" x14ac:dyDescent="0.25">
      <c r="B14" s="19" t="s">
        <v>207</v>
      </c>
      <c r="C14" s="20">
        <v>0.9</v>
      </c>
      <c r="D14" s="198">
        <v>0.7</v>
      </c>
      <c r="E14" s="241">
        <v>0.8</v>
      </c>
      <c r="F14" s="243">
        <v>0.6</v>
      </c>
    </row>
    <row r="15" spans="2:6" s="353" customFormat="1" x14ac:dyDescent="0.25">
      <c r="B15" s="19" t="s">
        <v>215</v>
      </c>
      <c r="C15" s="20">
        <v>1.2</v>
      </c>
      <c r="D15" s="198">
        <v>1</v>
      </c>
      <c r="E15" s="241">
        <v>0.8</v>
      </c>
      <c r="F15" s="243">
        <v>0.7</v>
      </c>
    </row>
    <row r="16" spans="2:6" s="353" customFormat="1" x14ac:dyDescent="0.25">
      <c r="B16" s="19" t="s">
        <v>210</v>
      </c>
      <c r="C16" s="20">
        <v>2.8</v>
      </c>
      <c r="D16" s="198">
        <v>2</v>
      </c>
      <c r="E16" s="241">
        <v>2.9</v>
      </c>
      <c r="F16" s="243">
        <v>1.9</v>
      </c>
    </row>
    <row r="17" spans="2:6" s="353" customFormat="1" x14ac:dyDescent="0.25">
      <c r="B17" s="19" t="s">
        <v>206</v>
      </c>
      <c r="C17" s="20">
        <v>2.9</v>
      </c>
      <c r="D17" s="198">
        <v>2.1</v>
      </c>
      <c r="E17" s="241">
        <v>3.9</v>
      </c>
      <c r="F17" s="243">
        <v>2.6</v>
      </c>
    </row>
    <row r="18" spans="2:6" s="353" customFormat="1" x14ac:dyDescent="0.25">
      <c r="B18" s="19" t="s">
        <v>204</v>
      </c>
      <c r="C18" s="20">
        <v>1.1000000000000001</v>
      </c>
      <c r="D18" s="198">
        <v>0.8</v>
      </c>
      <c r="E18" s="241">
        <v>1.6</v>
      </c>
      <c r="F18" s="243">
        <v>1.1000000000000001</v>
      </c>
    </row>
    <row r="19" spans="2:6" s="353" customFormat="1" x14ac:dyDescent="0.25">
      <c r="B19" s="251" t="s">
        <v>191</v>
      </c>
      <c r="C19" s="27">
        <v>1.6</v>
      </c>
      <c r="D19" s="27">
        <v>1.2</v>
      </c>
      <c r="E19" s="27">
        <v>1.4</v>
      </c>
      <c r="F19" s="27">
        <v>1</v>
      </c>
    </row>
    <row r="20" spans="2:6" s="353" customFormat="1" x14ac:dyDescent="0.25">
      <c r="B20" s="16" t="s">
        <v>5</v>
      </c>
      <c r="C20" s="27">
        <v>2</v>
      </c>
      <c r="D20" s="27">
        <v>1.5</v>
      </c>
      <c r="E20" s="27">
        <v>1.9</v>
      </c>
      <c r="F20" s="27">
        <v>1.3</v>
      </c>
    </row>
    <row r="21" spans="2:6" x14ac:dyDescent="0.25">
      <c r="B21" s="31" t="s">
        <v>49</v>
      </c>
      <c r="C21" s="28"/>
      <c r="D21" s="28"/>
      <c r="E21" s="28"/>
      <c r="F21" s="28"/>
    </row>
    <row r="22" spans="2:6" x14ac:dyDescent="0.25">
      <c r="B22" s="31" t="s">
        <v>10</v>
      </c>
      <c r="C22" s="28"/>
      <c r="D22" s="28"/>
      <c r="E22" s="28"/>
      <c r="F22" s="28"/>
    </row>
  </sheetData>
  <mergeCells count="4">
    <mergeCell ref="B4:B6"/>
    <mergeCell ref="C4:D5"/>
    <mergeCell ref="E4:F5"/>
    <mergeCell ref="B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tabColor rgb="FF92D050"/>
  </sheetPr>
  <dimension ref="B2:R27"/>
  <sheetViews>
    <sheetView zoomScaleNormal="100" workbookViewId="0">
      <selection activeCell="A32" sqref="A32:XFD456"/>
    </sheetView>
  </sheetViews>
  <sheetFormatPr defaultRowHeight="15" x14ac:dyDescent="0.25"/>
  <cols>
    <col min="1" max="1" width="8.7109375" customWidth="1"/>
    <col min="8" max="8" width="10.140625" customWidth="1"/>
  </cols>
  <sheetData>
    <row r="2" spans="2:18" x14ac:dyDescent="0.25">
      <c r="B2" s="39" t="s">
        <v>335</v>
      </c>
      <c r="C2" s="40"/>
      <c r="D2" s="40"/>
      <c r="E2" s="40"/>
      <c r="F2" s="40"/>
      <c r="G2" s="32"/>
      <c r="H2" s="32"/>
      <c r="I2" s="34"/>
    </row>
    <row r="3" spans="2:18" x14ac:dyDescent="0.25">
      <c r="B3" s="472" t="s">
        <v>253</v>
      </c>
      <c r="C3" s="472"/>
      <c r="D3" s="472"/>
      <c r="E3" s="472"/>
      <c r="F3" s="472"/>
      <c r="G3" s="472"/>
      <c r="H3" s="472"/>
      <c r="I3" s="472"/>
    </row>
    <row r="4" spans="2:18" ht="72" customHeight="1" x14ac:dyDescent="0.25">
      <c r="B4" s="390" t="s">
        <v>13</v>
      </c>
      <c r="C4" s="370" t="s">
        <v>1</v>
      </c>
      <c r="D4" s="370" t="s">
        <v>2</v>
      </c>
      <c r="E4" s="370" t="s">
        <v>3</v>
      </c>
      <c r="F4" s="370" t="s">
        <v>14</v>
      </c>
      <c r="G4" s="370" t="s">
        <v>15</v>
      </c>
      <c r="H4" s="370" t="s">
        <v>16</v>
      </c>
      <c r="I4" s="370" t="s">
        <v>17</v>
      </c>
    </row>
    <row r="5" spans="2:18" x14ac:dyDescent="0.25">
      <c r="B5" s="310">
        <v>2001</v>
      </c>
      <c r="C5" s="35">
        <v>54071</v>
      </c>
      <c r="D5" s="36">
        <v>1073</v>
      </c>
      <c r="E5" s="35">
        <v>75851</v>
      </c>
      <c r="F5" s="38">
        <v>11.8971</v>
      </c>
      <c r="G5" s="37">
        <v>1.9844299999999999</v>
      </c>
      <c r="H5" s="38" t="s">
        <v>31</v>
      </c>
      <c r="I5" s="37" t="s">
        <v>31</v>
      </c>
      <c r="K5" s="387"/>
      <c r="L5" s="387"/>
      <c r="M5" s="387"/>
      <c r="N5" s="387"/>
      <c r="O5" s="388"/>
      <c r="P5" s="388"/>
      <c r="Q5" s="388"/>
      <c r="R5" s="388"/>
    </row>
    <row r="6" spans="2:18" x14ac:dyDescent="0.25">
      <c r="B6" s="310">
        <v>2002</v>
      </c>
      <c r="C6" s="35">
        <v>54024</v>
      </c>
      <c r="D6" s="36">
        <v>1041</v>
      </c>
      <c r="E6" s="35">
        <v>75993</v>
      </c>
      <c r="F6" s="38">
        <v>11.4925</v>
      </c>
      <c r="G6" s="37">
        <v>1.92692</v>
      </c>
      <c r="H6" s="38">
        <v>-2.9823</v>
      </c>
      <c r="I6" s="37">
        <v>-2.9823</v>
      </c>
      <c r="K6" s="387"/>
      <c r="L6" s="387"/>
      <c r="M6" s="387"/>
      <c r="N6" s="387"/>
      <c r="O6" s="388"/>
      <c r="P6" s="388"/>
      <c r="Q6" s="389"/>
      <c r="R6" s="389"/>
    </row>
    <row r="7" spans="2:18" x14ac:dyDescent="0.25">
      <c r="B7" s="310">
        <v>2003</v>
      </c>
      <c r="C7" s="35">
        <v>51101</v>
      </c>
      <c r="D7" s="36">
        <v>977</v>
      </c>
      <c r="E7" s="35">
        <v>70274</v>
      </c>
      <c r="F7" s="38">
        <v>10.7035</v>
      </c>
      <c r="G7" s="37">
        <v>1.9118999999999999</v>
      </c>
      <c r="H7" s="38">
        <v>-6.1478999999999999</v>
      </c>
      <c r="I7" s="37">
        <v>-8.9468999999999994</v>
      </c>
      <c r="K7" s="387"/>
      <c r="L7" s="387"/>
      <c r="M7" s="387"/>
      <c r="N7" s="387"/>
      <c r="O7" s="388"/>
      <c r="P7" s="388"/>
      <c r="Q7" s="389"/>
      <c r="R7" s="389"/>
    </row>
    <row r="8" spans="2:18" x14ac:dyDescent="0.25">
      <c r="B8" s="310">
        <v>2004</v>
      </c>
      <c r="C8" s="35">
        <v>48627</v>
      </c>
      <c r="D8" s="36">
        <v>863</v>
      </c>
      <c r="E8" s="35">
        <v>65768</v>
      </c>
      <c r="F8" s="38">
        <v>9.3431999999999995</v>
      </c>
      <c r="G8" s="37">
        <v>1.7747299999999999</v>
      </c>
      <c r="H8" s="38">
        <v>-11.6684</v>
      </c>
      <c r="I8" s="37">
        <v>-19.571300000000001</v>
      </c>
      <c r="K8" s="387"/>
      <c r="L8" s="387"/>
      <c r="M8" s="387"/>
      <c r="N8" s="387"/>
      <c r="O8" s="388"/>
      <c r="P8" s="388"/>
      <c r="Q8" s="389"/>
      <c r="R8" s="389"/>
    </row>
    <row r="9" spans="2:18" x14ac:dyDescent="0.25">
      <c r="B9" s="310">
        <v>2005</v>
      </c>
      <c r="C9" s="35">
        <v>46654</v>
      </c>
      <c r="D9" s="36">
        <v>821</v>
      </c>
      <c r="E9" s="35">
        <v>59636</v>
      </c>
      <c r="F9" s="38">
        <v>8.7944999999999993</v>
      </c>
      <c r="G9" s="37">
        <v>1.75976</v>
      </c>
      <c r="H9" s="38">
        <v>-4.8666999999999998</v>
      </c>
      <c r="I9" s="37">
        <v>-23.485600000000002</v>
      </c>
      <c r="K9" s="387"/>
      <c r="L9" s="387"/>
      <c r="M9" s="387"/>
      <c r="N9" s="387"/>
      <c r="O9" s="388"/>
      <c r="P9" s="388"/>
      <c r="Q9" s="389"/>
      <c r="R9" s="389"/>
    </row>
    <row r="10" spans="2:18" x14ac:dyDescent="0.25">
      <c r="B10" s="310">
        <v>2006</v>
      </c>
      <c r="C10" s="35">
        <v>46173</v>
      </c>
      <c r="D10" s="36">
        <v>877</v>
      </c>
      <c r="E10" s="35">
        <v>58484</v>
      </c>
      <c r="F10" s="38">
        <v>9.3285999999999998</v>
      </c>
      <c r="G10" s="37">
        <v>1.8993800000000001</v>
      </c>
      <c r="H10" s="38">
        <v>6.8209999999999997</v>
      </c>
      <c r="I10" s="37">
        <v>-18.266500000000001</v>
      </c>
    </row>
    <row r="11" spans="2:18" x14ac:dyDescent="0.25">
      <c r="B11" s="310">
        <v>2007</v>
      </c>
      <c r="C11" s="35">
        <v>44688</v>
      </c>
      <c r="D11" s="36">
        <v>774</v>
      </c>
      <c r="E11" s="35">
        <v>60546</v>
      </c>
      <c r="F11" s="38">
        <v>8.1692999999999998</v>
      </c>
      <c r="G11" s="37">
        <v>1.73201</v>
      </c>
      <c r="H11" s="38">
        <v>-11.7446</v>
      </c>
      <c r="I11" s="37">
        <v>-27.8658</v>
      </c>
    </row>
    <row r="12" spans="2:18" x14ac:dyDescent="0.25">
      <c r="B12" s="310">
        <v>2008</v>
      </c>
      <c r="C12" s="35">
        <v>41827</v>
      </c>
      <c r="D12" s="36">
        <v>680</v>
      </c>
      <c r="E12" s="35">
        <v>56953</v>
      </c>
      <c r="F12" s="38">
        <v>7.1124999999999998</v>
      </c>
      <c r="G12" s="37">
        <v>1.62574</v>
      </c>
      <c r="H12" s="38">
        <v>-12.1447</v>
      </c>
      <c r="I12" s="37">
        <v>-36.626300000000001</v>
      </c>
    </row>
    <row r="13" spans="2:18" x14ac:dyDescent="0.25">
      <c r="B13" s="310">
        <v>2009</v>
      </c>
      <c r="C13" s="35">
        <v>40100</v>
      </c>
      <c r="D13" s="36">
        <v>603</v>
      </c>
      <c r="E13" s="35">
        <v>54597</v>
      </c>
      <c r="F13" s="38">
        <v>6.2569999999999997</v>
      </c>
      <c r="G13" s="37">
        <v>1.5037400000000001</v>
      </c>
      <c r="H13" s="38">
        <v>-11.323499999999999</v>
      </c>
      <c r="I13" s="37">
        <v>-43.802399999999999</v>
      </c>
    </row>
    <row r="14" spans="2:18" x14ac:dyDescent="0.25">
      <c r="B14" s="310">
        <v>2010</v>
      </c>
      <c r="C14" s="35">
        <v>39322</v>
      </c>
      <c r="D14" s="36">
        <v>565</v>
      </c>
      <c r="E14" s="35">
        <v>53806</v>
      </c>
      <c r="F14" s="38">
        <v>5.8197000000000001</v>
      </c>
      <c r="G14" s="37">
        <v>1.43685</v>
      </c>
      <c r="H14" s="38">
        <v>-6.3018000000000001</v>
      </c>
      <c r="I14" s="37">
        <v>-47.343899999999998</v>
      </c>
    </row>
    <row r="15" spans="2:18" x14ac:dyDescent="0.25">
      <c r="B15" s="310">
        <v>2011</v>
      </c>
      <c r="C15" s="35">
        <v>37130</v>
      </c>
      <c r="D15" s="36">
        <v>532</v>
      </c>
      <c r="E15" s="35">
        <v>50838</v>
      </c>
      <c r="F15" s="38">
        <v>5.4405000000000001</v>
      </c>
      <c r="G15" s="37">
        <v>1.4328000000000001</v>
      </c>
      <c r="H15" s="38">
        <v>-5.8407</v>
      </c>
      <c r="I15" s="37">
        <v>-50.419400000000003</v>
      </c>
    </row>
    <row r="16" spans="2:18" x14ac:dyDescent="0.25">
      <c r="B16" s="310">
        <v>2012</v>
      </c>
      <c r="C16" s="35">
        <v>35612</v>
      </c>
      <c r="D16" s="36">
        <v>549</v>
      </c>
      <c r="E16" s="35">
        <v>49080</v>
      </c>
      <c r="F16" s="38">
        <v>5.5768000000000004</v>
      </c>
      <c r="G16" s="37">
        <v>1.54162</v>
      </c>
      <c r="H16" s="38">
        <v>3.1955</v>
      </c>
      <c r="I16" s="37">
        <v>-48.835000000000001</v>
      </c>
    </row>
    <row r="17" spans="2:9" x14ac:dyDescent="0.25">
      <c r="B17" s="310">
        <v>2013</v>
      </c>
      <c r="C17" s="35">
        <v>33997</v>
      </c>
      <c r="D17" s="36">
        <v>438</v>
      </c>
      <c r="E17" s="35">
        <v>46962</v>
      </c>
      <c r="F17" s="38">
        <v>4.4226000000000001</v>
      </c>
      <c r="G17" s="37">
        <v>1.2883500000000001</v>
      </c>
      <c r="H17" s="38">
        <v>-20.218599999999999</v>
      </c>
      <c r="I17" s="37">
        <v>-59.179900000000004</v>
      </c>
    </row>
    <row r="18" spans="2:9" x14ac:dyDescent="0.25">
      <c r="B18" s="310">
        <v>2014</v>
      </c>
      <c r="C18" s="35">
        <v>33176</v>
      </c>
      <c r="D18" s="36">
        <v>448</v>
      </c>
      <c r="E18" s="35">
        <v>45755</v>
      </c>
      <c r="F18" s="38">
        <v>4.5060000000000002</v>
      </c>
      <c r="G18" s="37">
        <v>1.3503700000000001</v>
      </c>
      <c r="H18" s="38">
        <v>2.2831000000000001</v>
      </c>
      <c r="I18" s="37">
        <v>-58.247900000000001</v>
      </c>
    </row>
    <row r="19" spans="2:9" x14ac:dyDescent="0.25">
      <c r="B19" s="310">
        <v>2015</v>
      </c>
      <c r="C19" s="35">
        <v>32774</v>
      </c>
      <c r="D19" s="36">
        <v>478</v>
      </c>
      <c r="E19" s="35">
        <v>45203</v>
      </c>
      <c r="F19" s="38">
        <v>4.8007999999999997</v>
      </c>
      <c r="G19" s="37">
        <v>1.4584699999999999</v>
      </c>
      <c r="H19" s="38">
        <v>6.6963999999999997</v>
      </c>
      <c r="I19" s="37">
        <v>-55.451999999999998</v>
      </c>
    </row>
    <row r="20" spans="2:9" x14ac:dyDescent="0.25">
      <c r="B20" s="310">
        <v>2016</v>
      </c>
      <c r="C20" s="35">
        <v>32785</v>
      </c>
      <c r="D20" s="36">
        <v>434</v>
      </c>
      <c r="E20" s="35">
        <v>45435</v>
      </c>
      <c r="F20" s="38">
        <v>4.3555000000000001</v>
      </c>
      <c r="G20" s="37">
        <v>1.32378</v>
      </c>
      <c r="H20" s="38">
        <v>-9.2050000000000001</v>
      </c>
      <c r="I20" s="37">
        <v>-59.552700000000002</v>
      </c>
    </row>
    <row r="21" spans="2:9" x14ac:dyDescent="0.25">
      <c r="B21" s="337">
        <v>2017</v>
      </c>
      <c r="C21" s="35">
        <v>32552</v>
      </c>
      <c r="D21" s="36">
        <v>423</v>
      </c>
      <c r="E21" s="35">
        <v>44996</v>
      </c>
      <c r="F21" s="38">
        <v>4.2389999999999999</v>
      </c>
      <c r="G21" s="37">
        <v>1.2994600000000001</v>
      </c>
      <c r="H21" s="38">
        <v>-2.5346000000000002</v>
      </c>
      <c r="I21" s="37">
        <v>-60.577800000000003</v>
      </c>
    </row>
    <row r="22" spans="2:9" x14ac:dyDescent="0.25">
      <c r="B22" s="337">
        <v>2018</v>
      </c>
      <c r="C22" s="35">
        <v>32553</v>
      </c>
      <c r="D22" s="36">
        <v>483</v>
      </c>
      <c r="E22" s="35">
        <v>44625</v>
      </c>
      <c r="F22" s="38">
        <v>4.8304999999999998</v>
      </c>
      <c r="G22" s="37">
        <v>1.48373</v>
      </c>
      <c r="H22" s="38">
        <v>14.1844</v>
      </c>
      <c r="I22" s="37">
        <v>-54.985999999999997</v>
      </c>
    </row>
    <row r="23" spans="2:9" s="386" customFormat="1" x14ac:dyDescent="0.25">
      <c r="B23" s="337">
        <v>2019</v>
      </c>
      <c r="C23" s="309">
        <v>32560</v>
      </c>
      <c r="D23" s="305">
        <v>438</v>
      </c>
      <c r="E23" s="309">
        <v>44400</v>
      </c>
      <c r="F23" s="308">
        <v>4.3715999999999999</v>
      </c>
      <c r="G23" s="307">
        <v>1.34521</v>
      </c>
      <c r="H23" s="308">
        <v>-9.3168000000000006</v>
      </c>
      <c r="I23" s="307">
        <v>-59.179900000000004</v>
      </c>
    </row>
    <row r="24" spans="2:9" x14ac:dyDescent="0.25">
      <c r="B24" s="337">
        <v>2020</v>
      </c>
      <c r="C24" s="35">
        <v>19964</v>
      </c>
      <c r="D24" s="36">
        <v>317</v>
      </c>
      <c r="E24" s="35">
        <v>25940</v>
      </c>
      <c r="F24" s="38">
        <v>3.1709000000000001</v>
      </c>
      <c r="G24" s="37">
        <v>1.58786</v>
      </c>
      <c r="H24" s="38">
        <v>-27.625599999999999</v>
      </c>
      <c r="I24" s="37">
        <v>-70.456699999999998</v>
      </c>
    </row>
    <row r="25" spans="2:9" x14ac:dyDescent="0.25">
      <c r="B25" s="33" t="s">
        <v>18</v>
      </c>
      <c r="C25" s="33"/>
      <c r="D25" s="33"/>
      <c r="E25" s="33"/>
      <c r="F25" s="33"/>
      <c r="G25" s="33"/>
      <c r="H25" s="33"/>
      <c r="I25" s="33"/>
    </row>
    <row r="26" spans="2:9" s="342" customFormat="1" x14ac:dyDescent="0.25">
      <c r="B26" s="340" t="s">
        <v>105</v>
      </c>
      <c r="C26" s="341"/>
      <c r="D26" s="340"/>
      <c r="E26" s="340"/>
      <c r="F26" s="340"/>
      <c r="G26" s="340"/>
      <c r="H26" s="340"/>
      <c r="I26" s="340"/>
    </row>
    <row r="27" spans="2:9" s="342" customFormat="1" x14ac:dyDescent="0.25">
      <c r="B27" s="340" t="s">
        <v>19</v>
      </c>
    </row>
  </sheetData>
  <mergeCells count="1">
    <mergeCell ref="B3:I3"/>
  </mergeCells>
  <pageMargins left="0.7" right="0.7" top="0.75" bottom="0.75" header="0.3" footer="0.3"/>
  <pageSetup paperSize="9"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tabColor rgb="FF92D050"/>
  </sheetPr>
  <dimension ref="B2:J11"/>
  <sheetViews>
    <sheetView zoomScale="106" zoomScaleNormal="106" workbookViewId="0">
      <selection activeCell="H7" sqref="H7:H9"/>
    </sheetView>
  </sheetViews>
  <sheetFormatPr defaultRowHeight="15" x14ac:dyDescent="0.25"/>
  <cols>
    <col min="2" max="2" width="12.28515625" customWidth="1"/>
  </cols>
  <sheetData>
    <row r="2" spans="2:10" x14ac:dyDescent="0.25">
      <c r="B2" s="83" t="s">
        <v>336</v>
      </c>
      <c r="C2" s="82"/>
      <c r="D2" s="82"/>
      <c r="E2" s="82"/>
      <c r="F2" s="82"/>
      <c r="G2" s="82"/>
      <c r="H2" s="82"/>
      <c r="I2" s="82"/>
      <c r="J2" s="82"/>
    </row>
    <row r="3" spans="2:10" s="82" customFormat="1" x14ac:dyDescent="0.25">
      <c r="B3" s="55" t="s">
        <v>254</v>
      </c>
    </row>
    <row r="4" spans="2:10" x14ac:dyDescent="0.25">
      <c r="B4" s="473"/>
      <c r="C4" s="466" t="s">
        <v>191</v>
      </c>
      <c r="D4" s="466"/>
      <c r="E4" s="467" t="s">
        <v>5</v>
      </c>
      <c r="F4" s="467"/>
      <c r="G4" s="466" t="s">
        <v>191</v>
      </c>
      <c r="H4" s="466"/>
      <c r="I4" s="467" t="s">
        <v>5</v>
      </c>
      <c r="J4" s="467" t="s">
        <v>5</v>
      </c>
    </row>
    <row r="5" spans="2:10" x14ac:dyDescent="0.25">
      <c r="B5" s="474"/>
      <c r="C5" s="476" t="s">
        <v>28</v>
      </c>
      <c r="D5" s="476"/>
      <c r="E5" s="476"/>
      <c r="F5" s="476"/>
      <c r="G5" s="476" t="s">
        <v>29</v>
      </c>
      <c r="H5" s="476"/>
      <c r="I5" s="476"/>
      <c r="J5" s="476"/>
    </row>
    <row r="6" spans="2:10" x14ac:dyDescent="0.25">
      <c r="B6" s="475"/>
      <c r="C6" s="84">
        <v>2010</v>
      </c>
      <c r="D6" s="84">
        <v>2020</v>
      </c>
      <c r="E6" s="84">
        <v>2010</v>
      </c>
      <c r="F6" s="84">
        <v>2020</v>
      </c>
      <c r="G6" s="85">
        <v>2010</v>
      </c>
      <c r="H6" s="85">
        <v>2020</v>
      </c>
      <c r="I6" s="85">
        <v>2010</v>
      </c>
      <c r="J6" s="85">
        <v>2020</v>
      </c>
    </row>
    <row r="7" spans="2:10" x14ac:dyDescent="0.25">
      <c r="B7" s="86" t="s">
        <v>30</v>
      </c>
      <c r="C7" s="87">
        <v>8</v>
      </c>
      <c r="D7" s="92">
        <v>5</v>
      </c>
      <c r="E7" s="89">
        <v>70</v>
      </c>
      <c r="F7" s="88">
        <v>37</v>
      </c>
      <c r="G7" s="105">
        <v>1.415929203539823</v>
      </c>
      <c r="H7" s="391">
        <v>1.5772870662460567</v>
      </c>
      <c r="I7" s="105">
        <v>1.7015070491006319</v>
      </c>
      <c r="J7" s="104">
        <v>1.544885177453027</v>
      </c>
    </row>
    <row r="8" spans="2:10" x14ac:dyDescent="0.25">
      <c r="B8" s="352" t="s">
        <v>32</v>
      </c>
      <c r="C8" s="87">
        <v>86</v>
      </c>
      <c r="D8" s="88">
        <v>41</v>
      </c>
      <c r="E8" s="89">
        <v>668</v>
      </c>
      <c r="F8" s="88">
        <v>283</v>
      </c>
      <c r="G8" s="105">
        <v>15.221238938053098</v>
      </c>
      <c r="H8" s="104">
        <v>12.933753943217665</v>
      </c>
      <c r="I8" s="105">
        <v>16.237238697131744</v>
      </c>
      <c r="J8" s="104">
        <v>11.816283924843423</v>
      </c>
    </row>
    <row r="9" spans="2:10" x14ac:dyDescent="0.25">
      <c r="B9" s="86" t="s">
        <v>33</v>
      </c>
      <c r="C9" s="87">
        <v>141</v>
      </c>
      <c r="D9" s="88">
        <v>100</v>
      </c>
      <c r="E9" s="89">
        <v>1064</v>
      </c>
      <c r="F9" s="88">
        <v>756</v>
      </c>
      <c r="G9" s="105">
        <v>24.955752212389381</v>
      </c>
      <c r="H9" s="104">
        <v>31.545741324921135</v>
      </c>
      <c r="I9" s="105">
        <v>25.862907146329604</v>
      </c>
      <c r="J9" s="104">
        <v>31.565762004175362</v>
      </c>
    </row>
    <row r="10" spans="2:10" x14ac:dyDescent="0.25">
      <c r="B10" s="86" t="s">
        <v>34</v>
      </c>
      <c r="C10" s="87">
        <v>330</v>
      </c>
      <c r="D10" s="88">
        <v>171</v>
      </c>
      <c r="E10" s="89">
        <v>2312</v>
      </c>
      <c r="F10" s="88">
        <v>1319</v>
      </c>
      <c r="G10" s="105">
        <v>58.407079646017699</v>
      </c>
      <c r="H10" s="104">
        <v>53.943217665615137</v>
      </c>
      <c r="I10" s="105">
        <v>56.198347107438018</v>
      </c>
      <c r="J10" s="104">
        <v>55.073068893528188</v>
      </c>
    </row>
    <row r="11" spans="2:10" x14ac:dyDescent="0.25">
      <c r="B11" s="90" t="s">
        <v>35</v>
      </c>
      <c r="C11" s="91">
        <v>565</v>
      </c>
      <c r="D11" s="91">
        <v>317</v>
      </c>
      <c r="E11" s="91">
        <v>4114</v>
      </c>
      <c r="F11" s="91">
        <v>2395</v>
      </c>
      <c r="G11" s="326">
        <v>100</v>
      </c>
      <c r="H11" s="326">
        <v>100</v>
      </c>
      <c r="I11" s="326">
        <v>100</v>
      </c>
      <c r="J11" s="326">
        <v>100</v>
      </c>
    </row>
  </sheetData>
  <mergeCells count="7">
    <mergeCell ref="B4:B6"/>
    <mergeCell ref="C4:D4"/>
    <mergeCell ref="E4:F4"/>
    <mergeCell ref="G4:H4"/>
    <mergeCell ref="I4:J4"/>
    <mergeCell ref="C5:F5"/>
    <mergeCell ref="G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tabColor rgb="FF92D050"/>
  </sheetPr>
  <dimension ref="A1:K18"/>
  <sheetViews>
    <sheetView zoomScaleNormal="100" workbookViewId="0">
      <selection activeCell="C4" sqref="C4:D4"/>
    </sheetView>
  </sheetViews>
  <sheetFormatPr defaultRowHeight="15" x14ac:dyDescent="0.25"/>
  <cols>
    <col min="1" max="1" width="9.140625" style="412"/>
    <col min="2" max="2" width="10.28515625" style="412" customWidth="1"/>
    <col min="3" max="11" width="9.140625" style="412"/>
  </cols>
  <sheetData>
    <row r="1" spans="2:10" customFormat="1" x14ac:dyDescent="0.25"/>
    <row r="2" spans="2:10" customFormat="1" x14ac:dyDescent="0.25">
      <c r="B2" s="94" t="s">
        <v>337</v>
      </c>
      <c r="C2" s="95"/>
      <c r="D2" s="95"/>
      <c r="E2" s="95"/>
      <c r="F2" s="95"/>
      <c r="G2" s="95"/>
      <c r="H2" s="95"/>
      <c r="I2" s="95"/>
      <c r="J2" s="93"/>
    </row>
    <row r="3" spans="2:10" s="93" customFormat="1" x14ac:dyDescent="0.25">
      <c r="B3" s="55" t="s">
        <v>254</v>
      </c>
      <c r="C3" s="95"/>
      <c r="D3" s="95"/>
      <c r="E3" s="95"/>
      <c r="F3" s="95"/>
      <c r="G3" s="95"/>
      <c r="H3" s="95"/>
      <c r="I3" s="95"/>
    </row>
    <row r="4" spans="2:10" customFormat="1" x14ac:dyDescent="0.25">
      <c r="B4" s="473"/>
      <c r="C4" s="466" t="s">
        <v>191</v>
      </c>
      <c r="D4" s="466"/>
      <c r="E4" s="467" t="s">
        <v>5</v>
      </c>
      <c r="F4" s="467" t="s">
        <v>5</v>
      </c>
      <c r="G4" s="466" t="s">
        <v>191</v>
      </c>
      <c r="H4" s="466" t="s">
        <v>27</v>
      </c>
      <c r="I4" s="467" t="s">
        <v>5</v>
      </c>
      <c r="J4" s="467" t="s">
        <v>5</v>
      </c>
    </row>
    <row r="5" spans="2:10" customFormat="1" x14ac:dyDescent="0.25">
      <c r="B5" s="474"/>
      <c r="C5" s="476" t="s">
        <v>28</v>
      </c>
      <c r="D5" s="476"/>
      <c r="E5" s="476"/>
      <c r="F5" s="476"/>
      <c r="G5" s="476" t="s">
        <v>29</v>
      </c>
      <c r="H5" s="476"/>
      <c r="I5" s="476"/>
      <c r="J5" s="476"/>
    </row>
    <row r="6" spans="2:10" customFormat="1" x14ac:dyDescent="0.25">
      <c r="B6" s="475"/>
      <c r="C6" s="96">
        <v>2010</v>
      </c>
      <c r="D6" s="97">
        <v>2020</v>
      </c>
      <c r="E6" s="97">
        <v>2010</v>
      </c>
      <c r="F6" s="97">
        <v>2020</v>
      </c>
      <c r="G6" s="98">
        <v>2010</v>
      </c>
      <c r="H6" s="98">
        <v>2020</v>
      </c>
      <c r="I6" s="98">
        <v>2010</v>
      </c>
      <c r="J6" s="98">
        <v>2020</v>
      </c>
    </row>
    <row r="7" spans="2:10" customFormat="1" x14ac:dyDescent="0.25">
      <c r="B7" s="99" t="s">
        <v>36</v>
      </c>
      <c r="C7" s="100">
        <v>28</v>
      </c>
      <c r="D7" s="101">
        <v>9</v>
      </c>
      <c r="E7" s="102">
        <v>206</v>
      </c>
      <c r="F7" s="101">
        <v>59</v>
      </c>
      <c r="G7" s="103">
        <v>4.9557522123893802</v>
      </c>
      <c r="H7" s="104">
        <v>2.8391167192429023</v>
      </c>
      <c r="I7" s="105">
        <v>5.0072921730675741</v>
      </c>
      <c r="J7" s="104">
        <v>2.4634655532359084</v>
      </c>
    </row>
    <row r="8" spans="2:10" customFormat="1" x14ac:dyDescent="0.25">
      <c r="B8" s="99" t="s">
        <v>37</v>
      </c>
      <c r="C8" s="100">
        <v>134</v>
      </c>
      <c r="D8" s="101">
        <v>66</v>
      </c>
      <c r="E8" s="102">
        <v>950</v>
      </c>
      <c r="F8" s="101">
        <v>586</v>
      </c>
      <c r="G8" s="103">
        <v>23.716814159292035</v>
      </c>
      <c r="H8" s="104">
        <v>20.820189274447952</v>
      </c>
      <c r="I8" s="105">
        <v>23.091881380651433</v>
      </c>
      <c r="J8" s="104">
        <v>24.467640918580376</v>
      </c>
    </row>
    <row r="9" spans="2:10" customFormat="1" x14ac:dyDescent="0.25">
      <c r="B9" s="99" t="s">
        <v>38</v>
      </c>
      <c r="C9" s="100">
        <v>42</v>
      </c>
      <c r="D9" s="101">
        <v>38</v>
      </c>
      <c r="E9" s="102">
        <v>265</v>
      </c>
      <c r="F9" s="101">
        <v>176</v>
      </c>
      <c r="G9" s="103">
        <v>7.4336283185840708</v>
      </c>
      <c r="H9" s="104">
        <v>11.987381703470032</v>
      </c>
      <c r="I9" s="105">
        <v>6.4414195430238212</v>
      </c>
      <c r="J9" s="104">
        <v>7.3486430062630479</v>
      </c>
    </row>
    <row r="10" spans="2:10" customFormat="1" x14ac:dyDescent="0.25">
      <c r="B10" s="99" t="s">
        <v>93</v>
      </c>
      <c r="C10" s="100">
        <v>97</v>
      </c>
      <c r="D10" s="101">
        <v>48</v>
      </c>
      <c r="E10" s="102">
        <v>621</v>
      </c>
      <c r="F10" s="101">
        <v>409</v>
      </c>
      <c r="G10" s="103">
        <v>17.168141592920357</v>
      </c>
      <c r="H10" s="104">
        <v>15.141955835962145</v>
      </c>
      <c r="I10" s="105">
        <v>15.094798249878464</v>
      </c>
      <c r="J10" s="104">
        <v>17.07724425887265</v>
      </c>
    </row>
    <row r="11" spans="2:10" customFormat="1" x14ac:dyDescent="0.25">
      <c r="B11" s="99" t="s">
        <v>39</v>
      </c>
      <c r="C11" s="100">
        <v>264</v>
      </c>
      <c r="D11" s="101">
        <v>156</v>
      </c>
      <c r="E11" s="102">
        <v>2072</v>
      </c>
      <c r="F11" s="101">
        <v>1165</v>
      </c>
      <c r="G11" s="103">
        <v>46.725663716814161</v>
      </c>
      <c r="H11" s="104">
        <v>49.211356466876971</v>
      </c>
      <c r="I11" s="105">
        <v>50.36460865337871</v>
      </c>
      <c r="J11" s="104">
        <v>48.643006263048015</v>
      </c>
    </row>
    <row r="12" spans="2:10" customFormat="1" x14ac:dyDescent="0.25">
      <c r="B12" s="106" t="s">
        <v>9</v>
      </c>
      <c r="C12" s="107">
        <v>565</v>
      </c>
      <c r="D12" s="107">
        <v>317</v>
      </c>
      <c r="E12" s="107">
        <v>4114</v>
      </c>
      <c r="F12" s="107">
        <v>2395</v>
      </c>
      <c r="G12" s="108">
        <v>100</v>
      </c>
      <c r="H12" s="108">
        <v>100</v>
      </c>
      <c r="I12" s="108">
        <v>100</v>
      </c>
      <c r="J12" s="108">
        <v>100</v>
      </c>
    </row>
    <row r="13" spans="2:10" customFormat="1" x14ac:dyDescent="0.25">
      <c r="B13" s="338" t="s">
        <v>198</v>
      </c>
    </row>
    <row r="14" spans="2:10" customFormat="1" x14ac:dyDescent="0.25"/>
    <row r="15" spans="2:10" customFormat="1" x14ac:dyDescent="0.25"/>
    <row r="16" spans="2:10" customFormat="1" x14ac:dyDescent="0.25"/>
    <row r="17" customFormat="1" x14ac:dyDescent="0.25"/>
    <row r="18" customFormat="1" x14ac:dyDescent="0.25"/>
  </sheetData>
  <mergeCells count="7">
    <mergeCell ref="B4:B6"/>
    <mergeCell ref="C4:D4"/>
    <mergeCell ref="E4:F4"/>
    <mergeCell ref="G4:H4"/>
    <mergeCell ref="I4:J4"/>
    <mergeCell ref="C5:F5"/>
    <mergeCell ref="G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35</vt:i4>
      </vt:variant>
    </vt:vector>
  </HeadingPairs>
  <TitlesOfParts>
    <vt:vector size="35" baseType="lpstr">
      <vt:lpstr>Istruzioni</vt: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2020-10-20T12:37:20Z</cp:lastPrinted>
  <dcterms:created xsi:type="dcterms:W3CDTF">2015-06-05T18:17:20Z</dcterms:created>
  <dcterms:modified xsi:type="dcterms:W3CDTF">2021-11-25T09:53:31Z</dcterms:modified>
</cp:coreProperties>
</file>